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4. Rapportage\Internet - over ons\"/>
    </mc:Choice>
  </mc:AlternateContent>
  <xr:revisionPtr revIDLastSave="0" documentId="8_{C9C44E5D-0972-4FBB-879D-69E6B5170D13}" xr6:coauthVersionLast="47" xr6:coauthVersionMax="47" xr10:uidLastSave="{00000000-0000-0000-0000-000000000000}"/>
  <bookViews>
    <workbookView xWindow="-110" yWindow="-110" windowWidth="19420" windowHeight="10420" xr2:uid="{00000000-000D-0000-FFFF-FFFF00000000}"/>
  </bookViews>
  <sheets>
    <sheet name="Toelichting" sheetId="3" r:id="rId1"/>
    <sheet name="Index_vragen" sheetId="4" r:id="rId2"/>
    <sheet name="FD_vragen" sheetId="1" r:id="rId3"/>
    <sheet name="Index_constructen" sheetId="5" r:id="rId4"/>
    <sheet name="FD_constructen" sheetId="2" r:id="rId5"/>
  </sheets>
  <definedNames>
    <definedName name="_xlnm._FilterDatabase" localSheetId="2" hidden="1">FD_vragen!$A$3:$N$4125</definedName>
    <definedName name="_xlnm._FilterDatabase" localSheetId="3" hidden="1">Index_constructen!$A$1:$A$19</definedName>
    <definedName name="_xlnm._FilterDatabase" localSheetId="1" hidden="1">Index_vragen!$A$1:$A$207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 l="1"/>
  <c r="A18" i="5"/>
  <c r="A17" i="5"/>
  <c r="A16" i="5"/>
  <c r="A15" i="5"/>
  <c r="A14" i="5"/>
  <c r="A13" i="5"/>
  <c r="A12" i="5"/>
  <c r="A11" i="5"/>
  <c r="A10" i="5"/>
  <c r="A9" i="5"/>
  <c r="A8" i="5"/>
  <c r="A7" i="5"/>
  <c r="A6" i="5"/>
  <c r="A5" i="5"/>
  <c r="A4" i="5"/>
  <c r="A3" i="5"/>
  <c r="A2" i="5"/>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P375" i="2"/>
  <c r="P373" i="2"/>
  <c r="P372" i="2"/>
  <c r="P371" i="2"/>
  <c r="P354" i="2"/>
  <c r="P352" i="2"/>
  <c r="P351" i="2"/>
  <c r="P350" i="2"/>
  <c r="P333" i="2"/>
  <c r="P331" i="2"/>
  <c r="P330" i="2"/>
  <c r="P329" i="2"/>
  <c r="P312" i="2"/>
  <c r="P310" i="2"/>
  <c r="P309" i="2"/>
  <c r="P308" i="2"/>
  <c r="P291" i="2"/>
  <c r="P289" i="2"/>
  <c r="P288" i="2"/>
  <c r="P287" i="2"/>
  <c r="P270" i="2"/>
  <c r="P268" i="2"/>
  <c r="P267" i="2"/>
  <c r="P266" i="2"/>
  <c r="P207" i="2"/>
  <c r="P205" i="2"/>
  <c r="P204" i="2"/>
  <c r="P203" i="2"/>
  <c r="P186" i="2"/>
  <c r="P184" i="2"/>
  <c r="P183" i="2"/>
  <c r="P182" i="2"/>
  <c r="P102" i="2"/>
  <c r="P100" i="2"/>
  <c r="P99" i="2"/>
  <c r="P98" i="2"/>
  <c r="P81" i="2"/>
  <c r="P79" i="2"/>
  <c r="P78" i="2"/>
  <c r="P77" i="2"/>
  <c r="P60" i="2"/>
  <c r="P58" i="2"/>
  <c r="P57" i="2"/>
  <c r="P56" i="2"/>
  <c r="P18" i="2"/>
  <c r="P16" i="2"/>
  <c r="P15" i="2"/>
  <c r="P14" i="2"/>
  <c r="P1357" i="1"/>
  <c r="P1356" i="1"/>
  <c r="P1355" i="1"/>
  <c r="P2863" i="1"/>
  <c r="P2862" i="1"/>
  <c r="P2861" i="1"/>
  <c r="P2884" i="1"/>
  <c r="P2883" i="1"/>
  <c r="P2882" i="1"/>
  <c r="P2905" i="1"/>
  <c r="P2904" i="1"/>
  <c r="P2903" i="1"/>
  <c r="P2926" i="1"/>
  <c r="P2925" i="1"/>
  <c r="P2924" i="1"/>
  <c r="P2947" i="1"/>
  <c r="P2946" i="1"/>
  <c r="P2945" i="1"/>
  <c r="P2968" i="1"/>
  <c r="P2967" i="1"/>
  <c r="P2966" i="1"/>
  <c r="P2989" i="1"/>
  <c r="P2988" i="1"/>
  <c r="P2987" i="1"/>
  <c r="P3010" i="1"/>
  <c r="P3009" i="1"/>
  <c r="P3008" i="1"/>
  <c r="P3031" i="1"/>
  <c r="P3030" i="1"/>
  <c r="P3029" i="1"/>
  <c r="P3052" i="1"/>
  <c r="P3051" i="1"/>
  <c r="P3050" i="1"/>
  <c r="P3073" i="1"/>
  <c r="P3072" i="1"/>
  <c r="P3071" i="1"/>
  <c r="P3094" i="1"/>
  <c r="P3093" i="1"/>
  <c r="P3092" i="1"/>
  <c r="P3115" i="1"/>
  <c r="P3114" i="1"/>
  <c r="P3113" i="1"/>
  <c r="P3136" i="1"/>
  <c r="P3135" i="1"/>
  <c r="P3134" i="1"/>
  <c r="P3157" i="1"/>
  <c r="P3156" i="1"/>
  <c r="P3155" i="1"/>
  <c r="P3178" i="1"/>
  <c r="P3177" i="1"/>
  <c r="P3176" i="1"/>
  <c r="P3199" i="1"/>
  <c r="P3198" i="1"/>
  <c r="P3197" i="1"/>
  <c r="P3220" i="1"/>
  <c r="P3219" i="1"/>
  <c r="P3218" i="1"/>
  <c r="P3241" i="1"/>
  <c r="P3240" i="1"/>
  <c r="P3239" i="1"/>
  <c r="P3262" i="1"/>
  <c r="P3261" i="1"/>
  <c r="P3260" i="1"/>
  <c r="P3283" i="1"/>
  <c r="P3282" i="1"/>
  <c r="P3281" i="1"/>
  <c r="P3304" i="1"/>
  <c r="P3303" i="1"/>
  <c r="P3302" i="1"/>
  <c r="P3325" i="1"/>
  <c r="P3324" i="1"/>
  <c r="P3323" i="1"/>
  <c r="P3346" i="1"/>
  <c r="P3345" i="1"/>
  <c r="P3344" i="1"/>
  <c r="P3367" i="1"/>
  <c r="P3366" i="1"/>
  <c r="P3365" i="1"/>
  <c r="P3388" i="1"/>
  <c r="P3387" i="1"/>
  <c r="P3386" i="1"/>
  <c r="P3409" i="1"/>
  <c r="P3408" i="1"/>
  <c r="P3407" i="1"/>
  <c r="P3430" i="1"/>
  <c r="P3429" i="1"/>
  <c r="P3428" i="1"/>
  <c r="P3451" i="1"/>
  <c r="P3450" i="1"/>
  <c r="P3449" i="1"/>
  <c r="P3472" i="1"/>
  <c r="P3471" i="1"/>
  <c r="P3470" i="1"/>
  <c r="P3493" i="1"/>
  <c r="P3492" i="1"/>
  <c r="P3491" i="1"/>
  <c r="P3514" i="1"/>
  <c r="P3513" i="1"/>
  <c r="P3512" i="1"/>
  <c r="P3535" i="1"/>
  <c r="P3534" i="1"/>
  <c r="P3533" i="1"/>
  <c r="P3556" i="1"/>
  <c r="P3555" i="1"/>
  <c r="P3554" i="1"/>
  <c r="P3577" i="1"/>
  <c r="P3576" i="1"/>
  <c r="P3575" i="1"/>
  <c r="P3598" i="1"/>
  <c r="P3597" i="1"/>
  <c r="P3596" i="1"/>
  <c r="P3619" i="1"/>
  <c r="P3618" i="1"/>
  <c r="P3617" i="1"/>
  <c r="P3640" i="1"/>
  <c r="P3639" i="1"/>
  <c r="P3638" i="1"/>
  <c r="P3661" i="1"/>
  <c r="P3660" i="1"/>
  <c r="P3659" i="1"/>
  <c r="P3682" i="1"/>
  <c r="P3681" i="1"/>
  <c r="P3680" i="1"/>
  <c r="P3703" i="1"/>
  <c r="P3702" i="1"/>
  <c r="P3701" i="1"/>
  <c r="P3724" i="1"/>
  <c r="P3723" i="1"/>
  <c r="P3722" i="1"/>
  <c r="P3745" i="1"/>
  <c r="P3744" i="1"/>
  <c r="P3743" i="1"/>
  <c r="P3766" i="1"/>
  <c r="P3765" i="1"/>
  <c r="P3764" i="1"/>
  <c r="P3787" i="1"/>
  <c r="P3786" i="1"/>
  <c r="P3785" i="1"/>
  <c r="P3808" i="1"/>
  <c r="P3807" i="1"/>
  <c r="P3806" i="1"/>
  <c r="P3829" i="1"/>
  <c r="P3828" i="1"/>
  <c r="P3827" i="1"/>
  <c r="P3850" i="1"/>
  <c r="P3849" i="1"/>
  <c r="P3848" i="1"/>
  <c r="P3871" i="1"/>
  <c r="P3870" i="1"/>
  <c r="P3869" i="1"/>
  <c r="P3892" i="1"/>
  <c r="P3891" i="1"/>
  <c r="P3890" i="1"/>
  <c r="P3913" i="1"/>
  <c r="P3912" i="1"/>
  <c r="P3911" i="1"/>
  <c r="P3934" i="1"/>
  <c r="P3933" i="1"/>
  <c r="P3932" i="1"/>
  <c r="P2842" i="1"/>
  <c r="P2841" i="1"/>
  <c r="P2840" i="1"/>
  <c r="P2821" i="1"/>
  <c r="P2820" i="1"/>
  <c r="P2819" i="1"/>
  <c r="P2800" i="1"/>
  <c r="P2799" i="1"/>
  <c r="P2798" i="1"/>
  <c r="P2779" i="1"/>
  <c r="P2778" i="1"/>
  <c r="P2777" i="1"/>
  <c r="P2758" i="1"/>
  <c r="P2757" i="1"/>
  <c r="P2756" i="1"/>
  <c r="P2737" i="1"/>
  <c r="P2736" i="1"/>
  <c r="P2735" i="1"/>
  <c r="P2716" i="1"/>
  <c r="P2715" i="1"/>
  <c r="P2714" i="1"/>
  <c r="P2653" i="1"/>
  <c r="P2652" i="1"/>
  <c r="P2651" i="1"/>
  <c r="P2590" i="1"/>
  <c r="P2589" i="1"/>
  <c r="P2588" i="1"/>
  <c r="P2569" i="1"/>
  <c r="P2568" i="1"/>
  <c r="P2567" i="1"/>
  <c r="P2548" i="1"/>
  <c r="P2547" i="1"/>
  <c r="P2546" i="1"/>
  <c r="P2527" i="1"/>
  <c r="P2526" i="1"/>
  <c r="P2525" i="1"/>
  <c r="P2178" i="1"/>
  <c r="P2177" i="1"/>
  <c r="P2176" i="1"/>
  <c r="P2199" i="1"/>
  <c r="P2198" i="1"/>
  <c r="P2197" i="1"/>
  <c r="P2220" i="1"/>
  <c r="P2219" i="1"/>
  <c r="P2218" i="1"/>
  <c r="P2241" i="1"/>
  <c r="P2240" i="1"/>
  <c r="P2239" i="1"/>
  <c r="P2262" i="1"/>
  <c r="P2261" i="1"/>
  <c r="P2260" i="1"/>
  <c r="P2283" i="1"/>
  <c r="P2282" i="1"/>
  <c r="P2281" i="1"/>
  <c r="P2304" i="1"/>
  <c r="P2303" i="1"/>
  <c r="P2302" i="1"/>
  <c r="P2325" i="1"/>
  <c r="P2324" i="1"/>
  <c r="P2323" i="1"/>
  <c r="P1749" i="1"/>
  <c r="P1748" i="1"/>
  <c r="P1747" i="1"/>
  <c r="P1728" i="1"/>
  <c r="P1727" i="1"/>
  <c r="P1726" i="1"/>
  <c r="P1609" i="1"/>
  <c r="P1608" i="1"/>
  <c r="P1607" i="1"/>
  <c r="P1588" i="1"/>
  <c r="P1587" i="1"/>
  <c r="P1586" i="1"/>
  <c r="P1567" i="1"/>
  <c r="P1566" i="1"/>
  <c r="P1565" i="1"/>
  <c r="P1492" i="1"/>
  <c r="P1491" i="1"/>
  <c r="P1490" i="1"/>
  <c r="P1534" i="1"/>
  <c r="P1533" i="1"/>
  <c r="P1532" i="1"/>
  <c r="P1437" i="1"/>
  <c r="P1436" i="1"/>
  <c r="P1435" i="1"/>
  <c r="P1416" i="1"/>
  <c r="P1415" i="1"/>
  <c r="P1414" i="1"/>
  <c r="P1333" i="1"/>
  <c r="P1332" i="1"/>
  <c r="P1331" i="1"/>
  <c r="P1290" i="1"/>
  <c r="P1289" i="1"/>
  <c r="P1288" i="1"/>
  <c r="P1269" i="1"/>
  <c r="P1268" i="1"/>
  <c r="P1267" i="1"/>
  <c r="P1311" i="1"/>
  <c r="P1310" i="1"/>
  <c r="P1309" i="1"/>
  <c r="P1214" i="1"/>
  <c r="P1213" i="1"/>
  <c r="P1212" i="1"/>
  <c r="P1157" i="1"/>
  <c r="P1156" i="1"/>
  <c r="P1155" i="1"/>
  <c r="P1132" i="1"/>
  <c r="P1131" i="1"/>
  <c r="P1130" i="1"/>
  <c r="P992" i="1"/>
  <c r="P991" i="1"/>
  <c r="P990" i="1"/>
  <c r="P933" i="1"/>
  <c r="P932" i="1"/>
  <c r="P931" i="1"/>
  <c r="P875" i="1"/>
  <c r="P874" i="1"/>
  <c r="P873" i="1"/>
  <c r="P854" i="1"/>
  <c r="P853" i="1"/>
  <c r="P852" i="1"/>
  <c r="P814" i="1"/>
  <c r="P813" i="1"/>
  <c r="P812" i="1"/>
  <c r="P612" i="1"/>
  <c r="P611" i="1"/>
  <c r="P610" i="1"/>
  <c r="P515" i="1"/>
  <c r="P514" i="1"/>
  <c r="P513" i="1"/>
  <c r="P420" i="1"/>
  <c r="P419" i="1"/>
  <c r="P418" i="1"/>
  <c r="P345" i="1"/>
  <c r="P344" i="1"/>
  <c r="P343" i="1"/>
  <c r="P366" i="1"/>
  <c r="P365" i="1"/>
  <c r="P364" i="1"/>
  <c r="P399" i="1"/>
  <c r="P398" i="1"/>
  <c r="P397" i="1"/>
  <c r="P223" i="1"/>
  <c r="P222" i="1"/>
  <c r="P221" i="1"/>
  <c r="P220" i="1"/>
  <c r="O3449" i="1" l="1"/>
  <c r="N3449" i="1"/>
  <c r="M3449" i="1"/>
  <c r="M3450" i="1"/>
  <c r="M3451" i="1"/>
  <c r="N3450" i="1"/>
  <c r="O3450" i="1"/>
  <c r="O3451" i="1"/>
  <c r="N3451" i="1"/>
  <c r="O223" i="1" l="1"/>
  <c r="N223" i="1"/>
  <c r="M223" i="1"/>
  <c r="L223" i="1"/>
  <c r="K223" i="1"/>
  <c r="J223" i="1"/>
  <c r="I223" i="1"/>
  <c r="H223" i="1"/>
  <c r="G223" i="1"/>
  <c r="F223" i="1"/>
  <c r="E223" i="1"/>
  <c r="D223" i="1"/>
  <c r="C223" i="1"/>
  <c r="B223" i="1"/>
  <c r="O266" i="2" l="1"/>
  <c r="O267" i="2"/>
  <c r="O268" i="2"/>
  <c r="O270" i="2"/>
  <c r="O287" i="2"/>
  <c r="O288" i="2"/>
  <c r="O289" i="2"/>
  <c r="O291" i="2"/>
  <c r="O308" i="2"/>
  <c r="O309" i="2"/>
  <c r="O310" i="2"/>
  <c r="O312" i="2"/>
  <c r="O329" i="2"/>
  <c r="O330" i="2"/>
  <c r="O331" i="2"/>
  <c r="O333" i="2"/>
  <c r="O350" i="2"/>
  <c r="O351" i="2"/>
  <c r="O352" i="2"/>
  <c r="O354" i="2"/>
  <c r="O371" i="2"/>
  <c r="O372" i="2"/>
  <c r="O373" i="2"/>
  <c r="O375" i="2"/>
  <c r="O203" i="2"/>
  <c r="O204" i="2"/>
  <c r="O205" i="2"/>
  <c r="O207" i="2"/>
  <c r="O182" i="2"/>
  <c r="O183" i="2"/>
  <c r="O184" i="2"/>
  <c r="O186" i="2"/>
  <c r="O98" i="2"/>
  <c r="O99" i="2"/>
  <c r="O100" i="2"/>
  <c r="O102" i="2"/>
  <c r="O77" i="2"/>
  <c r="O78" i="2"/>
  <c r="O79" i="2"/>
  <c r="O81" i="2"/>
  <c r="O56" i="2"/>
  <c r="O57" i="2"/>
  <c r="O58" i="2"/>
  <c r="O60" i="2"/>
  <c r="O18" i="2"/>
  <c r="O14" i="2"/>
  <c r="O15" i="2"/>
  <c r="O16" i="2"/>
  <c r="O2905" i="1"/>
  <c r="O2904" i="1"/>
  <c r="O2903" i="1"/>
  <c r="O2926" i="1"/>
  <c r="O2925" i="1"/>
  <c r="O2924" i="1"/>
  <c r="O2947" i="1"/>
  <c r="O2946" i="1"/>
  <c r="O2945" i="1"/>
  <c r="O2968" i="1"/>
  <c r="O2967" i="1"/>
  <c r="O2966" i="1"/>
  <c r="O2989" i="1"/>
  <c r="O2988" i="1"/>
  <c r="O2987" i="1"/>
  <c r="O3010" i="1"/>
  <c r="O3009" i="1"/>
  <c r="O3008" i="1"/>
  <c r="O3031" i="1"/>
  <c r="O3030" i="1"/>
  <c r="O3029" i="1"/>
  <c r="O3052" i="1"/>
  <c r="O3051" i="1"/>
  <c r="O3050" i="1"/>
  <c r="O3073" i="1"/>
  <c r="O3072" i="1"/>
  <c r="O3071" i="1"/>
  <c r="O3094" i="1"/>
  <c r="O3093" i="1"/>
  <c r="O3092" i="1"/>
  <c r="O3115" i="1"/>
  <c r="O3114" i="1"/>
  <c r="O3113" i="1"/>
  <c r="O3136" i="1"/>
  <c r="O3135" i="1"/>
  <c r="O3134" i="1"/>
  <c r="O3157" i="1"/>
  <c r="O3156" i="1"/>
  <c r="O3155" i="1"/>
  <c r="O3178" i="1"/>
  <c r="O3177" i="1"/>
  <c r="O3176" i="1"/>
  <c r="O3199" i="1"/>
  <c r="O3198" i="1"/>
  <c r="O3197" i="1"/>
  <c r="O3220" i="1"/>
  <c r="O3219" i="1"/>
  <c r="O3218" i="1"/>
  <c r="O3241" i="1"/>
  <c r="O3240" i="1"/>
  <c r="O3239" i="1"/>
  <c r="O3262" i="1"/>
  <c r="O3261" i="1"/>
  <c r="O3260" i="1"/>
  <c r="O3283" i="1"/>
  <c r="O3282" i="1"/>
  <c r="O3281" i="1"/>
  <c r="O3304" i="1"/>
  <c r="O3303" i="1"/>
  <c r="O3302" i="1"/>
  <c r="O3325" i="1"/>
  <c r="O3324" i="1"/>
  <c r="O3323" i="1"/>
  <c r="O3346" i="1"/>
  <c r="O3345" i="1"/>
  <c r="O3344" i="1"/>
  <c r="O3367" i="1"/>
  <c r="O3366" i="1"/>
  <c r="O3365" i="1"/>
  <c r="O3388" i="1"/>
  <c r="O3387" i="1"/>
  <c r="O3386" i="1"/>
  <c r="O3409" i="1"/>
  <c r="O3408" i="1"/>
  <c r="O3407" i="1"/>
  <c r="O3430" i="1"/>
  <c r="O3429" i="1"/>
  <c r="O3428" i="1"/>
  <c r="O3472" i="1"/>
  <c r="O3471" i="1"/>
  <c r="O3470" i="1"/>
  <c r="O3493" i="1"/>
  <c r="O3492" i="1"/>
  <c r="O3491" i="1"/>
  <c r="O3514" i="1"/>
  <c r="O3513" i="1"/>
  <c r="O3512" i="1"/>
  <c r="O3535" i="1"/>
  <c r="O3534" i="1"/>
  <c r="O3533" i="1"/>
  <c r="O3556" i="1"/>
  <c r="O3555" i="1"/>
  <c r="O3554" i="1"/>
  <c r="O3577" i="1"/>
  <c r="O3576" i="1"/>
  <c r="O3575" i="1"/>
  <c r="O3598" i="1"/>
  <c r="O3597" i="1"/>
  <c r="O3596" i="1"/>
  <c r="O3619" i="1"/>
  <c r="O3618" i="1"/>
  <c r="O3617" i="1"/>
  <c r="O3640" i="1"/>
  <c r="O3639" i="1"/>
  <c r="O3638" i="1"/>
  <c r="O3661" i="1"/>
  <c r="O3660" i="1"/>
  <c r="O3659" i="1"/>
  <c r="O3682" i="1"/>
  <c r="O3681" i="1"/>
  <c r="O3680" i="1"/>
  <c r="O3703" i="1"/>
  <c r="O3702" i="1"/>
  <c r="O3701" i="1"/>
  <c r="O3724" i="1"/>
  <c r="O3723" i="1"/>
  <c r="O3722" i="1"/>
  <c r="O3745" i="1"/>
  <c r="O3744" i="1"/>
  <c r="O3743" i="1"/>
  <c r="O3766" i="1"/>
  <c r="O3765" i="1"/>
  <c r="O3764" i="1"/>
  <c r="O3787" i="1"/>
  <c r="O3786" i="1"/>
  <c r="O3785" i="1"/>
  <c r="O3808" i="1"/>
  <c r="O3807" i="1"/>
  <c r="O3806" i="1"/>
  <c r="O3829" i="1"/>
  <c r="O3828" i="1"/>
  <c r="O3827" i="1"/>
  <c r="O3850" i="1"/>
  <c r="O3849" i="1"/>
  <c r="O3848" i="1"/>
  <c r="O3871" i="1"/>
  <c r="O3870" i="1"/>
  <c r="O3869" i="1"/>
  <c r="O3890" i="1"/>
  <c r="O3891" i="1"/>
  <c r="O3892" i="1"/>
  <c r="O3911" i="1"/>
  <c r="O3912" i="1"/>
  <c r="O3913" i="1"/>
  <c r="O3932" i="1"/>
  <c r="O3933" i="1"/>
  <c r="O3934" i="1"/>
  <c r="O2882" i="1"/>
  <c r="O2883" i="1"/>
  <c r="O2884" i="1"/>
  <c r="O2861" i="1"/>
  <c r="O2862" i="1"/>
  <c r="O2863" i="1"/>
  <c r="O2840" i="1"/>
  <c r="O2841" i="1"/>
  <c r="O2842" i="1"/>
  <c r="O2819" i="1"/>
  <c r="O2820" i="1"/>
  <c r="O2821" i="1"/>
  <c r="O2798" i="1"/>
  <c r="O2799" i="1"/>
  <c r="O2800" i="1"/>
  <c r="O2777" i="1"/>
  <c r="O2778" i="1"/>
  <c r="O2779" i="1"/>
  <c r="O2756" i="1"/>
  <c r="O2757" i="1"/>
  <c r="O2758" i="1"/>
  <c r="O2735" i="1"/>
  <c r="O2736" i="1"/>
  <c r="O2737" i="1"/>
  <c r="O2714" i="1"/>
  <c r="O2715" i="1"/>
  <c r="O2716" i="1"/>
  <c r="O2651" i="1"/>
  <c r="O2652" i="1"/>
  <c r="O2653" i="1"/>
  <c r="O2588" i="1"/>
  <c r="O2589" i="1"/>
  <c r="O2590" i="1"/>
  <c r="O2567" i="1"/>
  <c r="O2568" i="1"/>
  <c r="O2569" i="1"/>
  <c r="O2546" i="1"/>
  <c r="O2547" i="1"/>
  <c r="O2548" i="1"/>
  <c r="O2525" i="1"/>
  <c r="O2526" i="1"/>
  <c r="O2527" i="1"/>
  <c r="O2197" i="1"/>
  <c r="O2198" i="1"/>
  <c r="O2199" i="1"/>
  <c r="O2218" i="1"/>
  <c r="O2219" i="1"/>
  <c r="O2220" i="1"/>
  <c r="O2239" i="1"/>
  <c r="O2240" i="1"/>
  <c r="O2241" i="1"/>
  <c r="O2260" i="1"/>
  <c r="O2261" i="1"/>
  <c r="O2262" i="1"/>
  <c r="N2260" i="1"/>
  <c r="O2281" i="1"/>
  <c r="O2282" i="1"/>
  <c r="O2283" i="1"/>
  <c r="N2281" i="1"/>
  <c r="O2302" i="1"/>
  <c r="O2303" i="1"/>
  <c r="O2304" i="1"/>
  <c r="O2323" i="1"/>
  <c r="O2324" i="1"/>
  <c r="O2325" i="1"/>
  <c r="O2176" i="1"/>
  <c r="O2177" i="1"/>
  <c r="O2178" i="1"/>
  <c r="O1840" i="1"/>
  <c r="O1841" i="1"/>
  <c r="O1842" i="1"/>
  <c r="O1816" i="1"/>
  <c r="O1817" i="1"/>
  <c r="O1818" i="1"/>
  <c r="O1747" i="1"/>
  <c r="O1748" i="1"/>
  <c r="O1749" i="1"/>
  <c r="O1726" i="1"/>
  <c r="O1727" i="1"/>
  <c r="O1728" i="1"/>
  <c r="O1607" i="1"/>
  <c r="O1608" i="1"/>
  <c r="O1609" i="1"/>
  <c r="O1586" i="1"/>
  <c r="O1587" i="1"/>
  <c r="O1588" i="1"/>
  <c r="O1565" i="1"/>
  <c r="O1566" i="1"/>
  <c r="O1567" i="1"/>
  <c r="O1532" i="1"/>
  <c r="O1533" i="1"/>
  <c r="O1534" i="1"/>
  <c r="O1490" i="1"/>
  <c r="O1491" i="1"/>
  <c r="O1492" i="1"/>
  <c r="O1435" i="1"/>
  <c r="O1436" i="1"/>
  <c r="O1437" i="1"/>
  <c r="O1414" i="1"/>
  <c r="O1415" i="1"/>
  <c r="O1416" i="1"/>
  <c r="O1355" i="1"/>
  <c r="O1356" i="1"/>
  <c r="O1357" i="1"/>
  <c r="O1331" i="1"/>
  <c r="O1332" i="1"/>
  <c r="O1333" i="1"/>
  <c r="O1309" i="1"/>
  <c r="O1310" i="1"/>
  <c r="O1311" i="1"/>
  <c r="O1212" i="1"/>
  <c r="O1213" i="1"/>
  <c r="O1214" i="1"/>
  <c r="O1155" i="1"/>
  <c r="O1156" i="1"/>
  <c r="O1157" i="1"/>
  <c r="O1130" i="1"/>
  <c r="O1131" i="1"/>
  <c r="O1132" i="1"/>
  <c r="O990" i="1"/>
  <c r="O991" i="1"/>
  <c r="O992" i="1"/>
  <c r="O931" i="1"/>
  <c r="O932" i="1"/>
  <c r="O933" i="1"/>
  <c r="O873" i="1"/>
  <c r="O874" i="1"/>
  <c r="O875" i="1"/>
  <c r="O852" i="1"/>
  <c r="O853" i="1"/>
  <c r="O854" i="1"/>
  <c r="N852" i="1"/>
  <c r="O812" i="1"/>
  <c r="O813" i="1"/>
  <c r="O814" i="1"/>
  <c r="O610" i="1"/>
  <c r="O611" i="1"/>
  <c r="O612" i="1"/>
  <c r="O513" i="1"/>
  <c r="O514" i="1"/>
  <c r="O515" i="1"/>
  <c r="O418" i="1"/>
  <c r="O419" i="1"/>
  <c r="O420" i="1"/>
  <c r="O397" i="1"/>
  <c r="O398" i="1"/>
  <c r="O399" i="1"/>
  <c r="O364" i="1"/>
  <c r="O365" i="1"/>
  <c r="O366" i="1"/>
  <c r="O343" i="1"/>
  <c r="O344" i="1"/>
  <c r="O345" i="1"/>
  <c r="O220" i="1"/>
  <c r="O221" i="1"/>
  <c r="O222" i="1"/>
  <c r="M1947" i="1" l="1"/>
  <c r="M1946" i="1"/>
  <c r="M1945" i="1"/>
  <c r="M1926" i="1"/>
  <c r="M1925" i="1"/>
  <c r="M1924" i="1"/>
  <c r="M1884" i="1"/>
  <c r="M1883" i="1"/>
  <c r="M1882" i="1"/>
  <c r="L1947" i="1"/>
  <c r="K1947" i="1"/>
  <c r="J1947" i="1"/>
  <c r="I1947" i="1"/>
  <c r="H1947" i="1"/>
  <c r="L1946" i="1"/>
  <c r="K1946" i="1"/>
  <c r="J1946" i="1"/>
  <c r="I1946" i="1"/>
  <c r="H1946" i="1"/>
  <c r="L1945" i="1"/>
  <c r="K1945" i="1"/>
  <c r="J1945" i="1"/>
  <c r="I1945" i="1"/>
  <c r="H1945" i="1"/>
  <c r="L1926" i="1"/>
  <c r="K1926" i="1"/>
  <c r="J1926" i="1"/>
  <c r="I1926" i="1"/>
  <c r="H1926" i="1"/>
  <c r="L1925" i="1"/>
  <c r="K1925" i="1"/>
  <c r="J1925" i="1"/>
  <c r="I1925" i="1"/>
  <c r="H1925" i="1"/>
  <c r="L1924" i="1"/>
  <c r="K1924" i="1"/>
  <c r="J1924" i="1"/>
  <c r="I1924" i="1"/>
  <c r="H1924" i="1"/>
  <c r="L1905" i="1"/>
  <c r="K1905" i="1"/>
  <c r="J1905" i="1"/>
  <c r="I1905" i="1"/>
  <c r="H1905" i="1"/>
  <c r="L1904" i="1"/>
  <c r="K1904" i="1"/>
  <c r="J1904" i="1"/>
  <c r="I1904" i="1"/>
  <c r="H1904" i="1"/>
  <c r="L1903" i="1"/>
  <c r="K1903" i="1"/>
  <c r="J1903" i="1"/>
  <c r="I1903" i="1"/>
  <c r="H1903" i="1"/>
  <c r="L1884" i="1"/>
  <c r="K1884" i="1"/>
  <c r="J1884" i="1"/>
  <c r="I1884" i="1"/>
  <c r="H1884" i="1"/>
  <c r="L1883" i="1"/>
  <c r="K1883" i="1"/>
  <c r="J1883" i="1"/>
  <c r="I1883" i="1"/>
  <c r="H1883" i="1"/>
  <c r="L1882" i="1"/>
  <c r="K1882" i="1"/>
  <c r="J1882" i="1"/>
  <c r="I1882" i="1"/>
  <c r="H1882" i="1"/>
  <c r="M2485" i="1" l="1"/>
  <c r="M2484" i="1"/>
  <c r="M2483" i="1"/>
  <c r="G2462" i="1"/>
  <c r="M2464" i="1"/>
  <c r="M2463" i="1"/>
  <c r="M2462" i="1"/>
  <c r="M2443" i="1"/>
  <c r="M2442" i="1"/>
  <c r="M2441" i="1"/>
  <c r="M2422" i="1"/>
  <c r="M2421" i="1"/>
  <c r="M2420" i="1"/>
  <c r="M2401" i="1"/>
  <c r="M2400" i="1"/>
  <c r="M2399" i="1"/>
  <c r="N375" i="2" l="1"/>
  <c r="M375" i="2"/>
  <c r="N373" i="2"/>
  <c r="M373" i="2"/>
  <c r="N372" i="2"/>
  <c r="M372" i="2"/>
  <c r="N371" i="2"/>
  <c r="M371" i="2"/>
  <c r="N354" i="2"/>
  <c r="M354" i="2"/>
  <c r="N352" i="2"/>
  <c r="M352" i="2"/>
  <c r="N351" i="2"/>
  <c r="M351" i="2"/>
  <c r="N350" i="2"/>
  <c r="M350" i="2"/>
  <c r="N333" i="2"/>
  <c r="M333" i="2"/>
  <c r="N331" i="2"/>
  <c r="M331" i="2"/>
  <c r="N330" i="2"/>
  <c r="M330" i="2"/>
  <c r="N329" i="2"/>
  <c r="M329" i="2"/>
  <c r="N312" i="2"/>
  <c r="M312" i="2"/>
  <c r="N310" i="2"/>
  <c r="M310" i="2"/>
  <c r="N309" i="2"/>
  <c r="M309" i="2"/>
  <c r="N308" i="2"/>
  <c r="M308" i="2"/>
  <c r="N291" i="2"/>
  <c r="M291" i="2"/>
  <c r="N289" i="2"/>
  <c r="M289" i="2"/>
  <c r="N288" i="2"/>
  <c r="M288" i="2"/>
  <c r="N287" i="2"/>
  <c r="M287" i="2"/>
  <c r="N270" i="2"/>
  <c r="M270" i="2"/>
  <c r="N268" i="2"/>
  <c r="M268" i="2"/>
  <c r="N267" i="2"/>
  <c r="M267" i="2"/>
  <c r="N266" i="2"/>
  <c r="M266" i="2"/>
  <c r="M249" i="2"/>
  <c r="L249" i="2"/>
  <c r="K249" i="2"/>
  <c r="J249" i="2"/>
  <c r="I249" i="2"/>
  <c r="H249" i="2"/>
  <c r="G249" i="2"/>
  <c r="M247" i="2"/>
  <c r="L247" i="2"/>
  <c r="K247" i="2"/>
  <c r="J247" i="2"/>
  <c r="I247" i="2"/>
  <c r="H247" i="2"/>
  <c r="G247" i="2"/>
  <c r="M246" i="2"/>
  <c r="L246" i="2"/>
  <c r="K246" i="2"/>
  <c r="J246" i="2"/>
  <c r="I246" i="2"/>
  <c r="H246" i="2"/>
  <c r="G246" i="2"/>
  <c r="M245" i="2"/>
  <c r="L245" i="2"/>
  <c r="K245" i="2"/>
  <c r="J245" i="2"/>
  <c r="I245" i="2"/>
  <c r="H245" i="2"/>
  <c r="G245" i="2"/>
  <c r="L228" i="2"/>
  <c r="K228" i="2"/>
  <c r="J228" i="2"/>
  <c r="I228" i="2"/>
  <c r="H228" i="2"/>
  <c r="G228" i="2"/>
  <c r="F228" i="2"/>
  <c r="E228" i="2"/>
  <c r="D228" i="2"/>
  <c r="C228" i="2"/>
  <c r="B228" i="2"/>
  <c r="L226" i="2"/>
  <c r="K226" i="2"/>
  <c r="J226" i="2"/>
  <c r="I226" i="2"/>
  <c r="H226" i="2"/>
  <c r="G226" i="2"/>
  <c r="F226" i="2"/>
  <c r="E226" i="2"/>
  <c r="D226" i="2"/>
  <c r="C226" i="2"/>
  <c r="B226" i="2"/>
  <c r="L225" i="2"/>
  <c r="K225" i="2"/>
  <c r="J225" i="2"/>
  <c r="I225" i="2"/>
  <c r="H225" i="2"/>
  <c r="G225" i="2"/>
  <c r="F225" i="2"/>
  <c r="E225" i="2"/>
  <c r="D225" i="2"/>
  <c r="C225" i="2"/>
  <c r="B225" i="2"/>
  <c r="L224" i="2"/>
  <c r="K224" i="2"/>
  <c r="J224" i="2"/>
  <c r="I224" i="2"/>
  <c r="H224" i="2"/>
  <c r="G224" i="2"/>
  <c r="F224" i="2"/>
  <c r="E224" i="2"/>
  <c r="D224" i="2"/>
  <c r="C224" i="2"/>
  <c r="B224" i="2"/>
  <c r="N207" i="2"/>
  <c r="M207" i="2"/>
  <c r="L207" i="2"/>
  <c r="K207" i="2"/>
  <c r="J207" i="2"/>
  <c r="I207" i="2"/>
  <c r="H207" i="2"/>
  <c r="G207" i="2"/>
  <c r="F207" i="2"/>
  <c r="E207" i="2"/>
  <c r="D207" i="2"/>
  <c r="C207" i="2"/>
  <c r="B207" i="2"/>
  <c r="N205" i="2"/>
  <c r="M205" i="2"/>
  <c r="L205" i="2"/>
  <c r="K205" i="2"/>
  <c r="J205" i="2"/>
  <c r="I205" i="2"/>
  <c r="H205" i="2"/>
  <c r="G205" i="2"/>
  <c r="F205" i="2"/>
  <c r="E205" i="2"/>
  <c r="D205" i="2"/>
  <c r="C205" i="2"/>
  <c r="B205" i="2"/>
  <c r="N204" i="2"/>
  <c r="M204" i="2"/>
  <c r="L204" i="2"/>
  <c r="K204" i="2"/>
  <c r="J204" i="2"/>
  <c r="I204" i="2"/>
  <c r="H204" i="2"/>
  <c r="G204" i="2"/>
  <c r="F204" i="2"/>
  <c r="E204" i="2"/>
  <c r="D204" i="2"/>
  <c r="C204" i="2"/>
  <c r="B204" i="2"/>
  <c r="N203" i="2"/>
  <c r="M203" i="2"/>
  <c r="L203" i="2"/>
  <c r="K203" i="2"/>
  <c r="J203" i="2"/>
  <c r="I203" i="2"/>
  <c r="H203" i="2"/>
  <c r="G203" i="2"/>
  <c r="F203" i="2"/>
  <c r="E203" i="2"/>
  <c r="D203" i="2"/>
  <c r="C203" i="2"/>
  <c r="B203" i="2"/>
  <c r="N186" i="2"/>
  <c r="M186" i="2"/>
  <c r="L186" i="2"/>
  <c r="K186" i="2"/>
  <c r="J186" i="2"/>
  <c r="I186" i="2"/>
  <c r="H186" i="2"/>
  <c r="G186" i="2"/>
  <c r="F186" i="2"/>
  <c r="E186" i="2"/>
  <c r="D186" i="2"/>
  <c r="C186" i="2"/>
  <c r="B186" i="2"/>
  <c r="N184" i="2"/>
  <c r="M184" i="2"/>
  <c r="L184" i="2"/>
  <c r="K184" i="2"/>
  <c r="J184" i="2"/>
  <c r="I184" i="2"/>
  <c r="H184" i="2"/>
  <c r="G184" i="2"/>
  <c r="F184" i="2"/>
  <c r="E184" i="2"/>
  <c r="D184" i="2"/>
  <c r="C184" i="2"/>
  <c r="B184" i="2"/>
  <c r="N183" i="2"/>
  <c r="M183" i="2"/>
  <c r="L183" i="2"/>
  <c r="K183" i="2"/>
  <c r="J183" i="2"/>
  <c r="I183" i="2"/>
  <c r="H183" i="2"/>
  <c r="G183" i="2"/>
  <c r="F183" i="2"/>
  <c r="E183" i="2"/>
  <c r="D183" i="2"/>
  <c r="C183" i="2"/>
  <c r="B183" i="2"/>
  <c r="N182" i="2"/>
  <c r="M182" i="2"/>
  <c r="L182" i="2"/>
  <c r="K182" i="2"/>
  <c r="J182" i="2"/>
  <c r="I182" i="2"/>
  <c r="H182" i="2"/>
  <c r="G182" i="2"/>
  <c r="F182" i="2"/>
  <c r="E182" i="2"/>
  <c r="D182" i="2"/>
  <c r="C182" i="2"/>
  <c r="B182" i="2"/>
  <c r="M165" i="2"/>
  <c r="L165" i="2"/>
  <c r="K165" i="2"/>
  <c r="J165" i="2"/>
  <c r="I165" i="2"/>
  <c r="H165" i="2"/>
  <c r="G165" i="2"/>
  <c r="F165" i="2"/>
  <c r="E165" i="2"/>
  <c r="D165" i="2"/>
  <c r="C165" i="2"/>
  <c r="B165" i="2"/>
  <c r="M163" i="2"/>
  <c r="L163" i="2"/>
  <c r="K163" i="2"/>
  <c r="J163" i="2"/>
  <c r="I163" i="2"/>
  <c r="H163" i="2"/>
  <c r="G163" i="2"/>
  <c r="F163" i="2"/>
  <c r="E163" i="2"/>
  <c r="D163" i="2"/>
  <c r="C163" i="2"/>
  <c r="B163" i="2"/>
  <c r="M162" i="2"/>
  <c r="L162" i="2"/>
  <c r="K162" i="2"/>
  <c r="J162" i="2"/>
  <c r="I162" i="2"/>
  <c r="H162" i="2"/>
  <c r="G162" i="2"/>
  <c r="F162" i="2"/>
  <c r="E162" i="2"/>
  <c r="D162" i="2"/>
  <c r="C162" i="2"/>
  <c r="B162" i="2"/>
  <c r="M161" i="2"/>
  <c r="L161" i="2"/>
  <c r="K161" i="2"/>
  <c r="J161" i="2"/>
  <c r="I161" i="2"/>
  <c r="H161" i="2"/>
  <c r="G161" i="2"/>
  <c r="F161" i="2"/>
  <c r="E161" i="2"/>
  <c r="D161" i="2"/>
  <c r="C161" i="2"/>
  <c r="B161" i="2"/>
  <c r="L144" i="2"/>
  <c r="K144" i="2"/>
  <c r="J144" i="2"/>
  <c r="I144" i="2"/>
  <c r="H144" i="2"/>
  <c r="G144" i="2"/>
  <c r="F144" i="2"/>
  <c r="E144" i="2"/>
  <c r="D144" i="2"/>
  <c r="C144" i="2"/>
  <c r="B144" i="2"/>
  <c r="L142" i="2"/>
  <c r="K142" i="2"/>
  <c r="J142" i="2"/>
  <c r="I142" i="2"/>
  <c r="H142" i="2"/>
  <c r="G142" i="2"/>
  <c r="F142" i="2"/>
  <c r="E142" i="2"/>
  <c r="D142" i="2"/>
  <c r="C142" i="2"/>
  <c r="B142" i="2"/>
  <c r="L141" i="2"/>
  <c r="K141" i="2"/>
  <c r="J141" i="2"/>
  <c r="I141" i="2"/>
  <c r="H141" i="2"/>
  <c r="G141" i="2"/>
  <c r="F141" i="2"/>
  <c r="E141" i="2"/>
  <c r="D141" i="2"/>
  <c r="C141" i="2"/>
  <c r="B141" i="2"/>
  <c r="L140" i="2"/>
  <c r="K140" i="2"/>
  <c r="J140" i="2"/>
  <c r="I140" i="2"/>
  <c r="H140" i="2"/>
  <c r="G140" i="2"/>
  <c r="F140" i="2"/>
  <c r="E140" i="2"/>
  <c r="D140" i="2"/>
  <c r="C140" i="2"/>
  <c r="B140" i="2"/>
  <c r="L123" i="2"/>
  <c r="K123" i="2"/>
  <c r="J123" i="2"/>
  <c r="I123" i="2"/>
  <c r="H123" i="2"/>
  <c r="G123" i="2"/>
  <c r="F123" i="2"/>
  <c r="E123" i="2"/>
  <c r="D123" i="2"/>
  <c r="C123" i="2"/>
  <c r="B123" i="2"/>
  <c r="L121" i="2"/>
  <c r="K121" i="2"/>
  <c r="J121" i="2"/>
  <c r="I121" i="2"/>
  <c r="H121" i="2"/>
  <c r="G121" i="2"/>
  <c r="F121" i="2"/>
  <c r="E121" i="2"/>
  <c r="D121" i="2"/>
  <c r="C121" i="2"/>
  <c r="B121" i="2"/>
  <c r="L120" i="2"/>
  <c r="K120" i="2"/>
  <c r="J120" i="2"/>
  <c r="I120" i="2"/>
  <c r="H120" i="2"/>
  <c r="G120" i="2"/>
  <c r="F120" i="2"/>
  <c r="E120" i="2"/>
  <c r="D120" i="2"/>
  <c r="C120" i="2"/>
  <c r="B120" i="2"/>
  <c r="L119" i="2"/>
  <c r="K119" i="2"/>
  <c r="J119" i="2"/>
  <c r="I119" i="2"/>
  <c r="H119" i="2"/>
  <c r="G119" i="2"/>
  <c r="F119" i="2"/>
  <c r="E119" i="2"/>
  <c r="D119" i="2"/>
  <c r="C119" i="2"/>
  <c r="B119" i="2"/>
  <c r="N102" i="2"/>
  <c r="M102" i="2"/>
  <c r="L102" i="2"/>
  <c r="K102" i="2"/>
  <c r="J102" i="2"/>
  <c r="I102" i="2"/>
  <c r="H102" i="2"/>
  <c r="G102" i="2"/>
  <c r="F102" i="2"/>
  <c r="E102" i="2"/>
  <c r="D102" i="2"/>
  <c r="C102" i="2"/>
  <c r="B102" i="2"/>
  <c r="N100" i="2"/>
  <c r="M100" i="2"/>
  <c r="L100" i="2"/>
  <c r="K100" i="2"/>
  <c r="J100" i="2"/>
  <c r="I100" i="2"/>
  <c r="H100" i="2"/>
  <c r="G100" i="2"/>
  <c r="F100" i="2"/>
  <c r="E100" i="2"/>
  <c r="D100" i="2"/>
  <c r="C100" i="2"/>
  <c r="B100" i="2"/>
  <c r="N99" i="2"/>
  <c r="M99" i="2"/>
  <c r="L99" i="2"/>
  <c r="K99" i="2"/>
  <c r="J99" i="2"/>
  <c r="I99" i="2"/>
  <c r="H99" i="2"/>
  <c r="G99" i="2"/>
  <c r="F99" i="2"/>
  <c r="E99" i="2"/>
  <c r="D99" i="2"/>
  <c r="C99" i="2"/>
  <c r="B99" i="2"/>
  <c r="N98" i="2"/>
  <c r="M98" i="2"/>
  <c r="L98" i="2"/>
  <c r="K98" i="2"/>
  <c r="J98" i="2"/>
  <c r="I98" i="2"/>
  <c r="H98" i="2"/>
  <c r="G98" i="2"/>
  <c r="F98" i="2"/>
  <c r="E98" i="2"/>
  <c r="D98" i="2"/>
  <c r="C98" i="2"/>
  <c r="B98" i="2"/>
  <c r="N81" i="2"/>
  <c r="M81" i="2"/>
  <c r="L81" i="2"/>
  <c r="K81" i="2"/>
  <c r="J81" i="2"/>
  <c r="I81" i="2"/>
  <c r="H81" i="2"/>
  <c r="G81" i="2"/>
  <c r="F81" i="2"/>
  <c r="E81" i="2"/>
  <c r="D81" i="2"/>
  <c r="C81" i="2"/>
  <c r="B81" i="2"/>
  <c r="N79" i="2"/>
  <c r="M79" i="2"/>
  <c r="L79" i="2"/>
  <c r="K79" i="2"/>
  <c r="J79" i="2"/>
  <c r="I79" i="2"/>
  <c r="H79" i="2"/>
  <c r="G79" i="2"/>
  <c r="F79" i="2"/>
  <c r="E79" i="2"/>
  <c r="D79" i="2"/>
  <c r="C79" i="2"/>
  <c r="B79" i="2"/>
  <c r="N78" i="2"/>
  <c r="M78" i="2"/>
  <c r="L78" i="2"/>
  <c r="K78" i="2"/>
  <c r="J78" i="2"/>
  <c r="I78" i="2"/>
  <c r="H78" i="2"/>
  <c r="G78" i="2"/>
  <c r="F78" i="2"/>
  <c r="E78" i="2"/>
  <c r="D78" i="2"/>
  <c r="C78" i="2"/>
  <c r="B78" i="2"/>
  <c r="N77" i="2"/>
  <c r="M77" i="2"/>
  <c r="L77" i="2"/>
  <c r="K77" i="2"/>
  <c r="J77" i="2"/>
  <c r="I77" i="2"/>
  <c r="H77" i="2"/>
  <c r="G77" i="2"/>
  <c r="F77" i="2"/>
  <c r="E77" i="2"/>
  <c r="D77" i="2"/>
  <c r="C77" i="2"/>
  <c r="B77" i="2"/>
  <c r="N60" i="2"/>
  <c r="M60" i="2"/>
  <c r="L60" i="2"/>
  <c r="K60" i="2"/>
  <c r="J60" i="2"/>
  <c r="I60" i="2"/>
  <c r="H60" i="2"/>
  <c r="G60" i="2"/>
  <c r="F60" i="2"/>
  <c r="E60" i="2"/>
  <c r="D60" i="2"/>
  <c r="C60" i="2"/>
  <c r="B60" i="2"/>
  <c r="N58" i="2"/>
  <c r="M58" i="2"/>
  <c r="L58" i="2"/>
  <c r="K58" i="2"/>
  <c r="J58" i="2"/>
  <c r="I58" i="2"/>
  <c r="H58" i="2"/>
  <c r="G58" i="2"/>
  <c r="F58" i="2"/>
  <c r="E58" i="2"/>
  <c r="D58" i="2"/>
  <c r="C58" i="2"/>
  <c r="B58" i="2"/>
  <c r="N57" i="2"/>
  <c r="M57" i="2"/>
  <c r="L57" i="2"/>
  <c r="K57" i="2"/>
  <c r="J57" i="2"/>
  <c r="I57" i="2"/>
  <c r="H57" i="2"/>
  <c r="G57" i="2"/>
  <c r="F57" i="2"/>
  <c r="E57" i="2"/>
  <c r="D57" i="2"/>
  <c r="C57" i="2"/>
  <c r="B57" i="2"/>
  <c r="N56" i="2"/>
  <c r="M56" i="2"/>
  <c r="L56" i="2"/>
  <c r="K56" i="2"/>
  <c r="J56" i="2"/>
  <c r="I56" i="2"/>
  <c r="H56" i="2"/>
  <c r="G56" i="2"/>
  <c r="F56" i="2"/>
  <c r="E56" i="2"/>
  <c r="D56" i="2"/>
  <c r="C56" i="2"/>
  <c r="B56" i="2"/>
  <c r="M39" i="2"/>
  <c r="L39" i="2"/>
  <c r="K39" i="2"/>
  <c r="J39" i="2"/>
  <c r="I39" i="2"/>
  <c r="H39" i="2"/>
  <c r="M37" i="2"/>
  <c r="L37" i="2"/>
  <c r="K37" i="2"/>
  <c r="J37" i="2"/>
  <c r="I37" i="2"/>
  <c r="H37" i="2"/>
  <c r="M36" i="2"/>
  <c r="L36" i="2"/>
  <c r="K36" i="2"/>
  <c r="J36" i="2"/>
  <c r="I36" i="2"/>
  <c r="H36" i="2"/>
  <c r="M35" i="2"/>
  <c r="L35" i="2"/>
  <c r="K35" i="2"/>
  <c r="J35" i="2"/>
  <c r="I35" i="2"/>
  <c r="H35" i="2"/>
  <c r="N18" i="2"/>
  <c r="M18" i="2"/>
  <c r="L18" i="2"/>
  <c r="K18" i="2"/>
  <c r="J18" i="2"/>
  <c r="I18" i="2"/>
  <c r="H18" i="2"/>
  <c r="G18" i="2"/>
  <c r="F18" i="2"/>
  <c r="E18" i="2"/>
  <c r="D18" i="2"/>
  <c r="C18" i="2"/>
  <c r="B18" i="2"/>
  <c r="N16" i="2"/>
  <c r="M16" i="2"/>
  <c r="L16" i="2"/>
  <c r="K16" i="2"/>
  <c r="J16" i="2"/>
  <c r="I16" i="2"/>
  <c r="H16" i="2"/>
  <c r="G16" i="2"/>
  <c r="F16" i="2"/>
  <c r="E16" i="2"/>
  <c r="D16" i="2"/>
  <c r="C16" i="2"/>
  <c r="B16" i="2"/>
  <c r="N15" i="2"/>
  <c r="M15" i="2"/>
  <c r="L15" i="2"/>
  <c r="K15" i="2"/>
  <c r="J15" i="2"/>
  <c r="I15" i="2"/>
  <c r="H15" i="2"/>
  <c r="G15" i="2"/>
  <c r="F15" i="2"/>
  <c r="E15" i="2"/>
  <c r="D15" i="2"/>
  <c r="C15" i="2"/>
  <c r="B15" i="2"/>
  <c r="N14" i="2"/>
  <c r="M14" i="2"/>
  <c r="L14" i="2"/>
  <c r="K14" i="2"/>
  <c r="J14" i="2"/>
  <c r="I14" i="2"/>
  <c r="H14" i="2"/>
  <c r="G14" i="2"/>
  <c r="F14" i="2"/>
  <c r="E14" i="2"/>
  <c r="D14" i="2"/>
  <c r="C14" i="2"/>
  <c r="B14" i="2"/>
  <c r="M2504" i="1" l="1"/>
  <c r="M2505" i="1"/>
  <c r="M2506" i="1"/>
  <c r="B1331" i="1"/>
  <c r="L3955" i="1"/>
  <c r="K3955" i="1"/>
  <c r="J3955" i="1"/>
  <c r="I3955" i="1"/>
  <c r="H3955" i="1"/>
  <c r="G3955" i="1"/>
  <c r="F3955" i="1"/>
  <c r="E3955" i="1"/>
  <c r="D3955" i="1"/>
  <c r="C3955" i="1"/>
  <c r="B3955" i="1"/>
  <c r="L3954" i="1"/>
  <c r="K3954" i="1"/>
  <c r="J3954" i="1"/>
  <c r="I3954" i="1"/>
  <c r="H3954" i="1"/>
  <c r="G3954" i="1"/>
  <c r="F3954" i="1"/>
  <c r="E3954" i="1"/>
  <c r="D3954" i="1"/>
  <c r="C3954" i="1"/>
  <c r="B3954" i="1"/>
  <c r="L3953" i="1"/>
  <c r="K3953" i="1"/>
  <c r="J3953" i="1"/>
  <c r="I3953" i="1"/>
  <c r="H3953" i="1"/>
  <c r="G3953" i="1"/>
  <c r="F3953" i="1"/>
  <c r="E3953" i="1"/>
  <c r="D3953" i="1"/>
  <c r="C3953" i="1"/>
  <c r="B3953" i="1"/>
  <c r="L3976" i="1"/>
  <c r="K3976" i="1"/>
  <c r="J3976" i="1"/>
  <c r="I3976" i="1"/>
  <c r="H3976" i="1"/>
  <c r="G3976" i="1"/>
  <c r="F3976" i="1"/>
  <c r="E3976" i="1"/>
  <c r="D3976" i="1"/>
  <c r="C3976" i="1"/>
  <c r="B3976" i="1"/>
  <c r="L3975" i="1"/>
  <c r="K3975" i="1"/>
  <c r="J3975" i="1"/>
  <c r="I3975" i="1"/>
  <c r="H3975" i="1"/>
  <c r="G3975" i="1"/>
  <c r="F3975" i="1"/>
  <c r="E3975" i="1"/>
  <c r="D3975" i="1"/>
  <c r="C3975" i="1"/>
  <c r="B3975" i="1"/>
  <c r="L3974" i="1"/>
  <c r="K3974" i="1"/>
  <c r="J3974" i="1"/>
  <c r="I3974" i="1"/>
  <c r="H3974" i="1"/>
  <c r="G3974" i="1"/>
  <c r="F3974" i="1"/>
  <c r="E3974" i="1"/>
  <c r="D3974" i="1"/>
  <c r="C3974" i="1"/>
  <c r="B3974" i="1"/>
  <c r="L3997" i="1"/>
  <c r="K3997" i="1"/>
  <c r="J3997" i="1"/>
  <c r="I3997" i="1"/>
  <c r="H3997" i="1"/>
  <c r="G3997" i="1"/>
  <c r="F3997" i="1"/>
  <c r="E3997" i="1"/>
  <c r="D3997" i="1"/>
  <c r="C3997" i="1"/>
  <c r="B3997" i="1"/>
  <c r="L3996" i="1"/>
  <c r="K3996" i="1"/>
  <c r="J3996" i="1"/>
  <c r="I3996" i="1"/>
  <c r="H3996" i="1"/>
  <c r="G3996" i="1"/>
  <c r="F3996" i="1"/>
  <c r="E3996" i="1"/>
  <c r="D3996" i="1"/>
  <c r="C3996" i="1"/>
  <c r="B3996" i="1"/>
  <c r="L3995" i="1"/>
  <c r="K3995" i="1"/>
  <c r="J3995" i="1"/>
  <c r="I3995" i="1"/>
  <c r="H3995" i="1"/>
  <c r="G3995" i="1"/>
  <c r="F3995" i="1"/>
  <c r="E3995" i="1"/>
  <c r="D3995" i="1"/>
  <c r="C3995" i="1"/>
  <c r="B3995" i="1"/>
  <c r="L4018" i="1"/>
  <c r="K4018" i="1"/>
  <c r="J4018" i="1"/>
  <c r="I4018" i="1"/>
  <c r="H4018" i="1"/>
  <c r="G4018" i="1"/>
  <c r="F4018" i="1"/>
  <c r="E4018" i="1"/>
  <c r="D4018" i="1"/>
  <c r="C4018" i="1"/>
  <c r="B4018" i="1"/>
  <c r="L4017" i="1"/>
  <c r="K4017" i="1"/>
  <c r="J4017" i="1"/>
  <c r="I4017" i="1"/>
  <c r="H4017" i="1"/>
  <c r="G4017" i="1"/>
  <c r="F4017" i="1"/>
  <c r="E4017" i="1"/>
  <c r="D4017" i="1"/>
  <c r="C4017" i="1"/>
  <c r="B4017" i="1"/>
  <c r="L4016" i="1"/>
  <c r="K4016" i="1"/>
  <c r="J4016" i="1"/>
  <c r="I4016" i="1"/>
  <c r="H4016" i="1"/>
  <c r="G4016" i="1"/>
  <c r="F4016" i="1"/>
  <c r="E4016" i="1"/>
  <c r="D4016" i="1"/>
  <c r="C4016" i="1"/>
  <c r="B4016" i="1"/>
  <c r="B4037" i="1"/>
  <c r="C4037" i="1"/>
  <c r="D4037" i="1"/>
  <c r="E4037" i="1"/>
  <c r="F4037" i="1"/>
  <c r="G4037" i="1"/>
  <c r="H4037" i="1"/>
  <c r="I4037" i="1"/>
  <c r="J4037" i="1"/>
  <c r="K4037" i="1"/>
  <c r="L4037" i="1"/>
  <c r="B4038" i="1"/>
  <c r="C4038" i="1"/>
  <c r="D4038" i="1"/>
  <c r="E4038" i="1"/>
  <c r="F4038" i="1"/>
  <c r="G4038" i="1"/>
  <c r="H4038" i="1"/>
  <c r="I4038" i="1"/>
  <c r="J4038" i="1"/>
  <c r="K4038" i="1"/>
  <c r="L4038" i="1"/>
  <c r="B4039" i="1"/>
  <c r="C4039" i="1"/>
  <c r="D4039" i="1"/>
  <c r="E4039" i="1"/>
  <c r="F4039" i="1"/>
  <c r="G4039" i="1"/>
  <c r="H4039" i="1"/>
  <c r="I4039" i="1"/>
  <c r="J4039" i="1"/>
  <c r="K4039" i="1"/>
  <c r="L4039" i="1"/>
  <c r="N3934" i="1"/>
  <c r="M3934" i="1"/>
  <c r="N3933" i="1"/>
  <c r="M3933" i="1"/>
  <c r="N3932" i="1"/>
  <c r="M3932" i="1"/>
  <c r="N3913" i="1"/>
  <c r="M3913" i="1"/>
  <c r="N3912" i="1"/>
  <c r="M3912" i="1"/>
  <c r="N3911" i="1"/>
  <c r="M3911" i="1"/>
  <c r="N3892" i="1"/>
  <c r="M3892" i="1"/>
  <c r="N3891" i="1"/>
  <c r="M3891" i="1"/>
  <c r="N3890" i="1"/>
  <c r="M3890" i="1"/>
  <c r="N3871" i="1"/>
  <c r="M3871" i="1"/>
  <c r="N3870" i="1"/>
  <c r="M3870" i="1"/>
  <c r="N3869" i="1"/>
  <c r="M3869" i="1"/>
  <c r="N3850" i="1"/>
  <c r="M3850" i="1"/>
  <c r="N3849" i="1"/>
  <c r="M3849" i="1"/>
  <c r="N3848" i="1"/>
  <c r="M3848" i="1"/>
  <c r="N3829" i="1"/>
  <c r="M3829" i="1"/>
  <c r="N3828" i="1"/>
  <c r="M3828" i="1"/>
  <c r="N3827" i="1"/>
  <c r="M3827" i="1"/>
  <c r="N3808" i="1"/>
  <c r="M3808" i="1"/>
  <c r="N3807" i="1"/>
  <c r="M3807" i="1"/>
  <c r="N3806" i="1"/>
  <c r="M3806" i="1"/>
  <c r="N3787" i="1"/>
  <c r="M3787" i="1"/>
  <c r="N3786" i="1"/>
  <c r="M3786" i="1"/>
  <c r="N3785" i="1"/>
  <c r="M3785" i="1"/>
  <c r="N3766" i="1"/>
  <c r="M3766" i="1"/>
  <c r="N3765" i="1"/>
  <c r="M3765" i="1"/>
  <c r="N3764" i="1"/>
  <c r="M3764" i="1"/>
  <c r="N3745" i="1"/>
  <c r="M3745" i="1"/>
  <c r="N3744" i="1"/>
  <c r="M3744" i="1"/>
  <c r="N3743" i="1"/>
  <c r="M3743" i="1"/>
  <c r="N3724" i="1"/>
  <c r="M3724" i="1"/>
  <c r="N3723" i="1"/>
  <c r="M3723" i="1"/>
  <c r="N3722" i="1"/>
  <c r="M3722" i="1"/>
  <c r="N3703" i="1"/>
  <c r="M3703" i="1"/>
  <c r="N3702" i="1"/>
  <c r="M3702" i="1"/>
  <c r="N3701" i="1"/>
  <c r="M3701" i="1"/>
  <c r="N3682" i="1"/>
  <c r="M3682" i="1"/>
  <c r="N3681" i="1"/>
  <c r="M3681" i="1"/>
  <c r="N3680" i="1"/>
  <c r="M3680" i="1"/>
  <c r="N3661" i="1"/>
  <c r="M3661" i="1"/>
  <c r="N3660" i="1"/>
  <c r="M3660" i="1"/>
  <c r="N3659" i="1"/>
  <c r="M3659" i="1"/>
  <c r="N3640" i="1"/>
  <c r="M3640" i="1"/>
  <c r="N3639" i="1"/>
  <c r="M3639" i="1"/>
  <c r="N3638" i="1"/>
  <c r="M3638" i="1"/>
  <c r="N3619" i="1"/>
  <c r="M3619" i="1"/>
  <c r="N3618" i="1"/>
  <c r="M3618" i="1"/>
  <c r="N3617" i="1"/>
  <c r="M3617" i="1"/>
  <c r="N3598" i="1"/>
  <c r="M3598" i="1"/>
  <c r="N3597" i="1"/>
  <c r="M3597" i="1"/>
  <c r="N3596" i="1"/>
  <c r="M3596" i="1"/>
  <c r="N3577" i="1"/>
  <c r="M3577" i="1"/>
  <c r="N3576" i="1"/>
  <c r="M3576" i="1"/>
  <c r="N3575" i="1"/>
  <c r="M3575" i="1"/>
  <c r="N3556" i="1"/>
  <c r="M3556" i="1"/>
  <c r="N3555" i="1"/>
  <c r="M3555" i="1"/>
  <c r="N3554" i="1"/>
  <c r="M3554" i="1"/>
  <c r="N3535" i="1"/>
  <c r="M3535" i="1"/>
  <c r="N3534" i="1"/>
  <c r="M3534" i="1"/>
  <c r="N3533" i="1"/>
  <c r="M3533" i="1"/>
  <c r="N3514" i="1"/>
  <c r="M3514" i="1"/>
  <c r="N3513" i="1"/>
  <c r="M3513" i="1"/>
  <c r="N3512" i="1"/>
  <c r="M3512" i="1"/>
  <c r="N3493" i="1"/>
  <c r="M3493" i="1"/>
  <c r="N3492" i="1"/>
  <c r="M3492" i="1"/>
  <c r="N3491" i="1"/>
  <c r="M3491" i="1"/>
  <c r="N3472" i="1"/>
  <c r="M3472" i="1"/>
  <c r="N3471" i="1"/>
  <c r="M3471" i="1"/>
  <c r="N3470" i="1"/>
  <c r="M3470" i="1"/>
  <c r="N3430" i="1"/>
  <c r="M3430" i="1"/>
  <c r="N3429" i="1"/>
  <c r="M3429" i="1"/>
  <c r="N3428" i="1"/>
  <c r="M3428" i="1"/>
  <c r="N3409" i="1"/>
  <c r="M3409" i="1"/>
  <c r="N3408" i="1"/>
  <c r="M3408" i="1"/>
  <c r="N3407" i="1"/>
  <c r="M3407" i="1"/>
  <c r="N3388" i="1"/>
  <c r="M3388" i="1"/>
  <c r="N3387" i="1"/>
  <c r="M3387" i="1"/>
  <c r="N3386" i="1"/>
  <c r="M3386" i="1"/>
  <c r="N3367" i="1"/>
  <c r="M3367" i="1"/>
  <c r="N3366" i="1"/>
  <c r="M3366" i="1"/>
  <c r="N3365" i="1"/>
  <c r="M3365" i="1"/>
  <c r="N3346" i="1"/>
  <c r="M3346" i="1"/>
  <c r="N3345" i="1"/>
  <c r="M3345" i="1"/>
  <c r="N3344" i="1"/>
  <c r="M3344" i="1"/>
  <c r="N3325" i="1"/>
  <c r="M3325" i="1"/>
  <c r="N3324" i="1"/>
  <c r="M3324" i="1"/>
  <c r="N3323" i="1"/>
  <c r="M3323" i="1"/>
  <c r="N3304" i="1"/>
  <c r="M3304" i="1"/>
  <c r="N3303" i="1"/>
  <c r="M3303" i="1"/>
  <c r="N3302" i="1"/>
  <c r="M3302" i="1"/>
  <c r="N3283" i="1"/>
  <c r="M3283" i="1"/>
  <c r="N3282" i="1"/>
  <c r="M3282" i="1"/>
  <c r="N3281" i="1"/>
  <c r="M3281" i="1"/>
  <c r="N3262" i="1"/>
  <c r="M3262" i="1"/>
  <c r="N3261" i="1"/>
  <c r="M3261" i="1"/>
  <c r="N3260" i="1"/>
  <c r="M3260" i="1"/>
  <c r="N3241" i="1"/>
  <c r="M3241" i="1"/>
  <c r="N3240" i="1"/>
  <c r="M3240" i="1"/>
  <c r="N3239" i="1"/>
  <c r="M3239" i="1"/>
  <c r="N3220" i="1"/>
  <c r="M3220" i="1"/>
  <c r="N3219" i="1"/>
  <c r="M3219" i="1"/>
  <c r="N3218" i="1"/>
  <c r="M3218" i="1"/>
  <c r="N3199" i="1"/>
  <c r="M3199" i="1"/>
  <c r="N3198" i="1"/>
  <c r="M3198" i="1"/>
  <c r="N3197" i="1"/>
  <c r="M3197" i="1"/>
  <c r="N3178" i="1"/>
  <c r="M3178" i="1"/>
  <c r="N3177" i="1"/>
  <c r="M3177" i="1"/>
  <c r="N3176" i="1"/>
  <c r="M3176" i="1"/>
  <c r="N3157" i="1"/>
  <c r="M3157" i="1"/>
  <c r="N3156" i="1"/>
  <c r="M3156" i="1"/>
  <c r="N3155" i="1"/>
  <c r="M3155" i="1"/>
  <c r="N3136" i="1"/>
  <c r="M3136" i="1"/>
  <c r="N3135" i="1"/>
  <c r="M3135" i="1"/>
  <c r="N3134" i="1"/>
  <c r="M3134" i="1"/>
  <c r="N3115" i="1"/>
  <c r="M3115" i="1"/>
  <c r="N3114" i="1"/>
  <c r="M3114" i="1"/>
  <c r="N3113" i="1"/>
  <c r="M3113" i="1"/>
  <c r="N3094" i="1"/>
  <c r="M3094" i="1"/>
  <c r="N3093" i="1"/>
  <c r="M3093" i="1"/>
  <c r="N3092" i="1"/>
  <c r="M3092" i="1"/>
  <c r="N3073" i="1"/>
  <c r="M3073" i="1"/>
  <c r="N3072" i="1"/>
  <c r="M3072" i="1"/>
  <c r="N3071" i="1"/>
  <c r="M3071" i="1"/>
  <c r="N3052" i="1"/>
  <c r="M3052" i="1"/>
  <c r="N3051" i="1"/>
  <c r="M3051" i="1"/>
  <c r="N3050" i="1"/>
  <c r="M3050" i="1"/>
  <c r="N3031" i="1"/>
  <c r="M3031" i="1"/>
  <c r="N3030" i="1"/>
  <c r="M3030" i="1"/>
  <c r="N3029" i="1"/>
  <c r="M3029" i="1"/>
  <c r="N3010" i="1"/>
  <c r="M3010" i="1"/>
  <c r="N3009" i="1"/>
  <c r="M3009" i="1"/>
  <c r="N3008" i="1"/>
  <c r="M3008" i="1"/>
  <c r="N2989" i="1"/>
  <c r="M2989" i="1"/>
  <c r="N2988" i="1"/>
  <c r="M2988" i="1"/>
  <c r="N2987" i="1"/>
  <c r="M2987" i="1"/>
  <c r="N2968" i="1"/>
  <c r="M2968" i="1"/>
  <c r="N2967" i="1"/>
  <c r="M2967" i="1"/>
  <c r="N2966" i="1"/>
  <c r="M2966" i="1"/>
  <c r="N2947" i="1"/>
  <c r="M2947" i="1"/>
  <c r="N2946" i="1"/>
  <c r="M2946" i="1"/>
  <c r="N2945" i="1"/>
  <c r="M2945" i="1"/>
  <c r="N2926" i="1"/>
  <c r="M2926" i="1"/>
  <c r="N2925" i="1"/>
  <c r="M2925" i="1"/>
  <c r="N2924" i="1"/>
  <c r="M2924" i="1"/>
  <c r="N2905" i="1"/>
  <c r="M2905" i="1"/>
  <c r="N2904" i="1"/>
  <c r="M2904" i="1"/>
  <c r="N2903" i="1"/>
  <c r="M2903" i="1"/>
  <c r="N2884" i="1"/>
  <c r="M2884" i="1"/>
  <c r="N2883" i="1"/>
  <c r="M2883" i="1"/>
  <c r="N2882" i="1"/>
  <c r="M2882" i="1"/>
  <c r="N2863" i="1"/>
  <c r="M2863" i="1"/>
  <c r="N2862" i="1"/>
  <c r="M2862" i="1"/>
  <c r="N2861" i="1"/>
  <c r="M2861" i="1"/>
  <c r="N2842" i="1"/>
  <c r="M2842" i="1"/>
  <c r="N2841" i="1"/>
  <c r="M2841" i="1"/>
  <c r="N2840" i="1"/>
  <c r="M2840" i="1"/>
  <c r="M2819" i="1"/>
  <c r="N2819" i="1"/>
  <c r="M2820" i="1"/>
  <c r="N2820" i="1"/>
  <c r="M2821" i="1"/>
  <c r="N2821" i="1"/>
  <c r="N2800" i="1"/>
  <c r="M2800" i="1"/>
  <c r="L2800" i="1"/>
  <c r="K2800" i="1"/>
  <c r="J2800" i="1"/>
  <c r="I2800" i="1"/>
  <c r="H2800" i="1"/>
  <c r="G2800" i="1"/>
  <c r="F2800" i="1"/>
  <c r="E2800" i="1"/>
  <c r="D2800" i="1"/>
  <c r="C2800" i="1"/>
  <c r="B2800" i="1"/>
  <c r="N2799" i="1"/>
  <c r="M2799" i="1"/>
  <c r="L2799" i="1"/>
  <c r="K2799" i="1"/>
  <c r="J2799" i="1"/>
  <c r="I2799" i="1"/>
  <c r="H2799" i="1"/>
  <c r="G2799" i="1"/>
  <c r="F2799" i="1"/>
  <c r="E2799" i="1"/>
  <c r="D2799" i="1"/>
  <c r="C2799" i="1"/>
  <c r="B2799" i="1"/>
  <c r="N2798" i="1"/>
  <c r="M2798" i="1"/>
  <c r="L2798" i="1"/>
  <c r="K2798" i="1"/>
  <c r="J2798" i="1"/>
  <c r="I2798" i="1"/>
  <c r="H2798" i="1"/>
  <c r="G2798" i="1"/>
  <c r="F2798" i="1"/>
  <c r="E2798" i="1"/>
  <c r="D2798" i="1"/>
  <c r="C2798" i="1"/>
  <c r="B2798" i="1"/>
  <c r="D2777" i="1"/>
  <c r="E2777" i="1"/>
  <c r="F2777" i="1"/>
  <c r="G2777" i="1"/>
  <c r="H2777" i="1"/>
  <c r="I2777" i="1"/>
  <c r="J2777" i="1"/>
  <c r="K2777" i="1"/>
  <c r="L2777" i="1"/>
  <c r="M2777" i="1"/>
  <c r="N2777" i="1"/>
  <c r="D2778" i="1"/>
  <c r="E2778" i="1"/>
  <c r="F2778" i="1"/>
  <c r="G2778" i="1"/>
  <c r="H2778" i="1"/>
  <c r="I2778" i="1"/>
  <c r="J2778" i="1"/>
  <c r="K2778" i="1"/>
  <c r="L2778" i="1"/>
  <c r="M2778" i="1"/>
  <c r="N2778" i="1"/>
  <c r="D2779" i="1"/>
  <c r="E2779" i="1"/>
  <c r="F2779" i="1"/>
  <c r="G2779" i="1"/>
  <c r="H2779" i="1"/>
  <c r="I2779" i="1"/>
  <c r="J2779" i="1"/>
  <c r="K2779" i="1"/>
  <c r="L2779" i="1"/>
  <c r="M2779" i="1"/>
  <c r="N2779" i="1"/>
  <c r="C2779" i="1"/>
  <c r="B2779" i="1"/>
  <c r="C2778" i="1"/>
  <c r="B2778" i="1"/>
  <c r="C2777" i="1"/>
  <c r="B2777" i="1"/>
  <c r="N2758" i="1"/>
  <c r="M2758" i="1"/>
  <c r="L2758" i="1"/>
  <c r="K2758" i="1"/>
  <c r="J2758" i="1"/>
  <c r="I2758" i="1"/>
  <c r="H2758" i="1"/>
  <c r="G2758" i="1"/>
  <c r="F2758" i="1"/>
  <c r="E2758" i="1"/>
  <c r="D2758" i="1"/>
  <c r="C2758" i="1"/>
  <c r="B2758" i="1"/>
  <c r="N2757" i="1"/>
  <c r="M2757" i="1"/>
  <c r="L2757" i="1"/>
  <c r="K2757" i="1"/>
  <c r="J2757" i="1"/>
  <c r="I2757" i="1"/>
  <c r="H2757" i="1"/>
  <c r="G2757" i="1"/>
  <c r="F2757" i="1"/>
  <c r="E2757" i="1"/>
  <c r="D2757" i="1"/>
  <c r="C2757" i="1"/>
  <c r="B2757" i="1"/>
  <c r="N2756" i="1"/>
  <c r="M2756" i="1"/>
  <c r="L2756" i="1"/>
  <c r="K2756" i="1"/>
  <c r="J2756" i="1"/>
  <c r="I2756" i="1"/>
  <c r="H2756" i="1"/>
  <c r="G2756" i="1"/>
  <c r="F2756" i="1"/>
  <c r="E2756" i="1"/>
  <c r="D2756" i="1"/>
  <c r="C2756" i="1"/>
  <c r="B2756" i="1"/>
  <c r="D2735" i="1"/>
  <c r="E2735" i="1"/>
  <c r="F2735" i="1"/>
  <c r="G2735" i="1"/>
  <c r="H2735" i="1"/>
  <c r="I2735" i="1"/>
  <c r="J2735" i="1"/>
  <c r="K2735" i="1"/>
  <c r="L2735" i="1"/>
  <c r="M2735" i="1"/>
  <c r="N2735" i="1"/>
  <c r="D2736" i="1"/>
  <c r="E2736" i="1"/>
  <c r="F2736" i="1"/>
  <c r="G2736" i="1"/>
  <c r="H2736" i="1"/>
  <c r="I2736" i="1"/>
  <c r="J2736" i="1"/>
  <c r="K2736" i="1"/>
  <c r="L2736" i="1"/>
  <c r="M2736" i="1"/>
  <c r="N2736" i="1"/>
  <c r="D2737" i="1"/>
  <c r="E2737" i="1"/>
  <c r="F2737" i="1"/>
  <c r="G2737" i="1"/>
  <c r="H2737" i="1"/>
  <c r="I2737" i="1"/>
  <c r="J2737" i="1"/>
  <c r="K2737" i="1"/>
  <c r="L2737" i="1"/>
  <c r="M2737" i="1"/>
  <c r="N2737" i="1"/>
  <c r="C2737" i="1"/>
  <c r="B2737" i="1"/>
  <c r="C2736" i="1"/>
  <c r="B2736" i="1"/>
  <c r="C2735" i="1"/>
  <c r="B2735" i="1"/>
  <c r="D2714" i="1"/>
  <c r="E2714" i="1"/>
  <c r="F2714" i="1"/>
  <c r="G2714" i="1"/>
  <c r="H2714" i="1"/>
  <c r="I2714" i="1"/>
  <c r="J2714" i="1"/>
  <c r="K2714" i="1"/>
  <c r="L2714" i="1"/>
  <c r="M2714" i="1"/>
  <c r="N2714" i="1"/>
  <c r="D2715" i="1"/>
  <c r="E2715" i="1"/>
  <c r="F2715" i="1"/>
  <c r="G2715" i="1"/>
  <c r="H2715" i="1"/>
  <c r="I2715" i="1"/>
  <c r="J2715" i="1"/>
  <c r="K2715" i="1"/>
  <c r="L2715" i="1"/>
  <c r="M2715" i="1"/>
  <c r="N2715" i="1"/>
  <c r="D2716" i="1"/>
  <c r="E2716" i="1"/>
  <c r="F2716" i="1"/>
  <c r="G2716" i="1"/>
  <c r="H2716" i="1"/>
  <c r="I2716" i="1"/>
  <c r="J2716" i="1"/>
  <c r="K2716" i="1"/>
  <c r="L2716" i="1"/>
  <c r="M2716" i="1"/>
  <c r="N2716" i="1"/>
  <c r="C2716" i="1"/>
  <c r="B2716" i="1"/>
  <c r="C2715" i="1"/>
  <c r="B2715" i="1"/>
  <c r="C2714" i="1"/>
  <c r="B2714" i="1"/>
  <c r="L2695" i="1"/>
  <c r="K2695" i="1"/>
  <c r="J2695" i="1"/>
  <c r="I2695" i="1"/>
  <c r="H2695" i="1"/>
  <c r="G2695" i="1"/>
  <c r="F2695" i="1"/>
  <c r="E2695" i="1"/>
  <c r="D2695" i="1"/>
  <c r="C2695" i="1"/>
  <c r="B2695" i="1"/>
  <c r="L2694" i="1"/>
  <c r="K2694" i="1"/>
  <c r="J2694" i="1"/>
  <c r="I2694" i="1"/>
  <c r="H2694" i="1"/>
  <c r="G2694" i="1"/>
  <c r="F2694" i="1"/>
  <c r="E2694" i="1"/>
  <c r="D2694" i="1"/>
  <c r="C2694" i="1"/>
  <c r="B2694" i="1"/>
  <c r="L2693" i="1"/>
  <c r="K2693" i="1"/>
  <c r="J2693" i="1"/>
  <c r="I2693" i="1"/>
  <c r="H2693" i="1"/>
  <c r="G2693" i="1"/>
  <c r="F2693" i="1"/>
  <c r="E2693" i="1"/>
  <c r="D2693" i="1"/>
  <c r="C2693" i="1"/>
  <c r="B2693" i="1"/>
  <c r="L2674" i="1"/>
  <c r="K2674" i="1"/>
  <c r="J2674" i="1"/>
  <c r="I2674" i="1"/>
  <c r="H2674" i="1"/>
  <c r="G2674" i="1"/>
  <c r="F2674" i="1"/>
  <c r="E2674" i="1"/>
  <c r="D2674" i="1"/>
  <c r="C2674" i="1"/>
  <c r="B2674" i="1"/>
  <c r="L2673" i="1"/>
  <c r="K2673" i="1"/>
  <c r="J2673" i="1"/>
  <c r="I2673" i="1"/>
  <c r="H2673" i="1"/>
  <c r="G2673" i="1"/>
  <c r="F2673" i="1"/>
  <c r="E2673" i="1"/>
  <c r="D2673" i="1"/>
  <c r="C2673" i="1"/>
  <c r="B2673" i="1"/>
  <c r="L2672" i="1"/>
  <c r="K2672" i="1"/>
  <c r="J2672" i="1"/>
  <c r="I2672" i="1"/>
  <c r="H2672" i="1"/>
  <c r="G2672" i="1"/>
  <c r="F2672" i="1"/>
  <c r="E2672" i="1"/>
  <c r="D2672" i="1"/>
  <c r="C2672" i="1"/>
  <c r="B2672" i="1"/>
  <c r="D2651" i="1"/>
  <c r="E2651" i="1"/>
  <c r="F2651" i="1"/>
  <c r="G2651" i="1"/>
  <c r="H2651" i="1"/>
  <c r="I2651" i="1"/>
  <c r="J2651" i="1"/>
  <c r="K2651" i="1"/>
  <c r="L2651" i="1"/>
  <c r="M2651" i="1"/>
  <c r="N2651" i="1"/>
  <c r="D2652" i="1"/>
  <c r="E2652" i="1"/>
  <c r="F2652" i="1"/>
  <c r="G2652" i="1"/>
  <c r="H2652" i="1"/>
  <c r="I2652" i="1"/>
  <c r="J2652" i="1"/>
  <c r="K2652" i="1"/>
  <c r="L2652" i="1"/>
  <c r="M2652" i="1"/>
  <c r="N2652" i="1"/>
  <c r="D2653" i="1"/>
  <c r="E2653" i="1"/>
  <c r="F2653" i="1"/>
  <c r="G2653" i="1"/>
  <c r="H2653" i="1"/>
  <c r="I2653" i="1"/>
  <c r="J2653" i="1"/>
  <c r="K2653" i="1"/>
  <c r="L2653" i="1"/>
  <c r="M2653" i="1"/>
  <c r="N2653" i="1"/>
  <c r="C2653" i="1"/>
  <c r="B2653" i="1"/>
  <c r="C2652" i="1"/>
  <c r="B2652" i="1"/>
  <c r="C2651" i="1"/>
  <c r="B2651" i="1"/>
  <c r="L2632" i="1"/>
  <c r="K2632" i="1"/>
  <c r="J2632" i="1"/>
  <c r="I2632" i="1"/>
  <c r="H2632" i="1"/>
  <c r="G2632" i="1"/>
  <c r="F2632" i="1"/>
  <c r="E2632" i="1"/>
  <c r="D2632" i="1"/>
  <c r="C2632" i="1"/>
  <c r="B2632" i="1"/>
  <c r="L2631" i="1"/>
  <c r="K2631" i="1"/>
  <c r="J2631" i="1"/>
  <c r="I2631" i="1"/>
  <c r="H2631" i="1"/>
  <c r="G2631" i="1"/>
  <c r="F2631" i="1"/>
  <c r="E2631" i="1"/>
  <c r="D2631" i="1"/>
  <c r="C2631" i="1"/>
  <c r="B2631" i="1"/>
  <c r="L2630" i="1"/>
  <c r="K2630" i="1"/>
  <c r="J2630" i="1"/>
  <c r="I2630" i="1"/>
  <c r="H2630" i="1"/>
  <c r="G2630" i="1"/>
  <c r="F2630" i="1"/>
  <c r="E2630" i="1"/>
  <c r="D2630" i="1"/>
  <c r="C2630" i="1"/>
  <c r="B2630" i="1"/>
  <c r="L2611" i="1"/>
  <c r="K2611" i="1"/>
  <c r="J2611" i="1"/>
  <c r="I2611" i="1"/>
  <c r="H2611" i="1"/>
  <c r="G2611" i="1"/>
  <c r="F2611" i="1"/>
  <c r="E2611" i="1"/>
  <c r="D2611" i="1"/>
  <c r="C2611" i="1"/>
  <c r="B2611" i="1"/>
  <c r="L2610" i="1"/>
  <c r="K2610" i="1"/>
  <c r="J2610" i="1"/>
  <c r="I2610" i="1"/>
  <c r="H2610" i="1"/>
  <c r="G2610" i="1"/>
  <c r="F2610" i="1"/>
  <c r="E2610" i="1"/>
  <c r="D2610" i="1"/>
  <c r="C2610" i="1"/>
  <c r="B2610" i="1"/>
  <c r="L2609" i="1"/>
  <c r="K2609" i="1"/>
  <c r="J2609" i="1"/>
  <c r="I2609" i="1"/>
  <c r="H2609" i="1"/>
  <c r="G2609" i="1"/>
  <c r="F2609" i="1"/>
  <c r="E2609" i="1"/>
  <c r="D2609" i="1"/>
  <c r="C2609" i="1"/>
  <c r="B2609" i="1"/>
  <c r="D2588" i="1"/>
  <c r="E2588" i="1"/>
  <c r="F2588" i="1"/>
  <c r="G2588" i="1"/>
  <c r="H2588" i="1"/>
  <c r="I2588" i="1"/>
  <c r="J2588" i="1"/>
  <c r="K2588" i="1"/>
  <c r="L2588" i="1"/>
  <c r="M2588" i="1"/>
  <c r="N2588" i="1"/>
  <c r="D2589" i="1"/>
  <c r="E2589" i="1"/>
  <c r="F2589" i="1"/>
  <c r="G2589" i="1"/>
  <c r="H2589" i="1"/>
  <c r="I2589" i="1"/>
  <c r="J2589" i="1"/>
  <c r="K2589" i="1"/>
  <c r="L2589" i="1"/>
  <c r="M2589" i="1"/>
  <c r="N2589" i="1"/>
  <c r="D2590" i="1"/>
  <c r="E2590" i="1"/>
  <c r="F2590" i="1"/>
  <c r="G2590" i="1"/>
  <c r="H2590" i="1"/>
  <c r="I2590" i="1"/>
  <c r="J2590" i="1"/>
  <c r="K2590" i="1"/>
  <c r="L2590" i="1"/>
  <c r="M2590" i="1"/>
  <c r="N2590" i="1"/>
  <c r="C2590" i="1"/>
  <c r="B2590" i="1"/>
  <c r="C2589" i="1"/>
  <c r="B2589" i="1"/>
  <c r="C2588" i="1"/>
  <c r="B2588" i="1"/>
  <c r="N2569" i="1"/>
  <c r="M2569" i="1"/>
  <c r="L2569" i="1"/>
  <c r="K2569" i="1"/>
  <c r="J2569" i="1"/>
  <c r="I2569" i="1"/>
  <c r="H2569" i="1"/>
  <c r="G2569" i="1"/>
  <c r="F2569" i="1"/>
  <c r="E2569" i="1"/>
  <c r="D2569" i="1"/>
  <c r="C2569" i="1"/>
  <c r="B2569" i="1"/>
  <c r="N2568" i="1"/>
  <c r="M2568" i="1"/>
  <c r="L2568" i="1"/>
  <c r="K2568" i="1"/>
  <c r="J2568" i="1"/>
  <c r="I2568" i="1"/>
  <c r="H2568" i="1"/>
  <c r="G2568" i="1"/>
  <c r="F2568" i="1"/>
  <c r="E2568" i="1"/>
  <c r="D2568" i="1"/>
  <c r="C2568" i="1"/>
  <c r="B2568" i="1"/>
  <c r="N2567" i="1"/>
  <c r="M2567" i="1"/>
  <c r="L2567" i="1"/>
  <c r="K2567" i="1"/>
  <c r="J2567" i="1"/>
  <c r="I2567" i="1"/>
  <c r="H2567" i="1"/>
  <c r="G2567" i="1"/>
  <c r="F2567" i="1"/>
  <c r="E2567" i="1"/>
  <c r="D2567" i="1"/>
  <c r="C2567" i="1"/>
  <c r="B2567" i="1"/>
  <c r="N2548" i="1"/>
  <c r="M2548" i="1"/>
  <c r="L2548" i="1"/>
  <c r="K2548" i="1"/>
  <c r="J2548" i="1"/>
  <c r="I2548" i="1"/>
  <c r="H2548" i="1"/>
  <c r="G2548" i="1"/>
  <c r="F2548" i="1"/>
  <c r="E2548" i="1"/>
  <c r="D2548" i="1"/>
  <c r="C2548" i="1"/>
  <c r="B2548" i="1"/>
  <c r="N2547" i="1"/>
  <c r="M2547" i="1"/>
  <c r="L2547" i="1"/>
  <c r="K2547" i="1"/>
  <c r="J2547" i="1"/>
  <c r="I2547" i="1"/>
  <c r="H2547" i="1"/>
  <c r="G2547" i="1"/>
  <c r="F2547" i="1"/>
  <c r="E2547" i="1"/>
  <c r="D2547" i="1"/>
  <c r="C2547" i="1"/>
  <c r="B2547" i="1"/>
  <c r="N2546" i="1"/>
  <c r="M2546" i="1"/>
  <c r="L2546" i="1"/>
  <c r="K2546" i="1"/>
  <c r="J2546" i="1"/>
  <c r="I2546" i="1"/>
  <c r="H2546" i="1"/>
  <c r="G2546" i="1"/>
  <c r="F2546" i="1"/>
  <c r="E2546" i="1"/>
  <c r="D2546" i="1"/>
  <c r="C2546" i="1"/>
  <c r="B2546" i="1"/>
  <c r="M2525" i="1"/>
  <c r="N2525" i="1"/>
  <c r="M2526" i="1"/>
  <c r="N2526" i="1"/>
  <c r="M2527" i="1"/>
  <c r="N2527" i="1"/>
  <c r="L2527" i="1"/>
  <c r="K2527" i="1"/>
  <c r="J2527" i="1"/>
  <c r="I2527" i="1"/>
  <c r="H2527" i="1"/>
  <c r="G2527" i="1"/>
  <c r="F2527" i="1"/>
  <c r="E2527" i="1"/>
  <c r="D2527" i="1"/>
  <c r="C2527" i="1"/>
  <c r="B2527" i="1"/>
  <c r="L2526" i="1"/>
  <c r="K2526" i="1"/>
  <c r="J2526" i="1"/>
  <c r="I2526" i="1"/>
  <c r="H2526" i="1"/>
  <c r="G2526" i="1"/>
  <c r="F2526" i="1"/>
  <c r="E2526" i="1"/>
  <c r="D2526" i="1"/>
  <c r="C2526" i="1"/>
  <c r="B2526" i="1"/>
  <c r="L2525" i="1"/>
  <c r="K2525" i="1"/>
  <c r="J2525" i="1"/>
  <c r="I2525" i="1"/>
  <c r="H2525" i="1"/>
  <c r="G2525" i="1"/>
  <c r="F2525" i="1"/>
  <c r="E2525" i="1"/>
  <c r="D2525" i="1"/>
  <c r="C2525" i="1"/>
  <c r="B2525" i="1"/>
  <c r="L2506" i="1"/>
  <c r="K2506" i="1"/>
  <c r="J2506" i="1"/>
  <c r="I2506" i="1"/>
  <c r="H2506" i="1"/>
  <c r="G2506" i="1"/>
  <c r="L2505" i="1"/>
  <c r="K2505" i="1"/>
  <c r="J2505" i="1"/>
  <c r="I2505" i="1"/>
  <c r="H2505" i="1"/>
  <c r="G2505" i="1"/>
  <c r="L2504" i="1"/>
  <c r="K2504" i="1"/>
  <c r="J2504" i="1"/>
  <c r="I2504" i="1"/>
  <c r="H2504" i="1"/>
  <c r="G2504" i="1"/>
  <c r="L2485" i="1"/>
  <c r="K2485" i="1"/>
  <c r="J2485" i="1"/>
  <c r="I2485" i="1"/>
  <c r="H2485" i="1"/>
  <c r="G2485" i="1"/>
  <c r="L2484" i="1"/>
  <c r="K2484" i="1"/>
  <c r="J2484" i="1"/>
  <c r="I2484" i="1"/>
  <c r="H2484" i="1"/>
  <c r="G2484" i="1"/>
  <c r="L2483" i="1"/>
  <c r="K2483" i="1"/>
  <c r="J2483" i="1"/>
  <c r="I2483" i="1"/>
  <c r="H2483" i="1"/>
  <c r="G2483" i="1"/>
  <c r="L2464" i="1"/>
  <c r="K2464" i="1"/>
  <c r="J2464" i="1"/>
  <c r="I2464" i="1"/>
  <c r="H2464" i="1"/>
  <c r="G2464" i="1"/>
  <c r="L2463" i="1"/>
  <c r="K2463" i="1"/>
  <c r="J2463" i="1"/>
  <c r="I2463" i="1"/>
  <c r="H2463" i="1"/>
  <c r="G2463" i="1"/>
  <c r="L2462" i="1"/>
  <c r="K2462" i="1"/>
  <c r="J2462" i="1"/>
  <c r="I2462" i="1"/>
  <c r="H2462" i="1"/>
  <c r="L2443" i="1"/>
  <c r="K2443" i="1"/>
  <c r="J2443" i="1"/>
  <c r="I2443" i="1"/>
  <c r="H2443" i="1"/>
  <c r="G2443" i="1"/>
  <c r="F2443" i="1"/>
  <c r="E2443" i="1"/>
  <c r="D2443" i="1"/>
  <c r="C2443" i="1"/>
  <c r="B2443" i="1"/>
  <c r="L2442" i="1"/>
  <c r="K2442" i="1"/>
  <c r="J2442" i="1"/>
  <c r="I2442" i="1"/>
  <c r="H2442" i="1"/>
  <c r="G2442" i="1"/>
  <c r="F2442" i="1"/>
  <c r="E2442" i="1"/>
  <c r="D2442" i="1"/>
  <c r="C2442" i="1"/>
  <c r="B2442" i="1"/>
  <c r="L2441" i="1"/>
  <c r="K2441" i="1"/>
  <c r="J2441" i="1"/>
  <c r="I2441" i="1"/>
  <c r="H2441" i="1"/>
  <c r="G2441" i="1"/>
  <c r="F2441" i="1"/>
  <c r="E2441" i="1"/>
  <c r="D2441" i="1"/>
  <c r="C2441" i="1"/>
  <c r="B2441" i="1"/>
  <c r="L2422" i="1"/>
  <c r="K2422" i="1"/>
  <c r="J2422" i="1"/>
  <c r="I2422" i="1"/>
  <c r="H2422" i="1"/>
  <c r="G2422" i="1"/>
  <c r="F2422" i="1"/>
  <c r="E2422" i="1"/>
  <c r="D2422" i="1"/>
  <c r="C2422" i="1"/>
  <c r="B2422" i="1"/>
  <c r="L2421" i="1"/>
  <c r="K2421" i="1"/>
  <c r="J2421" i="1"/>
  <c r="I2421" i="1"/>
  <c r="H2421" i="1"/>
  <c r="G2421" i="1"/>
  <c r="F2421" i="1"/>
  <c r="E2421" i="1"/>
  <c r="D2421" i="1"/>
  <c r="C2421" i="1"/>
  <c r="B2421" i="1"/>
  <c r="L2420" i="1"/>
  <c r="K2420" i="1"/>
  <c r="J2420" i="1"/>
  <c r="I2420" i="1"/>
  <c r="H2420" i="1"/>
  <c r="G2420" i="1"/>
  <c r="F2420" i="1"/>
  <c r="E2420" i="1"/>
  <c r="D2420" i="1"/>
  <c r="C2420" i="1"/>
  <c r="B2420" i="1"/>
  <c r="L2401" i="1"/>
  <c r="K2401" i="1"/>
  <c r="J2401" i="1"/>
  <c r="I2401" i="1"/>
  <c r="H2401" i="1"/>
  <c r="G2401" i="1"/>
  <c r="F2401" i="1"/>
  <c r="E2401" i="1"/>
  <c r="D2401" i="1"/>
  <c r="C2401" i="1"/>
  <c r="B2401" i="1"/>
  <c r="L2400" i="1"/>
  <c r="K2400" i="1"/>
  <c r="J2400" i="1"/>
  <c r="I2400" i="1"/>
  <c r="H2400" i="1"/>
  <c r="G2400" i="1"/>
  <c r="F2400" i="1"/>
  <c r="E2400" i="1"/>
  <c r="D2400" i="1"/>
  <c r="C2400" i="1"/>
  <c r="B2400" i="1"/>
  <c r="L2399" i="1"/>
  <c r="K2399" i="1"/>
  <c r="J2399" i="1"/>
  <c r="I2399" i="1"/>
  <c r="H2399" i="1"/>
  <c r="G2399" i="1"/>
  <c r="F2399" i="1"/>
  <c r="E2399" i="1"/>
  <c r="D2399" i="1"/>
  <c r="C2399" i="1"/>
  <c r="B2399" i="1"/>
  <c r="L2380" i="1"/>
  <c r="K2380" i="1"/>
  <c r="J2380" i="1"/>
  <c r="I2380" i="1"/>
  <c r="H2380" i="1"/>
  <c r="G2380" i="1"/>
  <c r="F2380" i="1"/>
  <c r="E2380" i="1"/>
  <c r="D2380" i="1"/>
  <c r="C2380" i="1"/>
  <c r="B2380" i="1"/>
  <c r="L2379" i="1"/>
  <c r="K2379" i="1"/>
  <c r="J2379" i="1"/>
  <c r="I2379" i="1"/>
  <c r="H2379" i="1"/>
  <c r="G2379" i="1"/>
  <c r="F2379" i="1"/>
  <c r="E2379" i="1"/>
  <c r="D2379" i="1"/>
  <c r="C2379" i="1"/>
  <c r="B2379" i="1"/>
  <c r="L2378" i="1"/>
  <c r="K2378" i="1"/>
  <c r="J2378" i="1"/>
  <c r="I2378" i="1"/>
  <c r="H2378" i="1"/>
  <c r="G2378" i="1"/>
  <c r="F2378" i="1"/>
  <c r="E2378" i="1"/>
  <c r="D2378" i="1"/>
  <c r="C2378" i="1"/>
  <c r="B2378" i="1"/>
  <c r="D2357" i="1"/>
  <c r="E2357" i="1"/>
  <c r="F2357" i="1"/>
  <c r="G2357" i="1"/>
  <c r="H2357" i="1"/>
  <c r="I2357" i="1"/>
  <c r="J2357" i="1"/>
  <c r="K2357" i="1"/>
  <c r="L2357" i="1"/>
  <c r="D2358" i="1"/>
  <c r="E2358" i="1"/>
  <c r="F2358" i="1"/>
  <c r="G2358" i="1"/>
  <c r="H2358" i="1"/>
  <c r="I2358" i="1"/>
  <c r="J2358" i="1"/>
  <c r="K2358" i="1"/>
  <c r="L2358" i="1"/>
  <c r="D2359" i="1"/>
  <c r="E2359" i="1"/>
  <c r="F2359" i="1"/>
  <c r="G2359" i="1"/>
  <c r="H2359" i="1"/>
  <c r="I2359" i="1"/>
  <c r="J2359" i="1"/>
  <c r="K2359" i="1"/>
  <c r="L2359" i="1"/>
  <c r="C2359" i="1"/>
  <c r="B2359" i="1"/>
  <c r="C2358" i="1"/>
  <c r="B2358" i="1"/>
  <c r="C2357" i="1"/>
  <c r="B2357" i="1"/>
  <c r="N2325" i="1"/>
  <c r="M2325" i="1"/>
  <c r="L2325" i="1"/>
  <c r="K2325" i="1"/>
  <c r="J2325" i="1"/>
  <c r="I2325" i="1"/>
  <c r="H2325" i="1"/>
  <c r="G2325" i="1"/>
  <c r="F2325" i="1"/>
  <c r="E2325" i="1"/>
  <c r="D2325" i="1"/>
  <c r="C2325" i="1"/>
  <c r="N2324" i="1"/>
  <c r="M2324" i="1"/>
  <c r="L2324" i="1"/>
  <c r="K2324" i="1"/>
  <c r="J2324" i="1"/>
  <c r="I2324" i="1"/>
  <c r="H2324" i="1"/>
  <c r="G2324" i="1"/>
  <c r="F2324" i="1"/>
  <c r="E2324" i="1"/>
  <c r="D2324" i="1"/>
  <c r="C2324" i="1"/>
  <c r="N2323" i="1"/>
  <c r="M2323" i="1"/>
  <c r="L2323" i="1"/>
  <c r="K2323" i="1"/>
  <c r="J2323" i="1"/>
  <c r="I2323" i="1"/>
  <c r="H2323" i="1"/>
  <c r="G2323" i="1"/>
  <c r="F2323" i="1"/>
  <c r="E2323" i="1"/>
  <c r="D2323" i="1"/>
  <c r="C2323" i="1"/>
  <c r="N2304" i="1"/>
  <c r="M2304" i="1"/>
  <c r="L2304" i="1"/>
  <c r="K2304" i="1"/>
  <c r="J2304" i="1"/>
  <c r="I2304" i="1"/>
  <c r="H2304" i="1"/>
  <c r="G2304" i="1"/>
  <c r="F2304" i="1"/>
  <c r="E2304" i="1"/>
  <c r="D2304" i="1"/>
  <c r="C2304" i="1"/>
  <c r="B2304" i="1"/>
  <c r="N2303" i="1"/>
  <c r="M2303" i="1"/>
  <c r="L2303" i="1"/>
  <c r="K2303" i="1"/>
  <c r="J2303" i="1"/>
  <c r="I2303" i="1"/>
  <c r="H2303" i="1"/>
  <c r="G2303" i="1"/>
  <c r="F2303" i="1"/>
  <c r="E2303" i="1"/>
  <c r="D2303" i="1"/>
  <c r="C2303" i="1"/>
  <c r="B2303" i="1"/>
  <c r="N2302" i="1"/>
  <c r="M2302" i="1"/>
  <c r="L2302" i="1"/>
  <c r="K2302" i="1"/>
  <c r="J2302" i="1"/>
  <c r="I2302" i="1"/>
  <c r="H2302" i="1"/>
  <c r="G2302" i="1"/>
  <c r="F2302" i="1"/>
  <c r="E2302" i="1"/>
  <c r="D2302" i="1"/>
  <c r="C2302" i="1"/>
  <c r="B2302" i="1"/>
  <c r="N2283" i="1"/>
  <c r="M2283" i="1"/>
  <c r="L2283" i="1"/>
  <c r="K2283" i="1"/>
  <c r="J2283" i="1"/>
  <c r="I2283" i="1"/>
  <c r="H2283" i="1"/>
  <c r="G2283" i="1"/>
  <c r="F2283" i="1"/>
  <c r="E2283" i="1"/>
  <c r="D2283" i="1"/>
  <c r="C2283" i="1"/>
  <c r="B2283" i="1"/>
  <c r="N2282" i="1"/>
  <c r="M2282" i="1"/>
  <c r="L2282" i="1"/>
  <c r="K2282" i="1"/>
  <c r="J2282" i="1"/>
  <c r="I2282" i="1"/>
  <c r="H2282" i="1"/>
  <c r="G2282" i="1"/>
  <c r="F2282" i="1"/>
  <c r="E2282" i="1"/>
  <c r="D2282" i="1"/>
  <c r="C2282" i="1"/>
  <c r="B2282" i="1"/>
  <c r="M2281" i="1"/>
  <c r="L2281" i="1"/>
  <c r="K2281" i="1"/>
  <c r="J2281" i="1"/>
  <c r="I2281" i="1"/>
  <c r="H2281" i="1"/>
  <c r="G2281" i="1"/>
  <c r="F2281" i="1"/>
  <c r="E2281" i="1"/>
  <c r="D2281" i="1"/>
  <c r="C2281" i="1"/>
  <c r="B2281" i="1"/>
  <c r="N2262" i="1"/>
  <c r="M2262" i="1"/>
  <c r="L2262" i="1"/>
  <c r="K2262" i="1"/>
  <c r="J2262" i="1"/>
  <c r="I2262" i="1"/>
  <c r="H2262" i="1"/>
  <c r="G2262" i="1"/>
  <c r="F2262" i="1"/>
  <c r="E2262" i="1"/>
  <c r="D2262" i="1"/>
  <c r="C2262" i="1"/>
  <c r="B2262" i="1"/>
  <c r="N2261" i="1"/>
  <c r="M2261" i="1"/>
  <c r="L2261" i="1"/>
  <c r="K2261" i="1"/>
  <c r="J2261" i="1"/>
  <c r="I2261" i="1"/>
  <c r="H2261" i="1"/>
  <c r="G2261" i="1"/>
  <c r="F2261" i="1"/>
  <c r="E2261" i="1"/>
  <c r="D2261" i="1"/>
  <c r="C2261" i="1"/>
  <c r="B2261" i="1"/>
  <c r="M2260" i="1"/>
  <c r="L2260" i="1"/>
  <c r="K2260" i="1"/>
  <c r="J2260" i="1"/>
  <c r="I2260" i="1"/>
  <c r="H2260" i="1"/>
  <c r="G2260" i="1"/>
  <c r="F2260" i="1"/>
  <c r="E2260" i="1"/>
  <c r="D2260" i="1"/>
  <c r="C2260" i="1"/>
  <c r="B2260" i="1"/>
  <c r="N2241" i="1"/>
  <c r="M2241" i="1"/>
  <c r="L2241" i="1"/>
  <c r="K2241" i="1"/>
  <c r="J2241" i="1"/>
  <c r="I2241" i="1"/>
  <c r="H2241" i="1"/>
  <c r="G2241" i="1"/>
  <c r="F2241" i="1"/>
  <c r="E2241" i="1"/>
  <c r="D2241" i="1"/>
  <c r="C2241" i="1"/>
  <c r="B2241" i="1"/>
  <c r="N2240" i="1"/>
  <c r="M2240" i="1"/>
  <c r="L2240" i="1"/>
  <c r="K2240" i="1"/>
  <c r="J2240" i="1"/>
  <c r="I2240" i="1"/>
  <c r="H2240" i="1"/>
  <c r="G2240" i="1"/>
  <c r="F2240" i="1"/>
  <c r="E2240" i="1"/>
  <c r="D2240" i="1"/>
  <c r="C2240" i="1"/>
  <c r="B2240" i="1"/>
  <c r="N2239" i="1"/>
  <c r="M2239" i="1"/>
  <c r="L2239" i="1"/>
  <c r="K2239" i="1"/>
  <c r="J2239" i="1"/>
  <c r="I2239" i="1"/>
  <c r="H2239" i="1"/>
  <c r="G2239" i="1"/>
  <c r="F2239" i="1"/>
  <c r="E2239" i="1"/>
  <c r="D2239" i="1"/>
  <c r="C2239" i="1"/>
  <c r="B2239" i="1"/>
  <c r="N2220" i="1"/>
  <c r="M2220" i="1"/>
  <c r="L2220" i="1"/>
  <c r="K2220" i="1"/>
  <c r="J2220" i="1"/>
  <c r="I2220" i="1"/>
  <c r="H2220" i="1"/>
  <c r="G2220" i="1"/>
  <c r="F2220" i="1"/>
  <c r="E2220" i="1"/>
  <c r="D2220" i="1"/>
  <c r="C2220" i="1"/>
  <c r="B2220" i="1"/>
  <c r="N2219" i="1"/>
  <c r="M2219" i="1"/>
  <c r="L2219" i="1"/>
  <c r="K2219" i="1"/>
  <c r="J2219" i="1"/>
  <c r="I2219" i="1"/>
  <c r="H2219" i="1"/>
  <c r="G2219" i="1"/>
  <c r="F2219" i="1"/>
  <c r="E2219" i="1"/>
  <c r="D2219" i="1"/>
  <c r="C2219" i="1"/>
  <c r="B2219" i="1"/>
  <c r="N2218" i="1"/>
  <c r="M2218" i="1"/>
  <c r="L2218" i="1"/>
  <c r="K2218" i="1"/>
  <c r="J2218" i="1"/>
  <c r="I2218" i="1"/>
  <c r="H2218" i="1"/>
  <c r="G2218" i="1"/>
  <c r="F2218" i="1"/>
  <c r="E2218" i="1"/>
  <c r="D2218" i="1"/>
  <c r="C2218" i="1"/>
  <c r="B2218" i="1"/>
  <c r="N2199" i="1"/>
  <c r="M2199" i="1"/>
  <c r="L2199" i="1"/>
  <c r="K2199" i="1"/>
  <c r="J2199" i="1"/>
  <c r="I2199" i="1"/>
  <c r="H2199" i="1"/>
  <c r="G2199" i="1"/>
  <c r="F2199" i="1"/>
  <c r="E2199" i="1"/>
  <c r="D2199" i="1"/>
  <c r="C2199" i="1"/>
  <c r="B2199" i="1"/>
  <c r="N2198" i="1"/>
  <c r="M2198" i="1"/>
  <c r="L2198" i="1"/>
  <c r="K2198" i="1"/>
  <c r="J2198" i="1"/>
  <c r="I2198" i="1"/>
  <c r="H2198" i="1"/>
  <c r="G2198" i="1"/>
  <c r="F2198" i="1"/>
  <c r="E2198" i="1"/>
  <c r="D2198" i="1"/>
  <c r="C2198" i="1"/>
  <c r="B2198" i="1"/>
  <c r="N2197" i="1"/>
  <c r="M2197" i="1"/>
  <c r="L2197" i="1"/>
  <c r="K2197" i="1"/>
  <c r="J2197" i="1"/>
  <c r="I2197" i="1"/>
  <c r="H2197" i="1"/>
  <c r="G2197" i="1"/>
  <c r="F2197" i="1"/>
  <c r="E2197" i="1"/>
  <c r="D2197" i="1"/>
  <c r="C2197" i="1"/>
  <c r="B2197" i="1"/>
  <c r="D2176" i="1"/>
  <c r="E2176" i="1"/>
  <c r="F2176" i="1"/>
  <c r="G2176" i="1"/>
  <c r="H2176" i="1"/>
  <c r="I2176" i="1"/>
  <c r="J2176" i="1"/>
  <c r="K2176" i="1"/>
  <c r="L2176" i="1"/>
  <c r="M2176" i="1"/>
  <c r="N2176" i="1"/>
  <c r="D2177" i="1"/>
  <c r="E2177" i="1"/>
  <c r="F2177" i="1"/>
  <c r="G2177" i="1"/>
  <c r="H2177" i="1"/>
  <c r="I2177" i="1"/>
  <c r="J2177" i="1"/>
  <c r="K2177" i="1"/>
  <c r="L2177" i="1"/>
  <c r="M2177" i="1"/>
  <c r="N2177" i="1"/>
  <c r="D2178" i="1"/>
  <c r="E2178" i="1"/>
  <c r="F2178" i="1"/>
  <c r="G2178" i="1"/>
  <c r="H2178" i="1"/>
  <c r="I2178" i="1"/>
  <c r="J2178" i="1"/>
  <c r="K2178" i="1"/>
  <c r="L2178" i="1"/>
  <c r="M2178" i="1"/>
  <c r="N2178" i="1"/>
  <c r="C2178" i="1"/>
  <c r="B2178" i="1"/>
  <c r="C2177" i="1"/>
  <c r="B2177" i="1"/>
  <c r="C2176" i="1"/>
  <c r="B2176" i="1"/>
  <c r="M2157" i="1"/>
  <c r="L2157" i="1"/>
  <c r="K2157" i="1"/>
  <c r="J2157" i="1"/>
  <c r="I2157" i="1"/>
  <c r="H2157" i="1"/>
  <c r="G2157" i="1"/>
  <c r="F2157" i="1"/>
  <c r="E2157" i="1"/>
  <c r="D2157" i="1"/>
  <c r="C2157" i="1"/>
  <c r="B2157" i="1"/>
  <c r="M2156" i="1"/>
  <c r="L2156" i="1"/>
  <c r="K2156" i="1"/>
  <c r="J2156" i="1"/>
  <c r="I2156" i="1"/>
  <c r="H2156" i="1"/>
  <c r="G2156" i="1"/>
  <c r="F2156" i="1"/>
  <c r="E2156" i="1"/>
  <c r="D2156" i="1"/>
  <c r="C2156" i="1"/>
  <c r="B2156" i="1"/>
  <c r="M2155" i="1"/>
  <c r="L2155" i="1"/>
  <c r="K2155" i="1"/>
  <c r="J2155" i="1"/>
  <c r="I2155" i="1"/>
  <c r="H2155" i="1"/>
  <c r="G2155" i="1"/>
  <c r="F2155" i="1"/>
  <c r="E2155" i="1"/>
  <c r="D2155" i="1"/>
  <c r="C2155" i="1"/>
  <c r="B2155" i="1"/>
  <c r="M2136" i="1"/>
  <c r="L2136" i="1"/>
  <c r="K2136" i="1"/>
  <c r="J2136" i="1"/>
  <c r="I2136" i="1"/>
  <c r="H2136" i="1"/>
  <c r="G2136" i="1"/>
  <c r="F2136" i="1"/>
  <c r="E2136" i="1"/>
  <c r="D2136" i="1"/>
  <c r="C2136" i="1"/>
  <c r="B2136" i="1"/>
  <c r="M2135" i="1"/>
  <c r="L2135" i="1"/>
  <c r="K2135" i="1"/>
  <c r="J2135" i="1"/>
  <c r="I2135" i="1"/>
  <c r="H2135" i="1"/>
  <c r="G2135" i="1"/>
  <c r="F2135" i="1"/>
  <c r="E2135" i="1"/>
  <c r="D2135" i="1"/>
  <c r="C2135" i="1"/>
  <c r="B2135" i="1"/>
  <c r="M2134" i="1"/>
  <c r="L2134" i="1"/>
  <c r="K2134" i="1"/>
  <c r="J2134" i="1"/>
  <c r="I2134" i="1"/>
  <c r="H2134" i="1"/>
  <c r="G2134" i="1"/>
  <c r="F2134" i="1"/>
  <c r="E2134" i="1"/>
  <c r="D2134" i="1"/>
  <c r="C2134" i="1"/>
  <c r="B2134" i="1"/>
  <c r="M2113" i="1"/>
  <c r="M2114" i="1"/>
  <c r="M2115" i="1"/>
  <c r="L2115" i="1"/>
  <c r="K2115" i="1"/>
  <c r="J2115" i="1"/>
  <c r="I2115" i="1"/>
  <c r="H2115" i="1"/>
  <c r="G2115" i="1"/>
  <c r="F2115" i="1"/>
  <c r="E2115" i="1"/>
  <c r="D2115" i="1"/>
  <c r="C2115" i="1"/>
  <c r="B2115" i="1"/>
  <c r="L2114" i="1"/>
  <c r="K2114" i="1"/>
  <c r="J2114" i="1"/>
  <c r="I2114" i="1"/>
  <c r="H2114" i="1"/>
  <c r="G2114" i="1"/>
  <c r="F2114" i="1"/>
  <c r="E2114" i="1"/>
  <c r="D2114" i="1"/>
  <c r="C2114" i="1"/>
  <c r="B2114" i="1"/>
  <c r="L2113" i="1"/>
  <c r="K2113" i="1"/>
  <c r="J2113" i="1"/>
  <c r="I2113" i="1"/>
  <c r="H2113" i="1"/>
  <c r="G2113" i="1"/>
  <c r="F2113" i="1"/>
  <c r="E2113" i="1"/>
  <c r="D2113" i="1"/>
  <c r="C2113" i="1"/>
  <c r="B2113" i="1"/>
  <c r="L2094" i="1"/>
  <c r="K2094" i="1"/>
  <c r="J2094" i="1"/>
  <c r="I2094" i="1"/>
  <c r="H2094" i="1"/>
  <c r="G2094" i="1"/>
  <c r="F2094" i="1"/>
  <c r="E2094" i="1"/>
  <c r="D2094" i="1"/>
  <c r="C2094" i="1"/>
  <c r="B2094" i="1"/>
  <c r="L2093" i="1"/>
  <c r="K2093" i="1"/>
  <c r="J2093" i="1"/>
  <c r="I2093" i="1"/>
  <c r="H2093" i="1"/>
  <c r="G2093" i="1"/>
  <c r="F2093" i="1"/>
  <c r="E2093" i="1"/>
  <c r="D2093" i="1"/>
  <c r="C2093" i="1"/>
  <c r="B2093" i="1"/>
  <c r="L2092" i="1"/>
  <c r="K2092" i="1"/>
  <c r="J2092" i="1"/>
  <c r="I2092" i="1"/>
  <c r="H2092" i="1"/>
  <c r="G2092" i="1"/>
  <c r="F2092" i="1"/>
  <c r="E2092" i="1"/>
  <c r="D2092" i="1"/>
  <c r="C2092" i="1"/>
  <c r="B2092" i="1"/>
  <c r="L2073" i="1"/>
  <c r="K2073" i="1"/>
  <c r="J2073" i="1"/>
  <c r="I2073" i="1"/>
  <c r="H2073" i="1"/>
  <c r="G2073" i="1"/>
  <c r="F2073" i="1"/>
  <c r="E2073" i="1"/>
  <c r="D2073" i="1"/>
  <c r="C2073" i="1"/>
  <c r="L2072" i="1"/>
  <c r="K2072" i="1"/>
  <c r="J2072" i="1"/>
  <c r="I2072" i="1"/>
  <c r="H2072" i="1"/>
  <c r="G2072" i="1"/>
  <c r="F2072" i="1"/>
  <c r="E2072" i="1"/>
  <c r="D2072" i="1"/>
  <c r="C2072" i="1"/>
  <c r="L2071" i="1"/>
  <c r="K2071" i="1"/>
  <c r="J2071" i="1"/>
  <c r="I2071" i="1"/>
  <c r="H2071" i="1"/>
  <c r="G2071" i="1"/>
  <c r="F2071" i="1"/>
  <c r="E2071" i="1"/>
  <c r="D2071" i="1"/>
  <c r="C2071" i="1"/>
  <c r="L2052" i="1"/>
  <c r="K2052" i="1"/>
  <c r="J2052" i="1"/>
  <c r="I2052" i="1"/>
  <c r="H2052" i="1"/>
  <c r="G2052" i="1"/>
  <c r="F2052" i="1"/>
  <c r="E2052" i="1"/>
  <c r="D2052" i="1"/>
  <c r="C2052" i="1"/>
  <c r="B2052" i="1"/>
  <c r="L2051" i="1"/>
  <c r="K2051" i="1"/>
  <c r="J2051" i="1"/>
  <c r="I2051" i="1"/>
  <c r="H2051" i="1"/>
  <c r="G2051" i="1"/>
  <c r="F2051" i="1"/>
  <c r="E2051" i="1"/>
  <c r="D2051" i="1"/>
  <c r="C2051" i="1"/>
  <c r="B2051" i="1"/>
  <c r="L2050" i="1"/>
  <c r="K2050" i="1"/>
  <c r="J2050" i="1"/>
  <c r="I2050" i="1"/>
  <c r="H2050" i="1"/>
  <c r="G2050" i="1"/>
  <c r="F2050" i="1"/>
  <c r="E2050" i="1"/>
  <c r="D2050" i="1"/>
  <c r="C2050" i="1"/>
  <c r="B2050" i="1"/>
  <c r="L2031" i="1"/>
  <c r="K2031" i="1"/>
  <c r="J2031" i="1"/>
  <c r="I2031" i="1"/>
  <c r="H2031" i="1"/>
  <c r="G2031" i="1"/>
  <c r="F2031" i="1"/>
  <c r="E2031" i="1"/>
  <c r="D2031" i="1"/>
  <c r="C2031" i="1"/>
  <c r="B2031" i="1"/>
  <c r="L2030" i="1"/>
  <c r="K2030" i="1"/>
  <c r="J2030" i="1"/>
  <c r="I2030" i="1"/>
  <c r="H2030" i="1"/>
  <c r="G2030" i="1"/>
  <c r="F2030" i="1"/>
  <c r="E2030" i="1"/>
  <c r="D2030" i="1"/>
  <c r="C2030" i="1"/>
  <c r="B2030" i="1"/>
  <c r="L2029" i="1"/>
  <c r="K2029" i="1"/>
  <c r="J2029" i="1"/>
  <c r="I2029" i="1"/>
  <c r="H2029" i="1"/>
  <c r="G2029" i="1"/>
  <c r="F2029" i="1"/>
  <c r="E2029" i="1"/>
  <c r="D2029" i="1"/>
  <c r="C2029" i="1"/>
  <c r="B2029" i="1"/>
  <c r="L2010" i="1"/>
  <c r="K2010" i="1"/>
  <c r="J2010" i="1"/>
  <c r="I2010" i="1"/>
  <c r="H2010" i="1"/>
  <c r="G2010" i="1"/>
  <c r="F2010" i="1"/>
  <c r="E2010" i="1"/>
  <c r="D2010" i="1"/>
  <c r="C2010" i="1"/>
  <c r="B2010" i="1"/>
  <c r="L2009" i="1"/>
  <c r="K2009" i="1"/>
  <c r="J2009" i="1"/>
  <c r="I2009" i="1"/>
  <c r="H2009" i="1"/>
  <c r="G2009" i="1"/>
  <c r="F2009" i="1"/>
  <c r="E2009" i="1"/>
  <c r="D2009" i="1"/>
  <c r="C2009" i="1"/>
  <c r="B2009" i="1"/>
  <c r="L2008" i="1"/>
  <c r="K2008" i="1"/>
  <c r="J2008" i="1"/>
  <c r="I2008" i="1"/>
  <c r="H2008" i="1"/>
  <c r="G2008" i="1"/>
  <c r="F2008" i="1"/>
  <c r="E2008" i="1"/>
  <c r="D2008" i="1"/>
  <c r="C2008" i="1"/>
  <c r="B2008" i="1"/>
  <c r="L1989" i="1"/>
  <c r="K1989" i="1"/>
  <c r="J1989" i="1"/>
  <c r="I1989" i="1"/>
  <c r="H1989" i="1"/>
  <c r="G1989" i="1"/>
  <c r="F1989" i="1"/>
  <c r="E1989" i="1"/>
  <c r="D1989" i="1"/>
  <c r="C1989" i="1"/>
  <c r="B1989" i="1"/>
  <c r="L1988" i="1"/>
  <c r="K1988" i="1"/>
  <c r="J1988" i="1"/>
  <c r="I1988" i="1"/>
  <c r="H1988" i="1"/>
  <c r="G1988" i="1"/>
  <c r="F1988" i="1"/>
  <c r="E1988" i="1"/>
  <c r="D1988" i="1"/>
  <c r="C1988" i="1"/>
  <c r="B1988" i="1"/>
  <c r="L1987" i="1"/>
  <c r="K1987" i="1"/>
  <c r="J1987" i="1"/>
  <c r="I1987" i="1"/>
  <c r="H1987" i="1"/>
  <c r="G1987" i="1"/>
  <c r="F1987" i="1"/>
  <c r="E1987" i="1"/>
  <c r="D1987" i="1"/>
  <c r="C1987" i="1"/>
  <c r="B1987" i="1"/>
  <c r="B1966" i="1"/>
  <c r="C1966" i="1"/>
  <c r="D1966" i="1"/>
  <c r="E1966" i="1"/>
  <c r="F1966" i="1"/>
  <c r="G1966" i="1"/>
  <c r="H1966" i="1"/>
  <c r="B1967" i="1"/>
  <c r="C1967" i="1"/>
  <c r="D1967" i="1"/>
  <c r="E1967" i="1"/>
  <c r="F1967" i="1"/>
  <c r="G1967" i="1"/>
  <c r="H1967" i="1"/>
  <c r="B1968" i="1"/>
  <c r="C1968" i="1"/>
  <c r="D1968" i="1"/>
  <c r="E1968" i="1"/>
  <c r="F1968" i="1"/>
  <c r="G1968" i="1"/>
  <c r="H1968" i="1"/>
  <c r="L1968" i="1"/>
  <c r="K1968" i="1"/>
  <c r="J1968" i="1"/>
  <c r="I1968" i="1"/>
  <c r="L1967" i="1"/>
  <c r="K1967" i="1"/>
  <c r="J1967" i="1"/>
  <c r="I1967" i="1"/>
  <c r="L1966" i="1"/>
  <c r="K1966" i="1"/>
  <c r="J1966" i="1"/>
  <c r="I1966" i="1"/>
  <c r="M1863" i="1"/>
  <c r="L1863" i="1"/>
  <c r="K1863" i="1"/>
  <c r="J1863" i="1"/>
  <c r="I1863" i="1"/>
  <c r="M1862" i="1"/>
  <c r="L1862" i="1"/>
  <c r="K1862" i="1"/>
  <c r="J1862" i="1"/>
  <c r="I1862" i="1"/>
  <c r="M1861" i="1"/>
  <c r="L1861" i="1"/>
  <c r="K1861" i="1"/>
  <c r="J1861" i="1"/>
  <c r="I1861" i="1"/>
  <c r="N1840" i="1"/>
  <c r="N1841" i="1"/>
  <c r="N1842" i="1"/>
  <c r="M1842" i="1"/>
  <c r="L1842" i="1"/>
  <c r="K1842" i="1"/>
  <c r="J1842" i="1"/>
  <c r="I1842" i="1"/>
  <c r="M1841" i="1"/>
  <c r="L1841" i="1"/>
  <c r="K1841" i="1"/>
  <c r="J1841" i="1"/>
  <c r="I1841" i="1"/>
  <c r="M1840" i="1"/>
  <c r="L1840" i="1"/>
  <c r="K1840" i="1"/>
  <c r="J1840" i="1"/>
  <c r="I1840" i="1"/>
  <c r="J1816" i="1"/>
  <c r="K1816" i="1"/>
  <c r="L1816" i="1"/>
  <c r="M1816" i="1"/>
  <c r="N1816" i="1"/>
  <c r="J1817" i="1"/>
  <c r="K1817" i="1"/>
  <c r="L1817" i="1"/>
  <c r="M1817" i="1"/>
  <c r="N1817" i="1"/>
  <c r="J1818" i="1"/>
  <c r="K1818" i="1"/>
  <c r="L1818" i="1"/>
  <c r="M1818" i="1"/>
  <c r="N1818" i="1"/>
  <c r="I1818" i="1"/>
  <c r="I1817" i="1"/>
  <c r="I1816" i="1"/>
  <c r="M1770" i="1"/>
  <c r="L1770" i="1"/>
  <c r="K1770" i="1"/>
  <c r="J1770" i="1"/>
  <c r="I1770" i="1"/>
  <c r="H1770" i="1"/>
  <c r="G1770" i="1"/>
  <c r="F1770" i="1"/>
  <c r="E1770" i="1"/>
  <c r="D1770" i="1"/>
  <c r="C1770" i="1"/>
  <c r="B1770" i="1"/>
  <c r="M1769" i="1"/>
  <c r="L1769" i="1"/>
  <c r="K1769" i="1"/>
  <c r="J1769" i="1"/>
  <c r="I1769" i="1"/>
  <c r="H1769" i="1"/>
  <c r="G1769" i="1"/>
  <c r="F1769" i="1"/>
  <c r="E1769" i="1"/>
  <c r="D1769" i="1"/>
  <c r="C1769" i="1"/>
  <c r="B1769" i="1"/>
  <c r="M1768" i="1"/>
  <c r="L1768" i="1"/>
  <c r="K1768" i="1"/>
  <c r="J1768" i="1"/>
  <c r="I1768" i="1"/>
  <c r="H1768" i="1"/>
  <c r="G1768" i="1"/>
  <c r="F1768" i="1"/>
  <c r="E1768" i="1"/>
  <c r="D1768" i="1"/>
  <c r="C1768" i="1"/>
  <c r="B1768" i="1"/>
  <c r="B1747" i="1"/>
  <c r="C1747" i="1"/>
  <c r="D1747" i="1"/>
  <c r="E1747" i="1"/>
  <c r="F1747" i="1"/>
  <c r="G1747" i="1"/>
  <c r="H1747" i="1"/>
  <c r="I1747" i="1"/>
  <c r="J1747" i="1"/>
  <c r="K1747" i="1"/>
  <c r="L1747" i="1"/>
  <c r="M1747" i="1"/>
  <c r="B1748" i="1"/>
  <c r="C1748" i="1"/>
  <c r="D1748" i="1"/>
  <c r="E1748" i="1"/>
  <c r="F1748" i="1"/>
  <c r="G1748" i="1"/>
  <c r="H1748" i="1"/>
  <c r="I1748" i="1"/>
  <c r="J1748" i="1"/>
  <c r="K1748" i="1"/>
  <c r="L1748" i="1"/>
  <c r="M1748" i="1"/>
  <c r="B1749" i="1"/>
  <c r="C1749" i="1"/>
  <c r="D1749" i="1"/>
  <c r="E1749" i="1"/>
  <c r="F1749" i="1"/>
  <c r="G1749" i="1"/>
  <c r="H1749" i="1"/>
  <c r="I1749" i="1"/>
  <c r="J1749" i="1"/>
  <c r="K1749" i="1"/>
  <c r="L1749" i="1"/>
  <c r="M1749" i="1"/>
  <c r="N1749" i="1"/>
  <c r="N1748" i="1"/>
  <c r="N1747" i="1"/>
  <c r="N1726" i="1"/>
  <c r="N1727" i="1"/>
  <c r="N1728" i="1"/>
  <c r="M1707" i="1"/>
  <c r="L1707" i="1"/>
  <c r="K1707" i="1"/>
  <c r="J1707" i="1"/>
  <c r="I1707" i="1"/>
  <c r="H1707" i="1"/>
  <c r="G1707" i="1"/>
  <c r="F1707" i="1"/>
  <c r="E1707" i="1"/>
  <c r="D1707" i="1"/>
  <c r="C1707" i="1"/>
  <c r="B1707" i="1"/>
  <c r="M1706" i="1"/>
  <c r="L1706" i="1"/>
  <c r="K1706" i="1"/>
  <c r="J1706" i="1"/>
  <c r="I1706" i="1"/>
  <c r="H1706" i="1"/>
  <c r="G1706" i="1"/>
  <c r="F1706" i="1"/>
  <c r="E1706" i="1"/>
  <c r="D1706" i="1"/>
  <c r="C1706" i="1"/>
  <c r="B1706" i="1"/>
  <c r="M1705" i="1"/>
  <c r="L1705" i="1"/>
  <c r="K1705" i="1"/>
  <c r="J1705" i="1"/>
  <c r="I1705" i="1"/>
  <c r="H1705" i="1"/>
  <c r="G1705" i="1"/>
  <c r="F1705" i="1"/>
  <c r="E1705" i="1"/>
  <c r="D1705" i="1"/>
  <c r="C1705" i="1"/>
  <c r="B1705" i="1"/>
  <c r="M1686" i="1"/>
  <c r="L1686" i="1"/>
  <c r="K1686" i="1"/>
  <c r="J1686" i="1"/>
  <c r="I1686" i="1"/>
  <c r="H1686" i="1"/>
  <c r="G1686" i="1"/>
  <c r="F1686" i="1"/>
  <c r="E1686" i="1"/>
  <c r="D1686" i="1"/>
  <c r="C1686" i="1"/>
  <c r="B1686" i="1"/>
  <c r="M1685" i="1"/>
  <c r="L1685" i="1"/>
  <c r="K1685" i="1"/>
  <c r="J1685" i="1"/>
  <c r="I1685" i="1"/>
  <c r="H1685" i="1"/>
  <c r="G1685" i="1"/>
  <c r="F1685" i="1"/>
  <c r="E1685" i="1"/>
  <c r="D1685" i="1"/>
  <c r="C1685" i="1"/>
  <c r="B1685" i="1"/>
  <c r="M1684" i="1"/>
  <c r="L1684" i="1"/>
  <c r="K1684" i="1"/>
  <c r="J1684" i="1"/>
  <c r="I1684" i="1"/>
  <c r="H1684" i="1"/>
  <c r="G1684" i="1"/>
  <c r="F1684" i="1"/>
  <c r="E1684" i="1"/>
  <c r="D1684" i="1"/>
  <c r="C1684" i="1"/>
  <c r="B1684" i="1"/>
  <c r="M1665" i="1"/>
  <c r="L1665" i="1"/>
  <c r="K1665" i="1"/>
  <c r="J1665" i="1"/>
  <c r="I1665" i="1"/>
  <c r="H1665" i="1"/>
  <c r="G1665" i="1"/>
  <c r="F1665" i="1"/>
  <c r="E1665" i="1"/>
  <c r="D1665" i="1"/>
  <c r="C1665" i="1"/>
  <c r="B1665" i="1"/>
  <c r="M1664" i="1"/>
  <c r="L1664" i="1"/>
  <c r="K1664" i="1"/>
  <c r="J1664" i="1"/>
  <c r="I1664" i="1"/>
  <c r="H1664" i="1"/>
  <c r="G1664" i="1"/>
  <c r="F1664" i="1"/>
  <c r="E1664" i="1"/>
  <c r="D1664" i="1"/>
  <c r="C1664" i="1"/>
  <c r="B1664" i="1"/>
  <c r="M1663" i="1"/>
  <c r="L1663" i="1"/>
  <c r="K1663" i="1"/>
  <c r="J1663" i="1"/>
  <c r="I1663" i="1"/>
  <c r="H1663" i="1"/>
  <c r="G1663" i="1"/>
  <c r="F1663" i="1"/>
  <c r="E1663" i="1"/>
  <c r="D1663" i="1"/>
  <c r="C1663" i="1"/>
  <c r="B1663" i="1"/>
  <c r="M1630" i="1"/>
  <c r="L1630" i="1"/>
  <c r="K1630" i="1"/>
  <c r="J1630" i="1"/>
  <c r="I1630" i="1"/>
  <c r="H1630" i="1"/>
  <c r="G1630" i="1"/>
  <c r="F1630" i="1"/>
  <c r="E1630" i="1"/>
  <c r="D1630" i="1"/>
  <c r="C1630" i="1"/>
  <c r="B1630" i="1"/>
  <c r="M1629" i="1"/>
  <c r="L1629" i="1"/>
  <c r="K1629" i="1"/>
  <c r="J1629" i="1"/>
  <c r="I1629" i="1"/>
  <c r="H1629" i="1"/>
  <c r="G1629" i="1"/>
  <c r="F1629" i="1"/>
  <c r="E1629" i="1"/>
  <c r="D1629" i="1"/>
  <c r="C1629" i="1"/>
  <c r="B1629" i="1"/>
  <c r="M1628" i="1"/>
  <c r="L1628" i="1"/>
  <c r="K1628" i="1"/>
  <c r="J1628" i="1"/>
  <c r="I1628" i="1"/>
  <c r="H1628" i="1"/>
  <c r="G1628" i="1"/>
  <c r="F1628" i="1"/>
  <c r="E1628" i="1"/>
  <c r="D1628" i="1"/>
  <c r="C1628" i="1"/>
  <c r="B1628" i="1"/>
  <c r="N1609" i="1"/>
  <c r="M1609" i="1"/>
  <c r="L1609" i="1"/>
  <c r="K1609" i="1"/>
  <c r="J1609" i="1"/>
  <c r="I1609" i="1"/>
  <c r="H1609" i="1"/>
  <c r="G1609" i="1"/>
  <c r="F1609" i="1"/>
  <c r="E1609" i="1"/>
  <c r="D1609" i="1"/>
  <c r="C1609" i="1"/>
  <c r="B1609" i="1"/>
  <c r="N1608" i="1"/>
  <c r="M1608" i="1"/>
  <c r="L1608" i="1"/>
  <c r="K1608" i="1"/>
  <c r="J1608" i="1"/>
  <c r="I1608" i="1"/>
  <c r="H1608" i="1"/>
  <c r="G1608" i="1"/>
  <c r="F1608" i="1"/>
  <c r="E1608" i="1"/>
  <c r="D1608" i="1"/>
  <c r="C1608" i="1"/>
  <c r="B1608" i="1"/>
  <c r="N1607" i="1"/>
  <c r="M1607" i="1"/>
  <c r="L1607" i="1"/>
  <c r="K1607" i="1"/>
  <c r="J1607" i="1"/>
  <c r="I1607" i="1"/>
  <c r="H1607" i="1"/>
  <c r="G1607" i="1"/>
  <c r="F1607" i="1"/>
  <c r="E1607" i="1"/>
  <c r="D1607" i="1"/>
  <c r="C1607" i="1"/>
  <c r="B1607" i="1"/>
  <c r="N1588" i="1"/>
  <c r="M1588" i="1"/>
  <c r="L1588" i="1"/>
  <c r="K1588" i="1"/>
  <c r="J1588" i="1"/>
  <c r="I1588" i="1"/>
  <c r="H1588" i="1"/>
  <c r="G1588" i="1"/>
  <c r="F1588" i="1"/>
  <c r="E1588" i="1"/>
  <c r="D1588" i="1"/>
  <c r="C1588" i="1"/>
  <c r="B1588" i="1"/>
  <c r="N1587" i="1"/>
  <c r="M1587" i="1"/>
  <c r="L1587" i="1"/>
  <c r="K1587" i="1"/>
  <c r="J1587" i="1"/>
  <c r="I1587" i="1"/>
  <c r="H1587" i="1"/>
  <c r="G1587" i="1"/>
  <c r="F1587" i="1"/>
  <c r="E1587" i="1"/>
  <c r="D1587" i="1"/>
  <c r="C1587" i="1"/>
  <c r="B1587" i="1"/>
  <c r="N1586" i="1"/>
  <c r="M1586" i="1"/>
  <c r="L1586" i="1"/>
  <c r="K1586" i="1"/>
  <c r="J1586" i="1"/>
  <c r="I1586" i="1"/>
  <c r="H1586" i="1"/>
  <c r="G1586" i="1"/>
  <c r="F1586" i="1"/>
  <c r="E1586" i="1"/>
  <c r="D1586" i="1"/>
  <c r="C1586" i="1"/>
  <c r="B1586" i="1"/>
  <c r="N1567" i="1"/>
  <c r="M1567" i="1"/>
  <c r="L1567" i="1"/>
  <c r="K1567" i="1"/>
  <c r="J1567" i="1"/>
  <c r="I1567" i="1"/>
  <c r="H1567" i="1"/>
  <c r="G1567" i="1"/>
  <c r="F1567" i="1"/>
  <c r="E1567" i="1"/>
  <c r="D1567" i="1"/>
  <c r="C1567" i="1"/>
  <c r="B1567" i="1"/>
  <c r="N1566" i="1"/>
  <c r="M1566" i="1"/>
  <c r="L1566" i="1"/>
  <c r="K1566" i="1"/>
  <c r="J1566" i="1"/>
  <c r="I1566" i="1"/>
  <c r="H1566" i="1"/>
  <c r="G1566" i="1"/>
  <c r="F1566" i="1"/>
  <c r="E1566" i="1"/>
  <c r="D1566" i="1"/>
  <c r="C1566" i="1"/>
  <c r="B1566" i="1"/>
  <c r="N1565" i="1"/>
  <c r="M1565" i="1"/>
  <c r="L1565" i="1"/>
  <c r="K1565" i="1"/>
  <c r="J1565" i="1"/>
  <c r="I1565" i="1"/>
  <c r="H1565" i="1"/>
  <c r="G1565" i="1"/>
  <c r="F1565" i="1"/>
  <c r="E1565" i="1"/>
  <c r="D1565" i="1"/>
  <c r="C1565" i="1"/>
  <c r="B1565" i="1"/>
  <c r="N1532" i="1"/>
  <c r="N1533" i="1"/>
  <c r="N1534" i="1"/>
  <c r="M1534" i="1"/>
  <c r="L1534" i="1"/>
  <c r="K1534" i="1"/>
  <c r="J1534" i="1"/>
  <c r="I1534" i="1"/>
  <c r="H1534" i="1"/>
  <c r="G1534" i="1"/>
  <c r="F1534" i="1"/>
  <c r="E1534" i="1"/>
  <c r="D1534" i="1"/>
  <c r="C1534" i="1"/>
  <c r="B1534" i="1"/>
  <c r="M1533" i="1"/>
  <c r="L1533" i="1"/>
  <c r="K1533" i="1"/>
  <c r="J1533" i="1"/>
  <c r="I1533" i="1"/>
  <c r="H1533" i="1"/>
  <c r="G1533" i="1"/>
  <c r="F1533" i="1"/>
  <c r="E1533" i="1"/>
  <c r="D1533" i="1"/>
  <c r="C1533" i="1"/>
  <c r="B1533" i="1"/>
  <c r="M1532" i="1"/>
  <c r="L1532" i="1"/>
  <c r="K1532" i="1"/>
  <c r="J1532" i="1"/>
  <c r="I1532" i="1"/>
  <c r="H1532" i="1"/>
  <c r="G1532" i="1"/>
  <c r="F1532" i="1"/>
  <c r="E1532" i="1"/>
  <c r="D1532" i="1"/>
  <c r="C1532" i="1"/>
  <c r="B1532" i="1"/>
  <c r="M1513" i="1"/>
  <c r="L1513" i="1"/>
  <c r="K1513" i="1"/>
  <c r="J1513" i="1"/>
  <c r="I1513" i="1"/>
  <c r="H1513" i="1"/>
  <c r="G1513" i="1"/>
  <c r="F1513" i="1"/>
  <c r="E1513" i="1"/>
  <c r="D1513" i="1"/>
  <c r="C1513" i="1"/>
  <c r="B1513" i="1"/>
  <c r="M1512" i="1"/>
  <c r="L1512" i="1"/>
  <c r="K1512" i="1"/>
  <c r="J1512" i="1"/>
  <c r="I1512" i="1"/>
  <c r="H1512" i="1"/>
  <c r="G1512" i="1"/>
  <c r="F1512" i="1"/>
  <c r="E1512" i="1"/>
  <c r="D1512" i="1"/>
  <c r="C1512" i="1"/>
  <c r="B1512" i="1"/>
  <c r="M1511" i="1"/>
  <c r="L1511" i="1"/>
  <c r="K1511" i="1"/>
  <c r="J1511" i="1"/>
  <c r="I1511" i="1"/>
  <c r="H1511" i="1"/>
  <c r="G1511" i="1"/>
  <c r="F1511" i="1"/>
  <c r="E1511" i="1"/>
  <c r="D1511" i="1"/>
  <c r="C1511" i="1"/>
  <c r="B1511" i="1"/>
  <c r="N1490" i="1"/>
  <c r="N1491" i="1"/>
  <c r="N1492" i="1"/>
  <c r="M1492" i="1"/>
  <c r="L1492" i="1"/>
  <c r="K1492" i="1"/>
  <c r="J1492" i="1"/>
  <c r="I1492" i="1"/>
  <c r="H1492" i="1"/>
  <c r="G1492" i="1"/>
  <c r="F1492" i="1"/>
  <c r="E1492" i="1"/>
  <c r="D1492" i="1"/>
  <c r="C1492" i="1"/>
  <c r="B1492" i="1"/>
  <c r="M1491" i="1"/>
  <c r="L1491" i="1"/>
  <c r="K1491" i="1"/>
  <c r="J1491" i="1"/>
  <c r="I1491" i="1"/>
  <c r="H1491" i="1"/>
  <c r="G1491" i="1"/>
  <c r="F1491" i="1"/>
  <c r="E1491" i="1"/>
  <c r="D1491" i="1"/>
  <c r="C1491" i="1"/>
  <c r="B1491" i="1"/>
  <c r="M1490" i="1"/>
  <c r="L1490" i="1"/>
  <c r="K1490" i="1"/>
  <c r="J1490" i="1"/>
  <c r="I1490" i="1"/>
  <c r="H1490" i="1"/>
  <c r="G1490" i="1"/>
  <c r="F1490" i="1"/>
  <c r="E1490" i="1"/>
  <c r="D1490" i="1"/>
  <c r="C1490" i="1"/>
  <c r="B1490" i="1"/>
  <c r="B1456" i="1"/>
  <c r="C1456" i="1"/>
  <c r="D1456" i="1"/>
  <c r="E1456" i="1"/>
  <c r="B1457" i="1"/>
  <c r="C1457" i="1"/>
  <c r="D1457" i="1"/>
  <c r="E1457" i="1"/>
  <c r="B1458" i="1"/>
  <c r="C1458" i="1"/>
  <c r="D1458" i="1"/>
  <c r="E1458" i="1"/>
  <c r="M1458" i="1"/>
  <c r="L1458" i="1"/>
  <c r="K1458" i="1"/>
  <c r="J1458" i="1"/>
  <c r="I1458" i="1"/>
  <c r="H1458" i="1"/>
  <c r="G1458" i="1"/>
  <c r="F1458" i="1"/>
  <c r="M1457" i="1"/>
  <c r="L1457" i="1"/>
  <c r="K1457" i="1"/>
  <c r="J1457" i="1"/>
  <c r="I1457" i="1"/>
  <c r="H1457" i="1"/>
  <c r="G1457" i="1"/>
  <c r="F1457" i="1"/>
  <c r="M1456" i="1"/>
  <c r="L1456" i="1"/>
  <c r="K1456" i="1"/>
  <c r="J1456" i="1"/>
  <c r="I1456" i="1"/>
  <c r="H1456" i="1"/>
  <c r="G1456" i="1"/>
  <c r="F1456" i="1"/>
  <c r="N1437" i="1"/>
  <c r="M1437" i="1"/>
  <c r="L1437" i="1"/>
  <c r="K1437" i="1"/>
  <c r="J1437" i="1"/>
  <c r="I1437" i="1"/>
  <c r="H1437" i="1"/>
  <c r="G1437" i="1"/>
  <c r="F1437" i="1"/>
  <c r="N1436" i="1"/>
  <c r="M1436" i="1"/>
  <c r="L1436" i="1"/>
  <c r="K1436" i="1"/>
  <c r="J1436" i="1"/>
  <c r="I1436" i="1"/>
  <c r="H1436" i="1"/>
  <c r="G1436" i="1"/>
  <c r="F1436" i="1"/>
  <c r="N1435" i="1"/>
  <c r="M1435" i="1"/>
  <c r="L1435" i="1"/>
  <c r="K1435" i="1"/>
  <c r="J1435" i="1"/>
  <c r="I1435" i="1"/>
  <c r="H1435" i="1"/>
  <c r="G1435" i="1"/>
  <c r="F1435" i="1"/>
  <c r="N1416" i="1"/>
  <c r="M1416" i="1"/>
  <c r="L1416" i="1"/>
  <c r="K1416" i="1"/>
  <c r="J1416" i="1"/>
  <c r="I1416" i="1"/>
  <c r="H1416" i="1"/>
  <c r="G1416" i="1"/>
  <c r="F1416" i="1"/>
  <c r="E1416" i="1"/>
  <c r="D1416" i="1"/>
  <c r="C1416" i="1"/>
  <c r="B1416" i="1"/>
  <c r="N1415" i="1"/>
  <c r="M1415" i="1"/>
  <c r="L1415" i="1"/>
  <c r="K1415" i="1"/>
  <c r="J1415" i="1"/>
  <c r="I1415" i="1"/>
  <c r="H1415" i="1"/>
  <c r="G1415" i="1"/>
  <c r="F1415" i="1"/>
  <c r="E1415" i="1"/>
  <c r="D1415" i="1"/>
  <c r="C1415" i="1"/>
  <c r="B1415" i="1"/>
  <c r="N1414" i="1"/>
  <c r="M1414" i="1"/>
  <c r="L1414" i="1"/>
  <c r="K1414" i="1"/>
  <c r="J1414" i="1"/>
  <c r="I1414" i="1"/>
  <c r="H1414" i="1"/>
  <c r="G1414" i="1"/>
  <c r="F1414" i="1"/>
  <c r="E1414" i="1"/>
  <c r="D1414" i="1"/>
  <c r="C1414" i="1"/>
  <c r="B1414" i="1"/>
  <c r="N1357" i="1"/>
  <c r="M1357" i="1"/>
  <c r="L1357" i="1"/>
  <c r="K1357" i="1"/>
  <c r="J1357" i="1"/>
  <c r="I1357" i="1"/>
  <c r="H1357" i="1"/>
  <c r="G1357" i="1"/>
  <c r="F1357" i="1"/>
  <c r="E1357" i="1"/>
  <c r="D1357" i="1"/>
  <c r="C1357" i="1"/>
  <c r="B1357" i="1"/>
  <c r="N1356" i="1"/>
  <c r="M1356" i="1"/>
  <c r="L1356" i="1"/>
  <c r="K1356" i="1"/>
  <c r="J1356" i="1"/>
  <c r="I1356" i="1"/>
  <c r="H1356" i="1"/>
  <c r="G1356" i="1"/>
  <c r="F1356" i="1"/>
  <c r="E1356" i="1"/>
  <c r="D1356" i="1"/>
  <c r="C1356" i="1"/>
  <c r="B1356" i="1"/>
  <c r="N1355" i="1"/>
  <c r="M1355" i="1"/>
  <c r="L1355" i="1"/>
  <c r="K1355" i="1"/>
  <c r="J1355" i="1"/>
  <c r="I1355" i="1"/>
  <c r="H1355" i="1"/>
  <c r="G1355" i="1"/>
  <c r="F1355" i="1"/>
  <c r="E1355" i="1"/>
  <c r="D1355" i="1"/>
  <c r="C1355" i="1"/>
  <c r="B1355" i="1"/>
  <c r="N1333" i="1"/>
  <c r="M1333" i="1"/>
  <c r="L1333" i="1"/>
  <c r="K1333" i="1"/>
  <c r="J1333" i="1"/>
  <c r="I1333" i="1"/>
  <c r="H1333" i="1"/>
  <c r="G1333" i="1"/>
  <c r="F1333" i="1"/>
  <c r="E1333" i="1"/>
  <c r="D1333" i="1"/>
  <c r="C1333" i="1"/>
  <c r="B1333" i="1"/>
  <c r="N1332" i="1"/>
  <c r="M1332" i="1"/>
  <c r="L1332" i="1"/>
  <c r="K1332" i="1"/>
  <c r="J1332" i="1"/>
  <c r="I1332" i="1"/>
  <c r="H1332" i="1"/>
  <c r="G1332" i="1"/>
  <c r="F1332" i="1"/>
  <c r="E1332" i="1"/>
  <c r="D1332" i="1"/>
  <c r="C1332" i="1"/>
  <c r="B1332" i="1"/>
  <c r="N1331" i="1"/>
  <c r="M1331" i="1"/>
  <c r="L1331" i="1"/>
  <c r="K1331" i="1"/>
  <c r="J1331" i="1"/>
  <c r="I1331" i="1"/>
  <c r="H1331" i="1"/>
  <c r="G1331" i="1"/>
  <c r="F1331" i="1"/>
  <c r="E1331" i="1"/>
  <c r="D1331" i="1"/>
  <c r="C1331" i="1"/>
  <c r="M1309" i="1"/>
  <c r="N1309" i="1"/>
  <c r="M1310" i="1"/>
  <c r="N1310" i="1"/>
  <c r="M1311" i="1"/>
  <c r="N1311" i="1"/>
  <c r="L1311" i="1"/>
  <c r="K1311" i="1"/>
  <c r="J1311" i="1"/>
  <c r="I1311" i="1"/>
  <c r="H1311" i="1"/>
  <c r="G1311" i="1"/>
  <c r="F1311" i="1"/>
  <c r="E1311" i="1"/>
  <c r="D1311" i="1"/>
  <c r="C1311" i="1"/>
  <c r="B1311" i="1"/>
  <c r="L1310" i="1"/>
  <c r="K1310" i="1"/>
  <c r="J1310" i="1"/>
  <c r="I1310" i="1"/>
  <c r="H1310" i="1"/>
  <c r="G1310" i="1"/>
  <c r="F1310" i="1"/>
  <c r="E1310" i="1"/>
  <c r="D1310" i="1"/>
  <c r="C1310" i="1"/>
  <c r="B1310" i="1"/>
  <c r="L1309" i="1"/>
  <c r="K1309" i="1"/>
  <c r="J1309" i="1"/>
  <c r="I1309" i="1"/>
  <c r="H1309" i="1"/>
  <c r="G1309" i="1"/>
  <c r="F1309" i="1"/>
  <c r="E1309" i="1"/>
  <c r="D1309" i="1"/>
  <c r="C1309" i="1"/>
  <c r="B1309" i="1"/>
  <c r="L1248" i="1"/>
  <c r="K1248" i="1"/>
  <c r="J1248" i="1"/>
  <c r="I1248" i="1"/>
  <c r="H1248" i="1"/>
  <c r="G1248" i="1"/>
  <c r="F1248" i="1"/>
  <c r="E1248" i="1"/>
  <c r="D1248" i="1"/>
  <c r="C1248" i="1"/>
  <c r="B1248" i="1"/>
  <c r="L1247" i="1"/>
  <c r="K1247" i="1"/>
  <c r="J1247" i="1"/>
  <c r="I1247" i="1"/>
  <c r="H1247" i="1"/>
  <c r="G1247" i="1"/>
  <c r="F1247" i="1"/>
  <c r="E1247" i="1"/>
  <c r="D1247" i="1"/>
  <c r="C1247" i="1"/>
  <c r="B1247" i="1"/>
  <c r="L1246" i="1"/>
  <c r="K1246" i="1"/>
  <c r="J1246" i="1"/>
  <c r="I1246" i="1"/>
  <c r="H1246" i="1"/>
  <c r="G1246" i="1"/>
  <c r="F1246" i="1"/>
  <c r="E1246" i="1"/>
  <c r="D1246" i="1"/>
  <c r="C1246" i="1"/>
  <c r="B1246" i="1"/>
  <c r="N1212" i="1"/>
  <c r="N1213" i="1"/>
  <c r="N1214" i="1"/>
  <c r="M1214" i="1"/>
  <c r="L1214" i="1"/>
  <c r="K1214" i="1"/>
  <c r="J1214" i="1"/>
  <c r="I1214" i="1"/>
  <c r="H1214" i="1"/>
  <c r="G1214" i="1"/>
  <c r="F1214" i="1"/>
  <c r="E1214" i="1"/>
  <c r="D1214" i="1"/>
  <c r="C1214" i="1"/>
  <c r="B1214" i="1"/>
  <c r="M1213" i="1"/>
  <c r="L1213" i="1"/>
  <c r="K1213" i="1"/>
  <c r="J1213" i="1"/>
  <c r="I1213" i="1"/>
  <c r="H1213" i="1"/>
  <c r="G1213" i="1"/>
  <c r="F1213" i="1"/>
  <c r="E1213" i="1"/>
  <c r="D1213" i="1"/>
  <c r="C1213" i="1"/>
  <c r="B1213" i="1"/>
  <c r="M1212" i="1"/>
  <c r="L1212" i="1"/>
  <c r="K1212" i="1"/>
  <c r="J1212" i="1"/>
  <c r="I1212" i="1"/>
  <c r="H1212" i="1"/>
  <c r="G1212" i="1"/>
  <c r="F1212" i="1"/>
  <c r="E1212" i="1"/>
  <c r="D1212" i="1"/>
  <c r="C1212" i="1"/>
  <c r="B1212" i="1"/>
  <c r="N1157" i="1"/>
  <c r="M1157" i="1"/>
  <c r="L1157" i="1"/>
  <c r="K1157" i="1"/>
  <c r="J1157" i="1"/>
  <c r="I1157" i="1"/>
  <c r="H1157" i="1"/>
  <c r="G1157" i="1"/>
  <c r="F1157" i="1"/>
  <c r="E1157" i="1"/>
  <c r="D1157" i="1"/>
  <c r="C1157" i="1"/>
  <c r="B1157" i="1"/>
  <c r="N1156" i="1"/>
  <c r="M1156" i="1"/>
  <c r="L1156" i="1"/>
  <c r="K1156" i="1"/>
  <c r="J1156" i="1"/>
  <c r="I1156" i="1"/>
  <c r="H1156" i="1"/>
  <c r="G1156" i="1"/>
  <c r="F1156" i="1"/>
  <c r="E1156" i="1"/>
  <c r="D1156" i="1"/>
  <c r="C1156" i="1"/>
  <c r="B1156" i="1"/>
  <c r="N1155" i="1"/>
  <c r="M1155" i="1"/>
  <c r="L1155" i="1"/>
  <c r="K1155" i="1"/>
  <c r="J1155" i="1"/>
  <c r="I1155" i="1"/>
  <c r="H1155" i="1"/>
  <c r="G1155" i="1"/>
  <c r="F1155" i="1"/>
  <c r="E1155" i="1"/>
  <c r="D1155" i="1"/>
  <c r="C1155" i="1"/>
  <c r="B1155" i="1"/>
  <c r="C1130" i="1"/>
  <c r="D1130" i="1"/>
  <c r="E1130" i="1"/>
  <c r="F1130" i="1"/>
  <c r="G1130" i="1"/>
  <c r="H1130" i="1"/>
  <c r="I1130" i="1"/>
  <c r="J1130" i="1"/>
  <c r="K1130" i="1"/>
  <c r="L1130" i="1"/>
  <c r="M1130" i="1"/>
  <c r="N1130" i="1"/>
  <c r="C1131" i="1"/>
  <c r="D1131" i="1"/>
  <c r="E1131" i="1"/>
  <c r="F1131" i="1"/>
  <c r="G1131" i="1"/>
  <c r="H1131" i="1"/>
  <c r="I1131" i="1"/>
  <c r="J1131" i="1"/>
  <c r="K1131" i="1"/>
  <c r="L1131" i="1"/>
  <c r="M1131" i="1"/>
  <c r="N1131" i="1"/>
  <c r="C1132" i="1"/>
  <c r="D1132" i="1"/>
  <c r="E1132" i="1"/>
  <c r="F1132" i="1"/>
  <c r="G1132" i="1"/>
  <c r="H1132" i="1"/>
  <c r="I1132" i="1"/>
  <c r="J1132" i="1"/>
  <c r="K1132" i="1"/>
  <c r="L1132" i="1"/>
  <c r="M1132" i="1"/>
  <c r="N1132" i="1"/>
  <c r="B1132" i="1"/>
  <c r="B1131" i="1"/>
  <c r="B1130" i="1"/>
  <c r="M1090" i="1"/>
  <c r="L1090" i="1"/>
  <c r="K1090" i="1"/>
  <c r="J1090" i="1"/>
  <c r="I1090" i="1"/>
  <c r="H1090" i="1"/>
  <c r="G1090" i="1"/>
  <c r="F1090" i="1"/>
  <c r="E1090" i="1"/>
  <c r="D1090" i="1"/>
  <c r="C1090" i="1"/>
  <c r="B1090" i="1"/>
  <c r="M1089" i="1"/>
  <c r="L1089" i="1"/>
  <c r="K1089" i="1"/>
  <c r="J1089" i="1"/>
  <c r="I1089" i="1"/>
  <c r="H1089" i="1"/>
  <c r="G1089" i="1"/>
  <c r="F1089" i="1"/>
  <c r="E1089" i="1"/>
  <c r="D1089" i="1"/>
  <c r="C1089" i="1"/>
  <c r="B1089" i="1"/>
  <c r="M1088" i="1"/>
  <c r="L1088" i="1"/>
  <c r="K1088" i="1"/>
  <c r="J1088" i="1"/>
  <c r="I1088" i="1"/>
  <c r="H1088" i="1"/>
  <c r="G1088" i="1"/>
  <c r="F1088" i="1"/>
  <c r="E1088" i="1"/>
  <c r="D1088" i="1"/>
  <c r="C1088" i="1"/>
  <c r="B1088" i="1"/>
  <c r="M1054" i="1"/>
  <c r="L1054" i="1"/>
  <c r="K1054" i="1"/>
  <c r="J1054" i="1"/>
  <c r="I1054" i="1"/>
  <c r="H1054" i="1"/>
  <c r="G1054" i="1"/>
  <c r="F1054" i="1"/>
  <c r="E1054" i="1"/>
  <c r="D1054" i="1"/>
  <c r="C1054" i="1"/>
  <c r="B1054" i="1"/>
  <c r="M1053" i="1"/>
  <c r="L1053" i="1"/>
  <c r="K1053" i="1"/>
  <c r="J1053" i="1"/>
  <c r="I1053" i="1"/>
  <c r="H1053" i="1"/>
  <c r="G1053" i="1"/>
  <c r="F1053" i="1"/>
  <c r="E1053" i="1"/>
  <c r="D1053" i="1"/>
  <c r="C1053" i="1"/>
  <c r="B1053" i="1"/>
  <c r="M1052" i="1"/>
  <c r="L1052" i="1"/>
  <c r="K1052" i="1"/>
  <c r="J1052" i="1"/>
  <c r="I1052" i="1"/>
  <c r="H1052" i="1"/>
  <c r="G1052" i="1"/>
  <c r="F1052" i="1"/>
  <c r="E1052" i="1"/>
  <c r="D1052" i="1"/>
  <c r="C1052" i="1"/>
  <c r="B1052" i="1"/>
  <c r="M1033" i="1"/>
  <c r="L1033" i="1"/>
  <c r="K1033" i="1"/>
  <c r="J1033" i="1"/>
  <c r="I1033" i="1"/>
  <c r="H1033" i="1"/>
  <c r="G1033" i="1"/>
  <c r="F1033" i="1"/>
  <c r="E1033" i="1"/>
  <c r="D1033" i="1"/>
  <c r="C1033" i="1"/>
  <c r="B1033" i="1"/>
  <c r="M1032" i="1"/>
  <c r="L1032" i="1"/>
  <c r="K1032" i="1"/>
  <c r="J1032" i="1"/>
  <c r="I1032" i="1"/>
  <c r="H1032" i="1"/>
  <c r="G1032" i="1"/>
  <c r="F1032" i="1"/>
  <c r="E1032" i="1"/>
  <c r="D1032" i="1"/>
  <c r="C1032" i="1"/>
  <c r="B1032" i="1"/>
  <c r="M1031" i="1"/>
  <c r="L1031" i="1"/>
  <c r="K1031" i="1"/>
  <c r="J1031" i="1"/>
  <c r="I1031" i="1"/>
  <c r="H1031" i="1"/>
  <c r="G1031" i="1"/>
  <c r="F1031" i="1"/>
  <c r="E1031" i="1"/>
  <c r="D1031" i="1"/>
  <c r="C1031" i="1"/>
  <c r="B1031" i="1"/>
  <c r="N990" i="1"/>
  <c r="N991" i="1"/>
  <c r="N992" i="1"/>
  <c r="M992" i="1"/>
  <c r="L992" i="1"/>
  <c r="K992" i="1"/>
  <c r="J992" i="1"/>
  <c r="I992" i="1"/>
  <c r="H992" i="1"/>
  <c r="G992" i="1"/>
  <c r="F992" i="1"/>
  <c r="E992" i="1"/>
  <c r="D992" i="1"/>
  <c r="C992" i="1"/>
  <c r="B992" i="1"/>
  <c r="M991" i="1"/>
  <c r="L991" i="1"/>
  <c r="K991" i="1"/>
  <c r="J991" i="1"/>
  <c r="I991" i="1"/>
  <c r="H991" i="1"/>
  <c r="G991" i="1"/>
  <c r="F991" i="1"/>
  <c r="E991" i="1"/>
  <c r="D991" i="1"/>
  <c r="C991" i="1"/>
  <c r="B991" i="1"/>
  <c r="M990" i="1"/>
  <c r="L990" i="1"/>
  <c r="K990" i="1"/>
  <c r="J990" i="1"/>
  <c r="I990" i="1"/>
  <c r="H990" i="1"/>
  <c r="G990" i="1"/>
  <c r="F990" i="1"/>
  <c r="E990" i="1"/>
  <c r="D990" i="1"/>
  <c r="C990" i="1"/>
  <c r="B990" i="1"/>
  <c r="M971" i="1"/>
  <c r="L971" i="1"/>
  <c r="K971" i="1"/>
  <c r="J971" i="1"/>
  <c r="I971" i="1"/>
  <c r="H971" i="1"/>
  <c r="G971" i="1"/>
  <c r="F971" i="1"/>
  <c r="E971" i="1"/>
  <c r="D971" i="1"/>
  <c r="C971" i="1"/>
  <c r="B971" i="1"/>
  <c r="M970" i="1"/>
  <c r="L970" i="1"/>
  <c r="K970" i="1"/>
  <c r="J970" i="1"/>
  <c r="I970" i="1"/>
  <c r="H970" i="1"/>
  <c r="G970" i="1"/>
  <c r="F970" i="1"/>
  <c r="E970" i="1"/>
  <c r="D970" i="1"/>
  <c r="C970" i="1"/>
  <c r="B970" i="1"/>
  <c r="M969" i="1"/>
  <c r="L969" i="1"/>
  <c r="K969" i="1"/>
  <c r="J969" i="1"/>
  <c r="I969" i="1"/>
  <c r="H969" i="1"/>
  <c r="G969" i="1"/>
  <c r="F969" i="1"/>
  <c r="E969" i="1"/>
  <c r="D969" i="1"/>
  <c r="C969" i="1"/>
  <c r="B969" i="1"/>
  <c r="N933" i="1"/>
  <c r="M933" i="1"/>
  <c r="L933" i="1"/>
  <c r="K933" i="1"/>
  <c r="J933" i="1"/>
  <c r="I933" i="1"/>
  <c r="H933" i="1"/>
  <c r="G933" i="1"/>
  <c r="F933" i="1"/>
  <c r="E933" i="1"/>
  <c r="D933" i="1"/>
  <c r="C933" i="1"/>
  <c r="B933" i="1"/>
  <c r="N932" i="1"/>
  <c r="M932" i="1"/>
  <c r="L932" i="1"/>
  <c r="K932" i="1"/>
  <c r="J932" i="1"/>
  <c r="I932" i="1"/>
  <c r="H932" i="1"/>
  <c r="G932" i="1"/>
  <c r="F932" i="1"/>
  <c r="E932" i="1"/>
  <c r="D932" i="1"/>
  <c r="C932" i="1"/>
  <c r="B932" i="1"/>
  <c r="N931" i="1"/>
  <c r="M931" i="1"/>
  <c r="L931" i="1"/>
  <c r="K931" i="1"/>
  <c r="J931" i="1"/>
  <c r="I931" i="1"/>
  <c r="H931" i="1"/>
  <c r="G931" i="1"/>
  <c r="F931" i="1"/>
  <c r="E931" i="1"/>
  <c r="D931" i="1"/>
  <c r="C931" i="1"/>
  <c r="B931" i="1"/>
  <c r="L896" i="1"/>
  <c r="K896" i="1"/>
  <c r="J896" i="1"/>
  <c r="I896" i="1"/>
  <c r="H896" i="1"/>
  <c r="G896" i="1"/>
  <c r="F896" i="1"/>
  <c r="E896" i="1"/>
  <c r="D896" i="1"/>
  <c r="C896" i="1"/>
  <c r="B896" i="1"/>
  <c r="L895" i="1"/>
  <c r="K895" i="1"/>
  <c r="J895" i="1"/>
  <c r="I895" i="1"/>
  <c r="H895" i="1"/>
  <c r="G895" i="1"/>
  <c r="F895" i="1"/>
  <c r="E895" i="1"/>
  <c r="D895" i="1"/>
  <c r="C895" i="1"/>
  <c r="B895" i="1"/>
  <c r="L894" i="1"/>
  <c r="K894" i="1"/>
  <c r="J894" i="1"/>
  <c r="I894" i="1"/>
  <c r="H894" i="1"/>
  <c r="G894" i="1"/>
  <c r="F894" i="1"/>
  <c r="E894" i="1"/>
  <c r="D894" i="1"/>
  <c r="C894" i="1"/>
  <c r="B894" i="1"/>
  <c r="N875" i="1"/>
  <c r="M875" i="1"/>
  <c r="L875" i="1"/>
  <c r="K875" i="1"/>
  <c r="J875" i="1"/>
  <c r="I875" i="1"/>
  <c r="H875" i="1"/>
  <c r="G875" i="1"/>
  <c r="F875" i="1"/>
  <c r="E875" i="1"/>
  <c r="D875" i="1"/>
  <c r="C875" i="1"/>
  <c r="B875" i="1"/>
  <c r="N874" i="1"/>
  <c r="M874" i="1"/>
  <c r="L874" i="1"/>
  <c r="K874" i="1"/>
  <c r="J874" i="1"/>
  <c r="I874" i="1"/>
  <c r="H874" i="1"/>
  <c r="G874" i="1"/>
  <c r="F874" i="1"/>
  <c r="E874" i="1"/>
  <c r="D874" i="1"/>
  <c r="C874" i="1"/>
  <c r="B874" i="1"/>
  <c r="N873" i="1"/>
  <c r="M873" i="1"/>
  <c r="L873" i="1"/>
  <c r="K873" i="1"/>
  <c r="J873" i="1"/>
  <c r="I873" i="1"/>
  <c r="H873" i="1"/>
  <c r="G873" i="1"/>
  <c r="F873" i="1"/>
  <c r="E873" i="1"/>
  <c r="D873" i="1"/>
  <c r="C873" i="1"/>
  <c r="B873" i="1"/>
  <c r="N812" i="1"/>
  <c r="N813" i="1"/>
  <c r="N814" i="1"/>
  <c r="N853" i="1"/>
  <c r="N854" i="1"/>
  <c r="M854" i="1"/>
  <c r="L854" i="1"/>
  <c r="K854" i="1"/>
  <c r="J854" i="1"/>
  <c r="I854" i="1"/>
  <c r="H854" i="1"/>
  <c r="G854" i="1"/>
  <c r="F854" i="1"/>
  <c r="E854" i="1"/>
  <c r="D854" i="1"/>
  <c r="C854" i="1"/>
  <c r="B854" i="1"/>
  <c r="M853" i="1"/>
  <c r="L853" i="1"/>
  <c r="K853" i="1"/>
  <c r="J853" i="1"/>
  <c r="I853" i="1"/>
  <c r="H853" i="1"/>
  <c r="G853" i="1"/>
  <c r="F853" i="1"/>
  <c r="E853" i="1"/>
  <c r="D853" i="1"/>
  <c r="C853" i="1"/>
  <c r="B853" i="1"/>
  <c r="M852" i="1"/>
  <c r="L852" i="1"/>
  <c r="K852" i="1"/>
  <c r="J852" i="1"/>
  <c r="I852" i="1"/>
  <c r="H852" i="1"/>
  <c r="G852" i="1"/>
  <c r="F852" i="1"/>
  <c r="E852" i="1"/>
  <c r="D852" i="1"/>
  <c r="C852" i="1"/>
  <c r="B852" i="1"/>
  <c r="M814" i="1"/>
  <c r="L814" i="1"/>
  <c r="K814" i="1"/>
  <c r="J814" i="1"/>
  <c r="I814" i="1"/>
  <c r="H814" i="1"/>
  <c r="G814" i="1"/>
  <c r="F814" i="1"/>
  <c r="E814" i="1"/>
  <c r="D814" i="1"/>
  <c r="C814" i="1"/>
  <c r="B814" i="1"/>
  <c r="M813" i="1"/>
  <c r="L813" i="1"/>
  <c r="K813" i="1"/>
  <c r="J813" i="1"/>
  <c r="I813" i="1"/>
  <c r="H813" i="1"/>
  <c r="G813" i="1"/>
  <c r="F813" i="1"/>
  <c r="E813" i="1"/>
  <c r="D813" i="1"/>
  <c r="C813" i="1"/>
  <c r="B813" i="1"/>
  <c r="M812" i="1"/>
  <c r="L812" i="1"/>
  <c r="K812" i="1"/>
  <c r="J812" i="1"/>
  <c r="I812" i="1"/>
  <c r="H812" i="1"/>
  <c r="G812" i="1"/>
  <c r="F812" i="1"/>
  <c r="E812" i="1"/>
  <c r="D812" i="1"/>
  <c r="C812" i="1"/>
  <c r="B812" i="1"/>
  <c r="M777" i="1"/>
  <c r="L777" i="1"/>
  <c r="K777" i="1"/>
  <c r="J777" i="1"/>
  <c r="I777" i="1"/>
  <c r="H777" i="1"/>
  <c r="G777" i="1"/>
  <c r="F777" i="1"/>
  <c r="E777" i="1"/>
  <c r="D777" i="1"/>
  <c r="C777" i="1"/>
  <c r="B777" i="1"/>
  <c r="M776" i="1"/>
  <c r="L776" i="1"/>
  <c r="K776" i="1"/>
  <c r="J776" i="1"/>
  <c r="I776" i="1"/>
  <c r="H776" i="1"/>
  <c r="G776" i="1"/>
  <c r="F776" i="1"/>
  <c r="E776" i="1"/>
  <c r="D776" i="1"/>
  <c r="C776" i="1"/>
  <c r="B776" i="1"/>
  <c r="M775" i="1"/>
  <c r="L775" i="1"/>
  <c r="K775" i="1"/>
  <c r="J775" i="1"/>
  <c r="I775" i="1"/>
  <c r="H775" i="1"/>
  <c r="G775" i="1"/>
  <c r="F775" i="1"/>
  <c r="E775" i="1"/>
  <c r="D775" i="1"/>
  <c r="C775" i="1"/>
  <c r="B775" i="1"/>
  <c r="M740" i="1"/>
  <c r="L740" i="1"/>
  <c r="K740" i="1"/>
  <c r="J740" i="1"/>
  <c r="I740" i="1"/>
  <c r="H740" i="1"/>
  <c r="G740" i="1"/>
  <c r="F740" i="1"/>
  <c r="E740" i="1"/>
  <c r="D740" i="1"/>
  <c r="C740" i="1"/>
  <c r="B740" i="1"/>
  <c r="M739" i="1"/>
  <c r="L739" i="1"/>
  <c r="K739" i="1"/>
  <c r="J739" i="1"/>
  <c r="I739" i="1"/>
  <c r="H739" i="1"/>
  <c r="G739" i="1"/>
  <c r="F739" i="1"/>
  <c r="E739" i="1"/>
  <c r="D739" i="1"/>
  <c r="C739" i="1"/>
  <c r="B739" i="1"/>
  <c r="M738" i="1"/>
  <c r="L738" i="1"/>
  <c r="K738" i="1"/>
  <c r="J738" i="1"/>
  <c r="I738" i="1"/>
  <c r="H738" i="1"/>
  <c r="G738" i="1"/>
  <c r="F738" i="1"/>
  <c r="E738" i="1"/>
  <c r="D738" i="1"/>
  <c r="C738" i="1"/>
  <c r="B738" i="1"/>
  <c r="M719" i="1"/>
  <c r="L719" i="1"/>
  <c r="K719" i="1"/>
  <c r="J719" i="1"/>
  <c r="I719" i="1"/>
  <c r="H719" i="1"/>
  <c r="G719" i="1"/>
  <c r="F719" i="1"/>
  <c r="E719" i="1"/>
  <c r="D719" i="1"/>
  <c r="C719" i="1"/>
  <c r="B719" i="1"/>
  <c r="M718" i="1"/>
  <c r="L718" i="1"/>
  <c r="K718" i="1"/>
  <c r="J718" i="1"/>
  <c r="I718" i="1"/>
  <c r="H718" i="1"/>
  <c r="G718" i="1"/>
  <c r="F718" i="1"/>
  <c r="E718" i="1"/>
  <c r="D718" i="1"/>
  <c r="C718" i="1"/>
  <c r="B718" i="1"/>
  <c r="M717" i="1"/>
  <c r="L717" i="1"/>
  <c r="K717" i="1"/>
  <c r="J717" i="1"/>
  <c r="I717" i="1"/>
  <c r="H717" i="1"/>
  <c r="G717" i="1"/>
  <c r="F717" i="1"/>
  <c r="E717" i="1"/>
  <c r="D717" i="1"/>
  <c r="C717" i="1"/>
  <c r="B717" i="1"/>
  <c r="M698" i="1"/>
  <c r="L698" i="1"/>
  <c r="K698" i="1"/>
  <c r="J698" i="1"/>
  <c r="I698" i="1"/>
  <c r="H698" i="1"/>
  <c r="G698" i="1"/>
  <c r="F698" i="1"/>
  <c r="E698" i="1"/>
  <c r="D698" i="1"/>
  <c r="C698" i="1"/>
  <c r="B698" i="1"/>
  <c r="M697" i="1"/>
  <c r="L697" i="1"/>
  <c r="K697" i="1"/>
  <c r="J697" i="1"/>
  <c r="I697" i="1"/>
  <c r="H697" i="1"/>
  <c r="G697" i="1"/>
  <c r="F697" i="1"/>
  <c r="E697" i="1"/>
  <c r="D697" i="1"/>
  <c r="C697" i="1"/>
  <c r="B697" i="1"/>
  <c r="M696" i="1"/>
  <c r="L696" i="1"/>
  <c r="K696" i="1"/>
  <c r="J696" i="1"/>
  <c r="I696" i="1"/>
  <c r="H696" i="1"/>
  <c r="G696" i="1"/>
  <c r="F696" i="1"/>
  <c r="E696" i="1"/>
  <c r="D696" i="1"/>
  <c r="C696" i="1"/>
  <c r="B696" i="1"/>
  <c r="M677" i="1"/>
  <c r="L677" i="1"/>
  <c r="K677" i="1"/>
  <c r="J677" i="1"/>
  <c r="I677" i="1"/>
  <c r="H677" i="1"/>
  <c r="G677" i="1"/>
  <c r="F677" i="1"/>
  <c r="E677" i="1"/>
  <c r="D677" i="1"/>
  <c r="C677" i="1"/>
  <c r="B677" i="1"/>
  <c r="M676" i="1"/>
  <c r="L676" i="1"/>
  <c r="K676" i="1"/>
  <c r="J676" i="1"/>
  <c r="I676" i="1"/>
  <c r="H676" i="1"/>
  <c r="G676" i="1"/>
  <c r="F676" i="1"/>
  <c r="E676" i="1"/>
  <c r="D676" i="1"/>
  <c r="C676" i="1"/>
  <c r="B676" i="1"/>
  <c r="M675" i="1"/>
  <c r="L675" i="1"/>
  <c r="K675" i="1"/>
  <c r="J675" i="1"/>
  <c r="I675" i="1"/>
  <c r="H675" i="1"/>
  <c r="G675" i="1"/>
  <c r="F675" i="1"/>
  <c r="E675" i="1"/>
  <c r="D675" i="1"/>
  <c r="C675" i="1"/>
  <c r="B675" i="1"/>
  <c r="N610" i="1"/>
  <c r="N611" i="1"/>
  <c r="N612" i="1"/>
  <c r="M612" i="1"/>
  <c r="L612" i="1"/>
  <c r="K612" i="1"/>
  <c r="J612" i="1"/>
  <c r="I612" i="1"/>
  <c r="H612" i="1"/>
  <c r="G612" i="1"/>
  <c r="F612" i="1"/>
  <c r="E612" i="1"/>
  <c r="D612" i="1"/>
  <c r="C612" i="1"/>
  <c r="B612" i="1"/>
  <c r="M611" i="1"/>
  <c r="L611" i="1"/>
  <c r="K611" i="1"/>
  <c r="J611" i="1"/>
  <c r="I611" i="1"/>
  <c r="H611" i="1"/>
  <c r="G611" i="1"/>
  <c r="F611" i="1"/>
  <c r="E611" i="1"/>
  <c r="D611" i="1"/>
  <c r="C611" i="1"/>
  <c r="B611" i="1"/>
  <c r="M610" i="1"/>
  <c r="L610" i="1"/>
  <c r="K610" i="1"/>
  <c r="J610" i="1"/>
  <c r="I610" i="1"/>
  <c r="H610" i="1"/>
  <c r="G610" i="1"/>
  <c r="F610" i="1"/>
  <c r="E610" i="1"/>
  <c r="D610" i="1"/>
  <c r="C610" i="1"/>
  <c r="B610" i="1"/>
  <c r="M571" i="1"/>
  <c r="L571" i="1"/>
  <c r="K571" i="1"/>
  <c r="J571" i="1"/>
  <c r="I571" i="1"/>
  <c r="H571" i="1"/>
  <c r="G571" i="1"/>
  <c r="F571" i="1"/>
  <c r="E571" i="1"/>
  <c r="D571" i="1"/>
  <c r="C571" i="1"/>
  <c r="B571" i="1"/>
  <c r="M570" i="1"/>
  <c r="L570" i="1"/>
  <c r="K570" i="1"/>
  <c r="J570" i="1"/>
  <c r="I570" i="1"/>
  <c r="H570" i="1"/>
  <c r="G570" i="1"/>
  <c r="F570" i="1"/>
  <c r="E570" i="1"/>
  <c r="D570" i="1"/>
  <c r="C570" i="1"/>
  <c r="B570" i="1"/>
  <c r="M569" i="1"/>
  <c r="L569" i="1"/>
  <c r="K569" i="1"/>
  <c r="J569" i="1"/>
  <c r="I569" i="1"/>
  <c r="H569" i="1"/>
  <c r="G569" i="1"/>
  <c r="F569" i="1"/>
  <c r="E569" i="1"/>
  <c r="D569" i="1"/>
  <c r="C569" i="1"/>
  <c r="B569" i="1"/>
  <c r="N515" i="1"/>
  <c r="M515" i="1"/>
  <c r="L515" i="1"/>
  <c r="K515" i="1"/>
  <c r="J515" i="1"/>
  <c r="I515" i="1"/>
  <c r="H515" i="1"/>
  <c r="G515" i="1"/>
  <c r="F515" i="1"/>
  <c r="E515" i="1"/>
  <c r="D515" i="1"/>
  <c r="C515" i="1"/>
  <c r="B515" i="1"/>
  <c r="N514" i="1"/>
  <c r="M514" i="1"/>
  <c r="L514" i="1"/>
  <c r="K514" i="1"/>
  <c r="J514" i="1"/>
  <c r="I514" i="1"/>
  <c r="H514" i="1"/>
  <c r="G514" i="1"/>
  <c r="F514" i="1"/>
  <c r="E514" i="1"/>
  <c r="D514" i="1"/>
  <c r="C514" i="1"/>
  <c r="B514" i="1"/>
  <c r="N513" i="1"/>
  <c r="M513" i="1"/>
  <c r="L513" i="1"/>
  <c r="K513" i="1"/>
  <c r="J513" i="1"/>
  <c r="I513" i="1"/>
  <c r="H513" i="1"/>
  <c r="G513" i="1"/>
  <c r="F513" i="1"/>
  <c r="E513" i="1"/>
  <c r="D513" i="1"/>
  <c r="C513" i="1"/>
  <c r="B513" i="1"/>
  <c r="N420" i="1"/>
  <c r="M420" i="1"/>
  <c r="L420" i="1"/>
  <c r="K420" i="1"/>
  <c r="J420" i="1"/>
  <c r="I420" i="1"/>
  <c r="H420" i="1"/>
  <c r="G420" i="1"/>
  <c r="F420" i="1"/>
  <c r="E420" i="1"/>
  <c r="D420" i="1"/>
  <c r="C420" i="1"/>
  <c r="B420" i="1"/>
  <c r="N419" i="1"/>
  <c r="M419" i="1"/>
  <c r="L419" i="1"/>
  <c r="K419" i="1"/>
  <c r="J419" i="1"/>
  <c r="I419" i="1"/>
  <c r="H419" i="1"/>
  <c r="G419" i="1"/>
  <c r="F419" i="1"/>
  <c r="E419" i="1"/>
  <c r="D419" i="1"/>
  <c r="C419" i="1"/>
  <c r="B419" i="1"/>
  <c r="N418" i="1"/>
  <c r="M418" i="1"/>
  <c r="L418" i="1"/>
  <c r="K418" i="1"/>
  <c r="J418" i="1"/>
  <c r="I418" i="1"/>
  <c r="H418" i="1"/>
  <c r="G418" i="1"/>
  <c r="F418" i="1"/>
  <c r="E418" i="1"/>
  <c r="D418" i="1"/>
  <c r="C418" i="1"/>
  <c r="B418" i="1"/>
  <c r="N399" i="1"/>
  <c r="M399" i="1"/>
  <c r="L399" i="1"/>
  <c r="K399" i="1"/>
  <c r="J399" i="1"/>
  <c r="I399" i="1"/>
  <c r="H399" i="1"/>
  <c r="G399" i="1"/>
  <c r="F399" i="1"/>
  <c r="E399" i="1"/>
  <c r="D399" i="1"/>
  <c r="C399" i="1"/>
  <c r="B399" i="1"/>
  <c r="N398" i="1"/>
  <c r="M398" i="1"/>
  <c r="L398" i="1"/>
  <c r="K398" i="1"/>
  <c r="J398" i="1"/>
  <c r="I398" i="1"/>
  <c r="H398" i="1"/>
  <c r="G398" i="1"/>
  <c r="F398" i="1"/>
  <c r="E398" i="1"/>
  <c r="D398" i="1"/>
  <c r="C398" i="1"/>
  <c r="B398" i="1"/>
  <c r="N397" i="1"/>
  <c r="M397" i="1"/>
  <c r="L397" i="1"/>
  <c r="K397" i="1"/>
  <c r="J397" i="1"/>
  <c r="I397" i="1"/>
  <c r="H397" i="1"/>
  <c r="G397" i="1"/>
  <c r="F397" i="1"/>
  <c r="E397" i="1"/>
  <c r="D397" i="1"/>
  <c r="C397" i="1"/>
  <c r="B397" i="1"/>
  <c r="N366" i="1"/>
  <c r="M366" i="1"/>
  <c r="L366" i="1"/>
  <c r="K366" i="1"/>
  <c r="J366" i="1"/>
  <c r="I366" i="1"/>
  <c r="H366" i="1"/>
  <c r="G366" i="1"/>
  <c r="F366" i="1"/>
  <c r="E366" i="1"/>
  <c r="D366" i="1"/>
  <c r="C366" i="1"/>
  <c r="B366" i="1"/>
  <c r="N365" i="1"/>
  <c r="M365" i="1"/>
  <c r="L365" i="1"/>
  <c r="K365" i="1"/>
  <c r="J365" i="1"/>
  <c r="I365" i="1"/>
  <c r="H365" i="1"/>
  <c r="G365" i="1"/>
  <c r="F365" i="1"/>
  <c r="E365" i="1"/>
  <c r="D365" i="1"/>
  <c r="C365" i="1"/>
  <c r="B365" i="1"/>
  <c r="N364" i="1"/>
  <c r="M364" i="1"/>
  <c r="L364" i="1"/>
  <c r="K364" i="1"/>
  <c r="J364" i="1"/>
  <c r="I364" i="1"/>
  <c r="H364" i="1"/>
  <c r="G364" i="1"/>
  <c r="F364" i="1"/>
  <c r="E364" i="1"/>
  <c r="D364" i="1"/>
  <c r="C364" i="1"/>
  <c r="B364" i="1"/>
  <c r="N345" i="1"/>
  <c r="M343" i="1"/>
  <c r="N343" i="1"/>
  <c r="M344" i="1"/>
  <c r="N344" i="1"/>
  <c r="M345" i="1"/>
  <c r="L345" i="1"/>
  <c r="K345" i="1"/>
  <c r="J345" i="1"/>
  <c r="I345" i="1"/>
  <c r="H345" i="1"/>
  <c r="G345" i="1"/>
  <c r="F345" i="1"/>
  <c r="E345" i="1"/>
  <c r="D345" i="1"/>
  <c r="C345" i="1"/>
  <c r="B345" i="1"/>
  <c r="L344" i="1"/>
  <c r="K344" i="1"/>
  <c r="J344" i="1"/>
  <c r="I344" i="1"/>
  <c r="H344" i="1"/>
  <c r="G344" i="1"/>
  <c r="F344" i="1"/>
  <c r="E344" i="1"/>
  <c r="D344" i="1"/>
  <c r="C344" i="1"/>
  <c r="B344" i="1"/>
  <c r="L343" i="1"/>
  <c r="K343" i="1"/>
  <c r="J343" i="1"/>
  <c r="I343" i="1"/>
  <c r="H343" i="1"/>
  <c r="G343" i="1"/>
  <c r="F343" i="1"/>
  <c r="E343" i="1"/>
  <c r="D343" i="1"/>
  <c r="C343" i="1"/>
  <c r="B343" i="1"/>
  <c r="C266" i="1"/>
  <c r="D266" i="1"/>
  <c r="E266" i="1"/>
  <c r="F266" i="1"/>
  <c r="G266" i="1"/>
  <c r="H266" i="1"/>
  <c r="I266" i="1"/>
  <c r="J266" i="1"/>
  <c r="K266" i="1"/>
  <c r="L266" i="1"/>
  <c r="C267" i="1"/>
  <c r="D267" i="1"/>
  <c r="E267" i="1"/>
  <c r="F267" i="1"/>
  <c r="G267" i="1"/>
  <c r="H267" i="1"/>
  <c r="I267" i="1"/>
  <c r="J267" i="1"/>
  <c r="K267" i="1"/>
  <c r="L267" i="1"/>
  <c r="C268" i="1"/>
  <c r="D268" i="1"/>
  <c r="E268" i="1"/>
  <c r="F268" i="1"/>
  <c r="G268" i="1"/>
  <c r="H268" i="1"/>
  <c r="I268" i="1"/>
  <c r="J268" i="1"/>
  <c r="K268" i="1"/>
  <c r="L268" i="1"/>
  <c r="B268" i="1"/>
  <c r="B267" i="1"/>
  <c r="B266" i="1"/>
  <c r="C220" i="1"/>
  <c r="D220" i="1"/>
  <c r="E220" i="1"/>
  <c r="F220" i="1"/>
  <c r="G220" i="1"/>
  <c r="H220" i="1"/>
  <c r="I220" i="1"/>
  <c r="J220" i="1"/>
  <c r="K220" i="1"/>
  <c r="L220" i="1"/>
  <c r="M220" i="1"/>
  <c r="N220" i="1"/>
  <c r="C221" i="1"/>
  <c r="D221" i="1"/>
  <c r="E221" i="1"/>
  <c r="F221" i="1"/>
  <c r="G221" i="1"/>
  <c r="H221" i="1"/>
  <c r="I221" i="1"/>
  <c r="J221" i="1"/>
  <c r="K221" i="1"/>
  <c r="L221" i="1"/>
  <c r="M221" i="1"/>
  <c r="N221" i="1"/>
  <c r="C222" i="1"/>
  <c r="D222" i="1"/>
  <c r="E222" i="1"/>
  <c r="F222" i="1"/>
  <c r="G222" i="1"/>
  <c r="H222" i="1"/>
  <c r="I222" i="1"/>
  <c r="J222" i="1"/>
  <c r="K222" i="1"/>
  <c r="L222" i="1"/>
  <c r="M222" i="1"/>
  <c r="N222" i="1"/>
  <c r="B222" i="1"/>
  <c r="B221" i="1"/>
  <c r="B220" i="1"/>
</calcChain>
</file>

<file path=xl/sharedStrings.xml><?xml version="1.0" encoding="utf-8"?>
<sst xmlns="http://schemas.openxmlformats.org/spreadsheetml/2006/main" count="5684" uniqueCount="662">
  <si>
    <t>2010</t>
  </si>
  <si>
    <t>2011</t>
  </si>
  <si>
    <t>2012</t>
  </si>
  <si>
    <t>2013</t>
  </si>
  <si>
    <t>2014</t>
  </si>
  <si>
    <t>2015</t>
  </si>
  <si>
    <t>2016</t>
  </si>
  <si>
    <t>2017</t>
  </si>
  <si>
    <t>2018</t>
  </si>
  <si>
    <t>2019</t>
  </si>
  <si>
    <t>2020</t>
  </si>
  <si>
    <t>2021</t>
  </si>
  <si>
    <t>2022</t>
  </si>
  <si>
    <t>Eén vestiging</t>
  </si>
  <si>
    <t>Meerdere vestigingen</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</si>
  <si>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</si>
  <si>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</si>
  <si>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</si>
  <si>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</si>
  <si>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</si>
  <si>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</si>
  <si>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</si>
  <si>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</si>
  <si>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</si>
  <si>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</si>
  <si>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</si>
  <si>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</si>
  <si>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</si>
  <si>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</si>
  <si>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</si>
  <si>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</si>
  <si>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</si>
  <si>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</si>
  <si>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</si>
  <si>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</si>
  <si>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</si>
  <si>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</si>
  <si>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</si>
  <si>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Salaris-/loonadministratiekantoor</t>
  </si>
  <si>
    <t>Belangenvereniging</t>
  </si>
  <si>
    <t>Anders, namelijk:</t>
  </si>
  <si>
    <t>1 jaar of korter</t>
  </si>
  <si>
    <t>2-5 jaar</t>
  </si>
  <si>
    <t>6-10 jaar</t>
  </si>
  <si>
    <t>11-20 jaar</t>
  </si>
  <si>
    <t>21-30 jaar</t>
  </si>
  <si>
    <t>Langer dan 30 jaar</t>
  </si>
  <si>
    <t>Voor 1901</t>
  </si>
  <si>
    <t>In 1901-1950</t>
  </si>
  <si>
    <t>In 1951-1960</t>
  </si>
  <si>
    <t>In 1961-1970</t>
  </si>
  <si>
    <t>In 1971-1980</t>
  </si>
  <si>
    <t>In 1981-1990</t>
  </si>
  <si>
    <t>In 1991-2000</t>
  </si>
  <si>
    <t>In 2001-2005</t>
  </si>
  <si>
    <t>In 2006-2010</t>
  </si>
  <si>
    <t>In 2011-2015</t>
  </si>
  <si>
    <t>In 2016-2020</t>
  </si>
  <si>
    <t>Eenmanszaak</t>
  </si>
  <si>
    <t>Maatschap</t>
  </si>
  <si>
    <t>B.V.</t>
  </si>
  <si>
    <t>N.V.</t>
  </si>
  <si>
    <t>Commanditaire vennootschap</t>
  </si>
  <si>
    <t>Open commanditaire vennootschap</t>
  </si>
  <si>
    <t>Coöperatieve vereniging</t>
  </si>
  <si>
    <t>Vereniging</t>
  </si>
  <si>
    <t>Kerkgenootschap</t>
  </si>
  <si>
    <t>Stichting</t>
  </si>
  <si>
    <t>Buitenlandse rechtsvorm, grove rechtsvorm</t>
  </si>
  <si>
    <t>Ja</t>
  </si>
  <si>
    <t>Nee</t>
  </si>
  <si>
    <t>1 Zeer slecht</t>
  </si>
  <si>
    <t>2 Slecht</t>
  </si>
  <si>
    <t>3 Neutraal</t>
  </si>
  <si>
    <t>4 Goed</t>
  </si>
  <si>
    <t>5 Zeer goed</t>
  </si>
  <si>
    <t>Dat kan ik echt niet beoordelen</t>
  </si>
  <si>
    <t>2</t>
  </si>
  <si>
    <t>3</t>
  </si>
  <si>
    <t>4</t>
  </si>
  <si>
    <t>5</t>
  </si>
  <si>
    <t>6</t>
  </si>
  <si>
    <t>7</t>
  </si>
  <si>
    <t>8</t>
  </si>
  <si>
    <t>9</t>
  </si>
  <si>
    <t>1 Zeer ontevreden</t>
  </si>
  <si>
    <t>2 Ontevreden</t>
  </si>
  <si>
    <t>4 Tevreden</t>
  </si>
  <si>
    <t>Alleen huurtoeslag</t>
  </si>
  <si>
    <t>Alleen zorgtoeslag</t>
  </si>
  <si>
    <t>Alleen kindgebonden budget</t>
  </si>
  <si>
    <t>Alleen kinderopvangtoeslag</t>
  </si>
  <si>
    <t>Meerdere toeslagen</t>
  </si>
  <si>
    <t>Geen van bovenstaande toeslagen</t>
  </si>
  <si>
    <t>Alleen particulieren</t>
  </si>
  <si>
    <t>Alleen ondernemingen</t>
  </si>
  <si>
    <t>Zowel particulieren als ondernemingen</t>
  </si>
  <si>
    <t>1 Zeer onduidelijk</t>
  </si>
  <si>
    <t>2 Onduidelijk</t>
  </si>
  <si>
    <t>4 Duidelijk</t>
  </si>
  <si>
    <t>5 Zeer duidelijk</t>
  </si>
  <si>
    <t>Website Ministerie van Financiën</t>
  </si>
  <si>
    <t>Andere website</t>
  </si>
  <si>
    <t>E-mail adres voor belastingconsulenten</t>
  </si>
  <si>
    <t>Handleiding bij de aangifte</t>
  </si>
  <si>
    <t>Navragen bij familie, vrienden, kennissen</t>
  </si>
  <si>
    <t>Navragen bij collega's</t>
  </si>
  <si>
    <t>Navragen bij fiscaal dienstverlener, administrateur, etc.</t>
  </si>
  <si>
    <t>Belastinggids/Almanak (bijv. Kluwer of Elsevier)</t>
  </si>
  <si>
    <t>Social media</t>
  </si>
  <si>
    <t>1 keer</t>
  </si>
  <si>
    <t>2 keer</t>
  </si>
  <si>
    <t>3 keer</t>
  </si>
  <si>
    <t>4 keer</t>
  </si>
  <si>
    <t>5 keer</t>
  </si>
  <si>
    <t>6 t/m 10 keer</t>
  </si>
  <si>
    <t>11 t/m 20 keer</t>
  </si>
  <si>
    <t>21 t/m 30 keer</t>
  </si>
  <si>
    <t>31 t/m 40 keer</t>
  </si>
  <si>
    <t>41 t/m 50 keer</t>
  </si>
  <si>
    <t>51 t/m 75 keer</t>
  </si>
  <si>
    <t>76 t/m 100 keer</t>
  </si>
  <si>
    <t>Meer dan 100 keer</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</si>
  <si>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</si>
  <si>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</si>
  <si>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</si>
  <si>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</si>
  <si>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</si>
  <si>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</si>
  <si>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</si>
  <si>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Gedeeltelijk</t>
  </si>
  <si>
    <t>1 Zeer moeilijk</t>
  </si>
  <si>
    <t>2 Moeilijk</t>
  </si>
  <si>
    <t>4 Gemakkelijk</t>
  </si>
  <si>
    <t>5 Zeer gemakkelijk</t>
  </si>
  <si>
    <t>1 of 2 keer</t>
  </si>
  <si>
    <t>3 of 4 keer</t>
  </si>
  <si>
    <t>5 of 6 keer</t>
  </si>
  <si>
    <t>7 of 8 keer</t>
  </si>
  <si>
    <t>9 of 10 keer</t>
  </si>
  <si>
    <t>11 t/m 25 keer</t>
  </si>
  <si>
    <t>26 t/m 50 keer</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</si>
  <si>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</si>
  <si>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</si>
  <si>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</si>
  <si>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</si>
  <si>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</si>
  <si>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</si>
  <si>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</si>
  <si>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</si>
  <si>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</si>
  <si>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</si>
  <si>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</si>
  <si>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</si>
  <si>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</si>
  <si>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</si>
  <si>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</si>
  <si>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</si>
  <si>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</si>
  <si>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</si>
  <si>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</si>
  <si>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</si>
  <si>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</si>
  <si>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</si>
  <si>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</si>
  <si>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Doorverwezen naar de balie van een belastingkantoor</t>
  </si>
  <si>
    <t>1 Zeer traag</t>
  </si>
  <si>
    <t>2 Traag</t>
  </si>
  <si>
    <t>4 Snel</t>
  </si>
  <si>
    <t>5 Zeer snel</t>
  </si>
  <si>
    <t>Weet niet, want uitbesteed</t>
  </si>
  <si>
    <t>Intermediairendagen</t>
  </si>
  <si>
    <t>Andere bijeenkomst</t>
  </si>
  <si>
    <t>Geen bijeenkomst(en)</t>
  </si>
  <si>
    <t>Weet niet</t>
  </si>
  <si>
    <t>Weet niet (meer)</t>
  </si>
  <si>
    <t>1 Ruim onvoldoende</t>
  </si>
  <si>
    <t>2 Onvoldoende</t>
  </si>
  <si>
    <t>4 Voldoende</t>
  </si>
  <si>
    <t>5 Ruim voldoende</t>
  </si>
  <si>
    <t>1 Helemaal mee oneens</t>
  </si>
  <si>
    <t>2 Mee oneens</t>
  </si>
  <si>
    <t>4 Mee eens</t>
  </si>
  <si>
    <t>5 Helemaal mee eens</t>
  </si>
  <si>
    <t>Voor het maken van afspraken</t>
  </si>
  <si>
    <t>Dienstverleningsbezoek</t>
  </si>
  <si>
    <t>Kan ik echt niet beoordelen</t>
  </si>
  <si>
    <t>1 Helemaal niet</t>
  </si>
  <si>
    <t>5 Helemaal wel</t>
  </si>
  <si>
    <t>Ik draag iets bij</t>
  </si>
  <si>
    <t>Ik sta iets af</t>
  </si>
  <si>
    <t>Er wordt mij iets afgenomen</t>
  </si>
  <si>
    <t>1 Zeer onbelangrijk</t>
  </si>
  <si>
    <t>2 Onbelangrijk</t>
  </si>
  <si>
    <t>4 Belangrijk</t>
  </si>
  <si>
    <t>5 Zeer belangrijk</t>
  </si>
  <si>
    <t>1 Zeer klein</t>
  </si>
  <si>
    <t>2 Klein</t>
  </si>
  <si>
    <t>4 Groot</t>
  </si>
  <si>
    <t>5 Zeer groot</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</si>
  <si>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</si>
  <si>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</si>
  <si>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</si>
  <si>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</si>
  <si>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</si>
  <si>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</si>
  <si>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</si>
  <si>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</si>
  <si>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</si>
  <si>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</si>
  <si>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</si>
  <si>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</si>
  <si>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</si>
  <si>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Wil ik liever niet zeggen</t>
  </si>
  <si>
    <t>18 t/m 30 jaar</t>
  </si>
  <si>
    <t>31 t/m 40 jaar</t>
  </si>
  <si>
    <t>41 t/m 50 jaar</t>
  </si>
  <si>
    <t>51 t/m 60 jaar</t>
  </si>
  <si>
    <t>61 t/m 70 jaar</t>
  </si>
  <si>
    <t>71 jaar of ouder</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</si>
  <si>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</si>
  <si>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</si>
  <si>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</si>
  <si>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</si>
  <si>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</si>
  <si>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</si>
  <si>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</si>
  <si>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</si>
  <si>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Nederland</t>
  </si>
  <si>
    <t>Turkije</t>
  </si>
  <si>
    <t>Suriname</t>
  </si>
  <si>
    <t>Nederlandse Antillen</t>
  </si>
  <si>
    <t>Indonesië</t>
  </si>
  <si>
    <t>Duitsland</t>
  </si>
  <si>
    <t>België</t>
  </si>
  <si>
    <t>Zuid of Midden Amerikaans land</t>
  </si>
  <si>
    <t>Ander Europees land</t>
  </si>
  <si>
    <t>Ander Afrikaans land</t>
  </si>
  <si>
    <t>Ander Aziatisch land of Midden Oosten</t>
  </si>
  <si>
    <t>Ander land</t>
  </si>
  <si>
    <t>Ja, beide</t>
  </si>
  <si>
    <t>Eén van beide</t>
  </si>
  <si>
    <t>Geen van beide</t>
  </si>
  <si>
    <t>TOTAAL</t>
  </si>
  <si>
    <t>n gewogen</t>
  </si>
  <si>
    <t>n ongewogen</t>
  </si>
  <si>
    <t>V14 Bij welke beroepsorganisatie(s) is uw onderneming aangesloten?</t>
  </si>
  <si>
    <t>NOB - Nederlandse Orde van Belastingadviseurs</t>
  </si>
  <si>
    <t>NBA - Nederlandse Beroepsorganisatie van Accountants (fusie van NIVRA en NovAA)</t>
  </si>
  <si>
    <t>Register Belastingadviseurs (fusie van CB en NFB)</t>
  </si>
  <si>
    <t>NOAB - Nederlandse Orde van Administratie en Belastingdeskundigen</t>
  </si>
  <si>
    <t>SRA - Samenwerkende Registeraccountants en accountants-administratieconsulenten</t>
  </si>
  <si>
    <t>NIBA - Nationaal Instituut voor Belasting- en Bedrijfsadviseurs</t>
  </si>
  <si>
    <t>VLB - Vereniging van Accountants- en Belastingadviesbureaus</t>
  </si>
  <si>
    <t>V63 Op welke manieren verzorgt u in uw praktijk de aangifte van ondernemers?</t>
  </si>
  <si>
    <t>Aangifte samenstellen en versturen naar de Belastingdienst met behulp van een softwarepakket</t>
  </si>
  <si>
    <t>Aangifte alleen voorbereiden zodat ondernemer zelf de aangifte kan invullen en versturen via beveiligde internetsite van de Belastingdienst</t>
  </si>
  <si>
    <t>Aangifte verzorgen en versturen via beveiligde internetsite van de Belastingdienst</t>
  </si>
  <si>
    <t>Website bezocht</t>
  </si>
  <si>
    <t>Becon inbelnummer gebeld</t>
  </si>
  <si>
    <t>E-mail gestuurd</t>
  </si>
  <si>
    <t>Bezwaarschrift ingediend (ongeacht zelf ingediend of uitbesteed)</t>
  </si>
  <si>
    <t>Brief geschreven  (ongeacht zelf ingediend of uitbesteed)</t>
  </si>
  <si>
    <t>Contact met relatiebeheerder of accountmanager Belastingkantoor</t>
  </si>
  <si>
    <t>Gebeld met Aangiftebehandeling</t>
  </si>
  <si>
    <t>Via Social Media</t>
  </si>
  <si>
    <t>Geen contact in de afgelopen 12 maanden</t>
  </si>
  <si>
    <t>V104 Wat was de reden waarom u de laatste keer met de telefonische Helpdesk Intermediairs belde?</t>
  </si>
  <si>
    <t>Voor hulp bij het invullen van een aangifte of formulier</t>
  </si>
  <si>
    <t>Om te weten hoe het staat met de behandeling van de aangifte</t>
  </si>
  <si>
    <t>Om te wijzen op een door de Belastingdienst gemaakte fout</t>
  </si>
  <si>
    <t>V117C Wat was de reden waarom u de laatste keer een belastingkantoor bezocht?</t>
  </si>
  <si>
    <t>Voor hulp bij het invullen van een aangifte of formulier/ aanvraag of wijziging)</t>
  </si>
  <si>
    <t>Om te weten hoe het staat met de behandeling van de aangifte/aanvraag of wijziging</t>
  </si>
  <si>
    <t>Informatie krijgen over:</t>
  </si>
  <si>
    <t>Bespreking / uitleg naar aanleiding van boekencontrole</t>
  </si>
  <si>
    <t>V199C Met welke maatregelen hebben uw cliënten in de afgelopen 12 maanden wel eens te maken gehad vanwege het niet of niet op tijd betalen van belastingaanslagen?</t>
  </si>
  <si>
    <t>Herinnering</t>
  </si>
  <si>
    <t>Aanmaning</t>
  </si>
  <si>
    <t>Dwangbevel</t>
  </si>
  <si>
    <t>Beslaglegging</t>
  </si>
  <si>
    <t>Geen van deze</t>
  </si>
  <si>
    <t xml:space="preserve">V1 Heeft de onderneming één of meerdere vestigingen in Nederland? </t>
  </si>
  <si>
    <t xml:space="preserve">V5 Hoeveel personen zijn er op dit moment werkzaam bij uw vestiging, u zelf inbegrepen? (ongeacht het aantal uren dat men werkzaam is) </t>
  </si>
  <si>
    <t xml:space="preserve">V8 Hoe zou u uw organisatie omschrijven? </t>
  </si>
  <si>
    <t xml:space="preserve">V10C Hoeveel jaren bent u al werkzaam bij de onderneming? </t>
  </si>
  <si>
    <t xml:space="preserve">V11C In welk jaar is de onderneming gestart met zijn activiteiten? </t>
  </si>
  <si>
    <t xml:space="preserve">V12 Welke rechtsvorm heeft de onderneming? </t>
  </si>
  <si>
    <t xml:space="preserve">V13 Is de onderneming aangesloten bij één of meerdere beroepsorganisaties voor belastingadviseurs? </t>
  </si>
  <si>
    <t xml:space="preserve">V54 Hoe is op dit moment de financieel-economische situatie van de onderneming? </t>
  </si>
  <si>
    <t xml:space="preserve">V58A Verzorgt u een of meerdere toeslagen voor particulieren en/of ondernemers? </t>
  </si>
  <si>
    <t xml:space="preserve">V59 Werkt u als belastingadviseur uitsluitend voor particuliere belastingplichtigen, uitsluitend voor ondernemers, of voor beide groepen? </t>
  </si>
  <si>
    <t xml:space="preserve">V60 Maakt u gebruik van uw fiscaal pakket/Bapi-kanaal voor toeslagen van de Belastingdienst? </t>
  </si>
  <si>
    <t xml:space="preserve">V60A Maakt u gebruik van het aangifteprogramma IB voor particulieren van de Belastingdienst? </t>
  </si>
  <si>
    <t xml:space="preserve">V61 In hoeverre vindt u het aangifteprogramma IB voor particulieren duidelijk? </t>
  </si>
  <si>
    <t xml:space="preserve">V62 In hoeverre bent u tevreden over het hele proces van aangifte voor particulieren en de afwikkeling van belastingen? </t>
  </si>
  <si>
    <t xml:space="preserve">V64 In hoeverre vindt u deze aangifteprogramma's voor ondernemers op de beveiligde internetsite van de belastingdienst duidelijk? </t>
  </si>
  <si>
    <t xml:space="preserve">V65 In hoeverre bent u tevreden over het hele proces van aangifte voor ondernemers en de afwikkeling van belastingen? </t>
  </si>
  <si>
    <t xml:space="preserve">V97 Wat vindt u van de snelheid waarmee u de laatste keer deze medewerker aan de lijn kreeg? </t>
  </si>
  <si>
    <t xml:space="preserve">V102 Hoe vaak heeft u in de afgelopen 12 maanden contact opgenomen met de Helpdesk Intermediairs? </t>
  </si>
  <si>
    <t xml:space="preserve">V103 In hoeverre bent u tevreden over de telefonische Helpdesk Intermediairs? </t>
  </si>
  <si>
    <t xml:space="preserve">V105 Wat vindt u van de snelheid waarmee u de laatste keer dat u de Helpdesk Intermediairs belde, een medewerker aan de lijn kreeg? </t>
  </si>
  <si>
    <t xml:space="preserve">V106 In hoeverre was de medewerker van de telefonische Helpdesk Intermediairs waarmee u de laatste keer sprak deskundig? </t>
  </si>
  <si>
    <t xml:space="preserve">V107 In hoeverre beschikte de medewerker van de telefonische Helpdesk Intermediairs waarmee u de laatste keer sprak over inlevingsvermogen? </t>
  </si>
  <si>
    <t xml:space="preserve">V108 Heeft u toen u de laatste keer de telefonische Helpdesk Intermediairs belde meteen antwoord op uw vraag gekregen of bent u later teruggebeld? </t>
  </si>
  <si>
    <t xml:space="preserve">V109 In hoeverre was u de laatste keer tevreden over het uiteindelijke antwoord of resultaat? </t>
  </si>
  <si>
    <t xml:space="preserve">V127 Heeft u inmiddels reactie gehad op uw (laatste) brief? </t>
  </si>
  <si>
    <t xml:space="preserve">V134 Welke bijeenkomst heeft u de afgelopen 12 maanden bezocht? </t>
  </si>
  <si>
    <t xml:space="preserve">V137 In hoeverre was u tevreden over de bijeenkomst die u als laatste heeft bezocht? </t>
  </si>
  <si>
    <t xml:space="preserve">V178 Wat vindt u doorgaans van de snelheid waarmee de Belastingdienst belastingaangiftes afhandelt? </t>
  </si>
  <si>
    <t xml:space="preserve">V199F In hoeverre is het over het algemeen duidelijk waarom uw cliënten een herinnering krijgen? </t>
  </si>
  <si>
    <t xml:space="preserve">V199G In hoeverre is het over het algemeen duidelijk waarom uw cliënten een aanmaning krijgen? </t>
  </si>
  <si>
    <t xml:space="preserve">V199H In hoeverre is het over het algemeen duidelijk waarom uw cliënten een dwangbevel krijgen? </t>
  </si>
  <si>
    <t xml:space="preserve">V199FGH In hoeverre is het over het algemeen duidelijk waarom uw cliënten een herinnering, aanmaning en/of dwangbevel krijgen? </t>
  </si>
  <si>
    <t xml:space="preserve">V204 In hoeverre was de medewerker/vindt u de controlemedewerkers van de Belastingdienst die bij de onderneming langs kwam/ over het algemeen professioneel? </t>
  </si>
  <si>
    <t xml:space="preserve">V214 Welke omschrijving van belasting betalen omschrijft uw persoonlijk gevoel het best? </t>
  </si>
  <si>
    <t xml:space="preserve">V215A Ik houd mij altijd en in alle situaties aan de regels. </t>
  </si>
  <si>
    <t xml:space="preserve">V215B Ik voel mij moreel verplicht om me aan alle regels te houden. </t>
  </si>
  <si>
    <t xml:space="preserve">V219 Hoe groot is, volgens u, de kans dat de Belastingdienst ontdekt dat een onderneming contante betalingen buiten de boeken heeft gehouden? </t>
  </si>
  <si>
    <t xml:space="preserve">V225 Hoe groot is, volgens u, de kans dat de Belastingdienst ontdekt dat een particuliere belastingplichtige teveel of niet bestaande aftrekposten in een belastingaangifte opvoert? </t>
  </si>
  <si>
    <t xml:space="preserve">V226 Hoe groot is, volgens u, de kans dat de Belastingdienst ontdekt dat een particuliere belastingplichtige niet alle inkomsten opgeeft in een belastingaangifte? </t>
  </si>
  <si>
    <t xml:space="preserve">V227 Hoe aanvaardbaar of onaanvaardbaar vindt u het als een particuliere belastingplichtige doelbewust belasting ontduikt? </t>
  </si>
  <si>
    <t xml:space="preserve">V229 Als door de Belastingdienst wordt ontdekt dat een particuliere belastingplichtige bewust zijn belastingaangifte niet juist heeft ingevuld, hoe ernstig denkt u dat de gevolgen voor die persoon dan zullen zijn? </t>
  </si>
  <si>
    <t xml:space="preserve">V233 In hoeverre kunt u zich voorstellen dat er omstandigheden zijn waardoor u niet alle inkomsten aangeeft in een belastingaangifte van een cliënt? </t>
  </si>
  <si>
    <t xml:space="preserve">V243AA Het betalen van belasting is het juiste om te doen </t>
  </si>
  <si>
    <t xml:space="preserve">V243AE Belasting betalen is goed voor onze maatschappij en daarom goed voor iedereen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</si>
  <si>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</si>
  <si>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</si>
  <si>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</si>
  <si>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</si>
  <si>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</si>
  <si>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</si>
  <si>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</si>
  <si>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</si>
  <si>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</si>
  <si>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V243CB De Belastingdienst past geldende rechtsregels juist en consequent toe </t>
  </si>
  <si>
    <t xml:space="preserve">V243CC De Belastingdienst zorgt ervoor dat hij alle benodigde informatie heeft voordat hij een beslissing neemt </t>
  </si>
  <si>
    <t xml:space="preserve">V243CG Als de Belastingdienst fouten maakt, herstelt hij deze ook </t>
  </si>
  <si>
    <t xml:space="preserve">V243CH Wie het niet eens is met de Belastingdienst, krijgt voldoende kans om zijn standpunt toe te lichten </t>
  </si>
  <si>
    <t xml:space="preserve">V243DA De informatie die ik van de Belastingdienst krijg is juist </t>
  </si>
  <si>
    <t xml:space="preserve">V243DB De Belastingdienst geeft duidelijk aan wat ik moet doen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</si>
  <si>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</si>
  <si>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</si>
  <si>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</si>
  <si>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</si>
  <si>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</si>
  <si>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</si>
  <si>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V243EF De Belastingdienst maakt het makkelijk om fouten te voorkomen </t>
  </si>
  <si>
    <t xml:space="preserve">V243EH Ik heb na het doen van aangifte, het gevoel dat ik dit goed heb gedaan </t>
  </si>
  <si>
    <t xml:space="preserve">V243EI De Belastingdienst helpt mij om zekerheid te krijgen dat ik het juiste heb gedaan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</si>
  <si>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</si>
  <si>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</si>
  <si>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</si>
  <si>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</si>
  <si>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</si>
  <si>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V243FH Hoe groot of klein is volgens u de kans dat de Belastingdienst ontdekt dat iemand onterechte kostenposten of aftrekposten in de belastingaangifte opvoert? </t>
  </si>
  <si>
    <t xml:space="preserve">V243FI Hoe groot of klein is volgens u de kans dat de Belastingdienst ontdekt dat iemand niet alle inkomsten heeft opgegeven in een belastingaangifte? </t>
  </si>
  <si>
    <t xml:space="preserve">V243FJ Hoe groot of klein is volgens u de kans dat de Belastingdienst bij een ondernemer ontdekt dat deze gebruik maakt van onwettige fiscale constructies? </t>
  </si>
  <si>
    <t xml:space="preserve">V248A Ik vind het onderhouden van een goede relatie met de Belastingdienst heel belangrijk. </t>
  </si>
  <si>
    <t xml:space="preserve">V248B Ik heb grote behoefte aan een vast contactpersoon bij de Belastingdienst. </t>
  </si>
  <si>
    <t xml:space="preserve">V248C Ik streef ernaar met de Belastingdienst samen te werken. </t>
  </si>
  <si>
    <t xml:space="preserve">V248D Ik voel mij sterk verbonden met mijn beroepsgroep. </t>
  </si>
  <si>
    <t xml:space="preserve">V248E Het belastinggeld wordt over het algemeen goed besteed. </t>
  </si>
  <si>
    <t xml:space="preserve">V252C Wat is uw leeftijd? </t>
  </si>
  <si>
    <t xml:space="preserve">V253 Wat is de hoogste opleiding die u heeft afgemaakt? </t>
  </si>
  <si>
    <t xml:space="preserve">V261 In welk land bent u geboren? </t>
  </si>
  <si>
    <t xml:space="preserve">V262 Zijn uw ouders in Nederland geboren? </t>
  </si>
  <si>
    <t>gemiddelde (1-5)</t>
  </si>
  <si>
    <t>gemiddelde (1-10)</t>
  </si>
  <si>
    <t>Negatief (1-2)</t>
  </si>
  <si>
    <t>Neutraal (3)</t>
  </si>
  <si>
    <t>Positief (4-5)</t>
  </si>
  <si>
    <t>Oneens (1-2)</t>
  </si>
  <si>
    <t>Eens (4-5)</t>
  </si>
  <si>
    <t>Niet (1-2)</t>
  </si>
  <si>
    <t>Wel (4-5)</t>
  </si>
  <si>
    <t>Onbelangrijk (1-2)</t>
  </si>
  <si>
    <t>Belangrijk (4-5)</t>
  </si>
  <si>
    <t>Klein (1-2)</t>
  </si>
  <si>
    <t>Groot (4-5)</t>
  </si>
  <si>
    <t>Onaanvaardbaar (1-2)</t>
  </si>
  <si>
    <t>Aanvaardbaar (4-5)</t>
  </si>
  <si>
    <t>Niet ernstig (1-2)</t>
  </si>
  <si>
    <t>Ernstig (4-5)</t>
  </si>
  <si>
    <t>Groot (3)</t>
  </si>
  <si>
    <t xml:space="preserve">valide n gewogen (excl. 'Dat kan ik echt niet beoordelen') </t>
  </si>
  <si>
    <t xml:space="preserve">valide n ongewogen (excl. 'Dat kan ik echt niet beoordelen') </t>
  </si>
  <si>
    <t xml:space="preserve">valide n gewogen (excl. 'Weet niet, want uitbesteed') </t>
  </si>
  <si>
    <t xml:space="preserve">valide n ongewogen (excl. 'Weet niet, want uitbesteed') </t>
  </si>
  <si>
    <t>Basis:</t>
  </si>
  <si>
    <t>alle respondenten in de doelgroep</t>
  </si>
  <si>
    <t>Opmerkingen:</t>
  </si>
  <si>
    <t xml:space="preserve"> -</t>
  </si>
  <si>
    <t>alle respondenten in de doelgroep die bij een beroepsorganisatie voor belastingadviseurs zijn aangesloten (V13)</t>
  </si>
  <si>
    <t>alle respondenten in de doelgroep die (ook) voor particulieren werken (V59)</t>
  </si>
  <si>
    <t>alle respondenten in de doelgroep die (ook) voor ondernemingen werken (V59)</t>
  </si>
  <si>
    <t>alle respondenten in de doelgroep die (ook) voor particulieren werken en gebruik maken van het aangifteprogramma IB voor particulieren van de Belastingdienst (V60A)</t>
  </si>
  <si>
    <t>alle respondenten in de doelgroep die (ook) voor ondernemingen werken (V59) en voor aangifte gebruik maken van de beviligde internetsite van de belastingdienst (V63)</t>
  </si>
  <si>
    <t>alle respondenten in de doelgroep die de afgelopen 12 maanden de website hebben bezocht (V86C)</t>
  </si>
  <si>
    <t>Gecategoriseerde indeling op basis van de oorspronkelijke vraag (aantal keer)</t>
  </si>
  <si>
    <t>V88 In hoeverre bent u tevreden over de website van de Belastingdienst?</t>
  </si>
  <si>
    <t>V90 Heeft u de laatste keer dat u de website van de Belastingdienst bezocht gevonden wat u zocht?</t>
  </si>
  <si>
    <t xml:space="preserve">V93C Hoe vaak heeft u in de afgelopen 12 maanden contact opgenomen met de Belasting Telefoon? </t>
  </si>
  <si>
    <t>alle respondenten in de doelgroep die de afgelopen 12 maanden de Belastingtelefoon hebben gebeld (V86C)</t>
  </si>
  <si>
    <t>V94 In hoeverre bent u tevreden over de Belasting Telefoon?</t>
  </si>
  <si>
    <t>V95 Wat was de reden waarom u de laatste keer met de  Belasting Telefoon belde?</t>
  </si>
  <si>
    <t>V95B Heeft u voordat u met de Belasting Telefoon belde eerst op de website van de Belastingdienst gezocht?</t>
  </si>
  <si>
    <t>V96 Toen u de laatste keer de BelastingTelefoon belde, heeft u toen na het doorlopen van het keuzemenu, nog met een medewerker gesproken?</t>
  </si>
  <si>
    <t>alle respondenten in de doelgroep die de afgelopen 12 maanden de Belastingtelefoon hebben gebeld (V86C) en na het keuzemenu nog een medewerker hebben gesproken (V96)</t>
  </si>
  <si>
    <t>V98 In hoeverre was de medewerker van de Belasting Telefoon waarmee u de laatste keer sprak deskundig?</t>
  </si>
  <si>
    <t>V98A In hoeverre was de medewerker van de Belasting Telefoon waarmee u de laatste keer sprak professioneel?</t>
  </si>
  <si>
    <t xml:space="preserve">V99 In hoeverre beschikte de medewerker van de Belasting Telefoon waarmee u de laatste keer sprak over inlevingsvermogen? </t>
  </si>
  <si>
    <t>V100 Heeft u toen u de laatste keer de Belasting Telefoon belde meteen antwoord op uw vraag gekregen of bent u later teruggebeld?</t>
  </si>
  <si>
    <t>V101 In hoeverre was u de laatste keer tevreden over het uiteindelijke antwoord of resultaat van uw contact met de  Belasting Telefoon?</t>
  </si>
  <si>
    <t>alle respondenten in de doelgroep die de afgelopen 12 maanden contact hebben opgenomen met de Helpdesk Intermediairs (V86C)</t>
  </si>
  <si>
    <t>alle respondenten in de doelgroep die de afgelopen 12 maanden een belastingkantoor hebben bezocht (V86C)</t>
  </si>
  <si>
    <t>V115 In hoeverre bent u tevreden over de bereikbaarheid van het belastingkantoor dat u heeft bezocht?</t>
  </si>
  <si>
    <t>V114 Hoe vaak heeft u in de afgelopen 12 maanden het belastingkantoor bezocht?</t>
  </si>
  <si>
    <t>meerdere antwoorden mogelijk</t>
  </si>
  <si>
    <t xml:space="preserve">V120 Heeft u toen u de laatste keer het belastingkantoor bezocht meteen antwoord op uw vraag gekregen? </t>
  </si>
  <si>
    <t>V121 In hoeverre was u de laatste keer dat u een belastingkantoor bezocht tevreden over het uiteindelijke antwoord of resultaat?</t>
  </si>
  <si>
    <t xml:space="preserve">V122C Hoeveel bezwaarschriften heeft u in de afgelopen 12 maanden bij de Belastingdienst ingediend? </t>
  </si>
  <si>
    <t>alle respondenten in de doelgroep die de afgelopen 12 maanden een bezwaarschrift hebben ingediend (V86C)</t>
  </si>
  <si>
    <t>alle respondenten in de doelgroep die de afgelopen 12 maanden een bezwaarschrift hebben ingediend (V86C) waarvan de behandeling niet nog loopt (V123)</t>
  </si>
  <si>
    <t>V126C Hoeveel brieven heeft u in de afgelopen 12 maanden aan de Belastingdienst gestuurd?</t>
  </si>
  <si>
    <t>alle respondenten in de doelgroep die de afgelopen 12 maanden een een brief hebben gestuurd (V86C)</t>
  </si>
  <si>
    <t>Gecategoriseerde indeling op basis van de oorspronkelijke vraag (aantal brieven)</t>
  </si>
  <si>
    <t>V128 In hoeverre zijn de antwoorden of reacties op uw brieven doorgaans duidelijk?</t>
  </si>
  <si>
    <t>alle respondenten in de doelgroep die de afgelopen 12 maanden een brief hebben gestuurd (V86C)</t>
  </si>
  <si>
    <t>alle respondenten in de doelgroep die de afgelopen 12 maanden een bijeenkomst heben bezocht (V134)</t>
  </si>
  <si>
    <t>V179 Als uw cliënten geld van de Belastingdienst terugkrijgen, wat vindt u dan van de snelheid waarmee de Belastingdienst dat geld op de rekening stort?</t>
  </si>
  <si>
    <t xml:space="preserve">V180 In hoeverre vindt u de brieven die u van de Belastingdienst ontvangt duidelijk? </t>
  </si>
  <si>
    <t>V183 Heeft de Belastingdienst in de afgelopen 12 maanden wel eens aanvullende informatie gevraagd naar aanleiding van een aangifte van één van uw cliënten?</t>
  </si>
  <si>
    <t>V184 Is een belastingaangifte van één of meer van uw cliënten, voor zover u heeft gemerkt, in de afgelopen 12 maanden gecontroleerd door de Belastingdienst?</t>
  </si>
  <si>
    <t>V185 Is in de afgelopen 12 maanden door de Belastingdienst bij één of meer van uw cliënten een controle of boekenonderzoek uitgevoerd?</t>
  </si>
  <si>
    <t>V186 Wat is over het algemeen uw oordeel over de manier waarop deze controles worden uitgevoerd?</t>
  </si>
  <si>
    <t>alle respondenten in de doelgroep bij wie de afgelopen 12 maanden bij cliënten een controle of boekenonderzoek is uitgevoerd (V185)</t>
  </si>
  <si>
    <t>V187 In hoeverre vindt u de controlemedewerkers van de Belastingdienst over het algemeen deskundig?</t>
  </si>
  <si>
    <t xml:space="preserve">V188 In hoeverre vindt u de controlemedewerkers van de Belastingdienst over het algemeen professioneel? </t>
  </si>
  <si>
    <t>V189 Heeft de Belastingdienst in de afgelopen 12 maanden wel eens aangegeven het niet eens te zijn met een deel van de aangifte van één of meer van uw cliënten en is de aangifte daarom door de Belastingdienst aangepast?</t>
  </si>
  <si>
    <t>V191 In hoeverre is het voor u over het algemeen duidelijk waarom aangiftes worden aangepast?</t>
  </si>
  <si>
    <t>alle respondenten in de doelgroep bij wie de afgelopen 12 maanden voor clienten een aangifte door de Belastingdienst is aangepast (V189)</t>
  </si>
  <si>
    <t>V193 In hoeverre bent u het over het algemeen eens met de beslissingen van de Belastingdienst over aanpassingen?</t>
  </si>
  <si>
    <t>V194 Heeft de Belastingdienst aan één of meer van uw cliënten in de afgelopen 12 maanden een boete opgelegd vanwege een fout in een aangifte?</t>
  </si>
  <si>
    <t>V196 In hoeverre is het voor u over het algemeen duidelijk waarom een boete wordt opgelegd?</t>
  </si>
  <si>
    <t>alle respondenten in de doelgroep bij wie de afgelopen 12 maanden aan clienten een boete is opgelegd vanwege een fout in een aangifte (V194)</t>
  </si>
  <si>
    <t>V197 In hoeverre bent u het over het algemeen eens met beslissingen van de Belastingdienst over boetes?</t>
  </si>
  <si>
    <t>V198 In hoeverre vindt u dat de hoogte van de boete over het algemeen in verhouding staat tot de fout in de aangifte?</t>
  </si>
  <si>
    <t xml:space="preserve">V199 In hoeverre krijgt u over het algemeen van de Belastingdienst voldoende uitleg over het waarom van de boetes? </t>
  </si>
  <si>
    <t>alle respondenten in de doelgroep van wie cliënten de afgelopen 12 maanden met een aanmaning te maken hebben gehad (V199C)</t>
  </si>
  <si>
    <t>alle respondenten in de doelgroep van wie cliënten de afgelopen 12 maanden met een herinnering te maken hebben gehad (V199C)</t>
  </si>
  <si>
    <t>alle respondenten in de doelgroep van wie cliënten de afgelopen 12 maanden met een dwangbevel te maken hebben gehad (V199C)</t>
  </si>
  <si>
    <t xml:space="preserve">V199I In hoeverre is het over het algemeen duidelijk waarom de Belastingdienst bij uw cliënten uiteindelijk over gaat tot beslaglegging? </t>
  </si>
  <si>
    <t>alle respondenten in de doelgroep van wie cliënten de afgelopen 12 maanden met een beslaglegging te maken hebben gehad (V199C)</t>
  </si>
  <si>
    <t xml:space="preserve">V199M In hoeverre krijgt u over het algemeen van de Belastingdienst voldoende uitleg over het waarom van deze maatregelen? </t>
  </si>
  <si>
    <t>alle respondenten in de doelgroep van wie cliënten de afgelopen 12 maanden met een herinnering,  aanmaning, dwangbevel of beslaglegging te maken hebben gehad (V199C)</t>
  </si>
  <si>
    <t>V200 Is in de afgelopen 12 maanden door de Belastingdienst aan één of meer van uw cliënten een bezoek gebracht, waarbij het niet ging om een boekenonderzoek of controle?</t>
  </si>
  <si>
    <t>V203 In hoeverre is de medewerker van de Belastingdienst die bij de onderneming langskomt over het algemeen deskundig?</t>
  </si>
  <si>
    <t>alle respondenten in de doelgroep bij wie de Belastingdienst de afgelopen 12 maanden een bezoek aan cliënten heeft gebracht, anders dan boekenonderzoek of controle (V200)</t>
  </si>
  <si>
    <t>alle respondenten in de doelgroep met minder dan 5 werkzame personen op de vestiging (V5)</t>
  </si>
  <si>
    <t>Gecategoriseerde indleing op basis van de oorspronkelijke vraag (aantal jaar)</t>
  </si>
  <si>
    <t xml:space="preserve">V84 Wanneer u iets wilt weten of een vraag heeft over belastingen, waar zou u dan als eerste informatie zoeken? </t>
  </si>
  <si>
    <t>Gecategoriseerde indeling op basis van de oorspronkelijke vraag (aantal)</t>
  </si>
  <si>
    <t>1 of 2</t>
  </si>
  <si>
    <t>3 of 4</t>
  </si>
  <si>
    <t>5 of 6</t>
  </si>
  <si>
    <t>7 of 8</t>
  </si>
  <si>
    <t>9 of 10</t>
  </si>
  <si>
    <t>11 t/m 25</t>
  </si>
  <si>
    <t>26 t/m 50</t>
  </si>
  <si>
    <t>51 t/m 75</t>
  </si>
  <si>
    <t>76 t/m 100</t>
  </si>
  <si>
    <t>Meer dan 100</t>
  </si>
  <si>
    <t xml:space="preserve">V58 In hoeverre bent u in het algemeen tevreden over de publieke uitingen van de Belastingdienst, zoals de spotjes op radio en tv en de advertenties in kranten, tijdschriften en op billboards? </t>
  </si>
  <si>
    <t>Website van de Belastingdienst</t>
  </si>
  <si>
    <t xml:space="preserve">Belasting Telefoon (zonder gebruik van uw speciale toegangscode voor de telefonische Helpdesk Intermediairs) </t>
  </si>
  <si>
    <t>Helpdesk Intermediairs (via het intoetsen van uw speciale toegangscode tijdens de welkomsttekst)</t>
  </si>
  <si>
    <t>Bezoek aan (de balie van) een belastingkantoor</t>
  </si>
  <si>
    <t>Telefonisch contact opnemen met iemand van een belastingkantoor</t>
  </si>
  <si>
    <t>Folder van de Belastingdienst</t>
  </si>
  <si>
    <t>Helpdesk Intermediairs gebeld (via uw speciale toegangscode tijdens de welkomsttekst)</t>
  </si>
  <si>
    <t>Gebeld met behandelend ambtenaar op belastingkantoor</t>
  </si>
  <si>
    <t>(Balie van een) belastingkantoor bezocht</t>
  </si>
  <si>
    <t xml:space="preserve">V87 Hoe vaak heeft u in de afgelopen 12 maanden de website van de Belastingdienst bezocht? (Daarmee worden alle bezoeken bedoeld behalve die voor het doen van aangifte via de website)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</si>
  <si>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</si>
  <si>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</si>
  <si>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V212A De Belastingdienst doet al het mogelijke om mensen van dienst te zijn. </t>
  </si>
  <si>
    <t xml:space="preserve">V212B De Belastingdienst behandelt mensen met respect. </t>
  </si>
  <si>
    <t xml:space="preserve">V212C De Belastingdienst komt zijn toezeggingen na. </t>
  </si>
  <si>
    <t xml:space="preserve">V212D De Belastingdienst behandelt iedereen rechtvaardig. </t>
  </si>
  <si>
    <t xml:space="preserve">V212E De Belastingdienst houdt voldoende rekening met de omstandigheden van mensen. </t>
  </si>
  <si>
    <t xml:space="preserve">V212F Wie het niet eens is met de Belastingdienst krijgt voldoende kans om zijn standpunt toe te lichten. </t>
  </si>
  <si>
    <t xml:space="preserve">V212G Belastingzaken zijn eenvoudig af te handelen. </t>
  </si>
  <si>
    <t xml:space="preserve">V212K De Belastingdienst is meer bezig met mensen op fouten te betrappen dan ze te helpen. </t>
  </si>
  <si>
    <t>V215E Ik zou me schuldig voelen als een cliënt niet zijn volledige deel aan belastingen zou betalen</t>
  </si>
  <si>
    <t xml:space="preserve">V215H Tussen de Belastingdienst en de belastingplichtige is weinig wederzijds vertrouwen </t>
  </si>
  <si>
    <t>V215I De Belastingdienst vertrouwt de belastingplichtige</t>
  </si>
  <si>
    <t xml:space="preserve">V215J Ik vertrouw de Belastingdienst in zijn beslissingen </t>
  </si>
  <si>
    <t xml:space="preserve">V218 In hoeverre vindt u het belangrijk dat als er geld moet worden betaald de Belastingdienst het geld binnen de termijn binnen heeft? </t>
  </si>
  <si>
    <t xml:space="preserve">V228 Als door de Belastingdienst wordt ontdekt dat een onderneming bewust zijn belastingaangifte niet juist heeft ingevuld, hoe ernstig denkt u dat de gevolgen voor die onderneming dan zullen zijn? </t>
  </si>
  <si>
    <t>Belasting Telefoon gebeld (gebruik uw speciale toegangscode voor de telefonische Helpdesk Intermediairs)</t>
  </si>
  <si>
    <t>V215F Mensen in mijn omgeving zouden het sterk afkeuren als ik mijn belastingverplichtingen niet zou nakomen</t>
  </si>
  <si>
    <t xml:space="preserve">V215G Nederlanders vinden belastingontduiking over het algemeen niet acceptabel </t>
  </si>
  <si>
    <t xml:space="preserve">V212L De Belastingdienst houdt belastingplichtigen scherp in de gaten. </t>
  </si>
  <si>
    <t>V124 Wat vindt u doorgaans van de snelheid waarmee de Belastingdienst bezwaarschriften afhandelt?</t>
  </si>
  <si>
    <t xml:space="preserve">V125 In hoeverre zijn de antwoorden of reacties op uw bezwaren doorgaans duidelijk? </t>
  </si>
  <si>
    <t xml:space="preserve">V202 In hoeverre bent u in het algemeen tevreden over dat bezoek? </t>
  </si>
  <si>
    <t xml:space="preserve">V216 In hoeverre vindt u het belangrijk dat de Belastingdienst de aangiftes van uw cliënten op tijd binnen heeft? </t>
  </si>
  <si>
    <t xml:space="preserve">V231 In hoeverre kunt u zich voorstellen dat er omstandigheden zijn waardoor u teveel of niet bestaande aftrekposten in een belastingaangifte van een cliënt opvoert? </t>
  </si>
  <si>
    <t xml:space="preserve">V243AB Belasting betalen is een verantwoordelijkheid die alle Nederlandse bedrijven bereidwillig zouden moeten aanvaarden </t>
  </si>
  <si>
    <t xml:space="preserve">V243AC Ondernemerschap brengt de verplichting om belasting te betalen met zich mee </t>
  </si>
  <si>
    <t>V243AG Het is lastig om het land te regeren als bedrijven hun belasting niet betalen</t>
  </si>
  <si>
    <t xml:space="preserve">V243AH Het is spijtig dat de samenleving schade ondervindt van bedrijven die hun belasting niet betalen </t>
  </si>
  <si>
    <t xml:space="preserve">V243CA De Belastingdienst behandelt belastingplichtige burgers en bedrijven rechtvaardig </t>
  </si>
  <si>
    <t>V243CD De Belastingdienst houdt voldoende rekening met de omstandigheden van belastingplichtige burgers en bedrijven</t>
  </si>
  <si>
    <t xml:space="preserve">V243CE De Belastingdienst doet al het mogelijke om belastingplichtige burgers en bedrijven te helpen </t>
  </si>
  <si>
    <t xml:space="preserve">V243CF De Belastingdienst behandelt belastingplichtige burgers en bedrijven met respect </t>
  </si>
  <si>
    <t xml:space="preserve">V243CI De Belastingdienst legt beslissingen over belastingzaken aan belastingplichtige burgers en bedrijven uit </t>
  </si>
  <si>
    <t xml:space="preserve">V243CJ De Belastingdienst gaat uit van de eerlijkheid van belastingplichtige burgers en bedrijven tenzij hun gedrag het tegendeel bewijst </t>
  </si>
  <si>
    <t>V243DG De Belastingdienst informeert belastingplichtige burgers en bedrijven wanneer er dingen voor hen veranderen</t>
  </si>
  <si>
    <t xml:space="preserve">V243DH Met de informatie van de Belastingdienst ben ik in staat de aangifte van mijn klant juist in te vullen </t>
  </si>
  <si>
    <t>V243DI Problemen die ik tegenkom bij het doen van de belastingzaken van mijn klant kan ik gemakkelijk oplossen met de informatie van de Belastingdienst</t>
  </si>
  <si>
    <t xml:space="preserve">V243EA Het kost mij niet veel tijd om de belastingzaken van mijn klant af te handelen </t>
  </si>
  <si>
    <t xml:space="preserve">V243EE De Belastingdienst helpt mij om belastingzaken van mijn klant in één keer goed te doen </t>
  </si>
  <si>
    <t xml:space="preserve">V243EG Als ik een fout in de belastingzaken van mijn klant heb gemaakt is dat eenvoudig op te lossen </t>
  </si>
  <si>
    <t>1 t/m 5 keer</t>
  </si>
  <si>
    <t>meer dan 40 keer</t>
  </si>
  <si>
    <t>C901 Oordeel over medewerkers Helpdesk Intermediairs</t>
  </si>
  <si>
    <t>Jaar van deelname</t>
  </si>
  <si>
    <t>C921A Klanttevredenheid informatie Belastingdienst</t>
  </si>
  <si>
    <t>C928 Duidelijkheid reden invorderingsmaatregel</t>
  </si>
  <si>
    <t>C930 Beeldvorming gevolgen fraude</t>
  </si>
  <si>
    <t>C951 Beeldvorming over behandeling door Belastingdienst</t>
  </si>
  <si>
    <t>C957 Non-compliance</t>
  </si>
  <si>
    <t>C958 Belang voldoen aan verplichtingen</t>
  </si>
  <si>
    <t>C970 Pakkans fraude</t>
  </si>
  <si>
    <t>C9430 Kengetal Belastingmoraal</t>
  </si>
  <si>
    <t>C9431 Kengetal Vertrouwen</t>
  </si>
  <si>
    <t>C9432 Indicator Adequate behandeling</t>
  </si>
  <si>
    <t>C9433 Indicator Voldoende informering</t>
  </si>
  <si>
    <t>C9434 Indicator Ervaren gemak</t>
  </si>
  <si>
    <t>C9435 Indicator Ervaren corrigerend optreden</t>
  </si>
  <si>
    <t>C954 Belastingmoraal (oud)</t>
  </si>
  <si>
    <t>1 Zeer negatief</t>
  </si>
  <si>
    <t>2 Negatief</t>
  </si>
  <si>
    <t>4 Positief</t>
  </si>
  <si>
    <t>5 Zeer positief</t>
  </si>
  <si>
    <t>C929 Oordeel aanvaardbaarheid frauderen</t>
  </si>
  <si>
    <t>C950 Beeldvorming over dienstverlening Belastingdienst</t>
  </si>
  <si>
    <t>Onduidelijk (1-2)</t>
  </si>
  <si>
    <t>Duidelijk (4-5)</t>
  </si>
  <si>
    <t>Laag (1-2)</t>
  </si>
  <si>
    <t>Hoog (4-5)</t>
  </si>
  <si>
    <t>Belangrijk(4-5)</t>
  </si>
  <si>
    <t>alle respondenten in de doelgroep die de afgelopen 12 maanden de Helpdesk Intermediairs hebben gebeld (V86)</t>
  </si>
  <si>
    <t>Construct op basis van V105, V106, V109</t>
  </si>
  <si>
    <t>Construct op basis van V211A, V211B (t/m 2020) / V243DF (vanaf 2021), V211C, V211D</t>
  </si>
  <si>
    <t>Construct op basis van V199F (t/m 2021), V199G (t/m 2021), V199H (t/m 2021), V199FGH (vanaf 2022), V199I</t>
  </si>
  <si>
    <t>alle respondenten in de doelgroep van wie cliënten de afgelopen 12 maanden met een herinnering, aanmaning of dwangbevel te maken hebben gehad (V199C)</t>
  </si>
  <si>
    <t>alle respondenten in de doelgroep van wie clienten in de afgelopen 12 maanden te maken hebben gehad met een herinnering, aanmaning, dwangbevel of beslaglegging (V199C) te maken hebben gehad</t>
  </si>
  <si>
    <t>Construct op basis van V224, V227</t>
  </si>
  <si>
    <t>Construct op basis van V228, V229</t>
  </si>
  <si>
    <t>Construct op basis van V212A, V212B, V212G</t>
  </si>
  <si>
    <t>Construct op basis van V212C, V212D, V212E, V212F</t>
  </si>
  <si>
    <t>Construct op basis van V215E, V215F, V215G</t>
  </si>
  <si>
    <t>Construct op basis van V231, V233</t>
  </si>
  <si>
    <t>Construct op basis van V216, V217, V218</t>
  </si>
  <si>
    <t>Construct op basis van V213A, V215H, V215I, V215J</t>
  </si>
  <si>
    <t>C972 Vertrouwen (oud)</t>
  </si>
  <si>
    <t>Construct op basis van V243AA, V243AB, V243AC, V243AD, V243AE, V243AF, V243AG, V243AH</t>
  </si>
  <si>
    <t>Construct op basis van V243BA, V243BB, V243BC, V243BD, V243BE, V243BF, V243BG, V243BH, V243BI</t>
  </si>
  <si>
    <t>Construct op basis van V243CA, V243CB, V243CC, V243CD, V243CE, V243CF, V243CG, V243CH, V243CI, V243CJ</t>
  </si>
  <si>
    <t>Construct op basis van V243DA, V243DB, V243DC, V243DD, V243DE, V243DF, V243DG, V243DH, V243DI</t>
  </si>
  <si>
    <t>Construct op basis van V243EA, V243EB, V243EC, V243ED, V243EE, V243EF, V243EG, V243EH, V243EI</t>
  </si>
  <si>
    <t>VRAGEN</t>
  </si>
  <si>
    <t>CONSTRUCTEN</t>
  </si>
  <si>
    <t>Ontevreden (1-2)</t>
  </si>
  <si>
    <t>Tevreden (4-5)</t>
  </si>
  <si>
    <t>5 Zeer tevreden</t>
  </si>
  <si>
    <t xml:space="preserve">V212M De Belastingdienst stelt zich autoritair op. </t>
  </si>
  <si>
    <t xml:space="preserve">V217 In hoeverre vindt u het belangrijk dat de Belastingdienst juiste en volledige aangiftes krijgt? </t>
  </si>
  <si>
    <t xml:space="preserve">V220 Hoe groot is, volgens u, de kans dat de Belastingdienst ontdekt dat een onderneming teveel of niet bestaande aftrekposten in een belastingaangifte heeft opgevoerd? </t>
  </si>
  <si>
    <t xml:space="preserve">V221 Hoe groot is, volgens u, de kans dat de Belastingdienst ontdekt dat een onderneming niet alle inkomsten heeft opgegeven in een belastingaangifte? </t>
  </si>
  <si>
    <t xml:space="preserve">V224 Hoe aanvaardbaar of onaanvaardbaar vindt u het als een onderneming doelbewust belasting ontduikt? </t>
  </si>
  <si>
    <t xml:space="preserve">V243AF Het is teleurstellend dat sommige bedrijven hun belasting niet betalen </t>
  </si>
  <si>
    <t xml:space="preserve">V243FA De Belastingdienst heeft verregaande bevoegdheden om belastingplichtige burgers en bedrijven te dwingen de verschuldigde belastingen te betalen </t>
  </si>
  <si>
    <t>V251 Wat is uw geslacht?</t>
  </si>
  <si>
    <t>voor 2021: Bent u man of vrouw?</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</si>
  <si>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</si>
  <si>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</si>
  <si>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</si>
  <si>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verkrijgen bij de Belastingdienst was beter dan ik had verwacht.</t>
  </si>
  <si>
    <t>Construct op basis van V219, V220, V221, V225, V226</t>
  </si>
  <si>
    <t>vanaf 2021 wordt dit item in iets gewijzigde vorm uitgevraagd in V243FH</t>
  </si>
  <si>
    <t>vanaf 2021 wordt dit item in iets gewijzigde vorm uitgevraagd in V243FI</t>
  </si>
  <si>
    <t>10 Zeer goed</t>
  </si>
  <si>
    <t>V89 Wat was de reden waarom u de laatste keer de website van de Belastingdienst bezocht?</t>
  </si>
  <si>
    <t>Voor hulp bij het invullen van een aangifte</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</si>
  <si>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</si>
  <si>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</si>
  <si>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</si>
  <si>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heeft dit item een ander vraagnummer (V243EB) en is het onderdeel van het construct Adequate behandeling</t>
  </si>
  <si>
    <t>Declarant</t>
  </si>
  <si>
    <t xml:space="preserve">V7 Wat is uw functie binnen de onderneming? </t>
  </si>
  <si>
    <t>Directeur en/of eigenaar</t>
  </si>
  <si>
    <t>Adjunct directeur</t>
  </si>
  <si>
    <t>Financieel directeur / controller</t>
  </si>
  <si>
    <t>Administrateur / Boekhouder</t>
  </si>
  <si>
    <t>Office Manager</t>
  </si>
  <si>
    <t>In 2021</t>
  </si>
  <si>
    <t>In 2022</t>
  </si>
  <si>
    <t>2023</t>
  </si>
  <si>
    <t xml:space="preserve">V57 Welk rapportcijfer van 1 tot en met 10 zou u de Belastingdienst geven voor de manier waarop hij in het algemeen functioneert? </t>
  </si>
  <si>
    <t>weet niet</t>
  </si>
  <si>
    <t xml:space="preserve">V6 Wat was in [jaar voorafgaand aan de meting] de totale omzet van de vestiging waar u werkzaam bent in Nederland, exclusief BTW? </t>
  </si>
  <si>
    <t>V86C Op welke van de volgende manieren heeft u in de afgelopen 12 maanden contact gezocht met de Belastingdienst?</t>
  </si>
  <si>
    <t xml:space="preserve">V91 In hoeverre was het de laatste keer gemakkelijk om op de website te vinden waarnaar u op zoek was? </t>
  </si>
  <si>
    <t>V116 In hoeverre bent u tevreden over de manier waarop u bij het belastingkantoor werd behandeld?</t>
  </si>
  <si>
    <t xml:space="preserve">V201 Wat was de aard van het laatste bezoek van de medewerker van de Belastingdienst? </t>
  </si>
  <si>
    <t>V192 In hoeverre krijgt u over het algemeen voldoende uitleg over de aanpassing van aangiftes?</t>
  </si>
  <si>
    <t xml:space="preserve">V243DD Als ik voor mijn klant berichten ontvang van de Belastingdienst dan snap ik wat dit voor mijn klant betekent </t>
  </si>
  <si>
    <t>In deze vraag wordt de omzet van het jaar voorafgaand de meting gevraagd.</t>
  </si>
  <si>
    <t>Directeur/eigenaar en/of zelfstandige (met personeel)</t>
  </si>
  <si>
    <t>Zelfstandige zonder personeel (ZZP'er)</t>
  </si>
  <si>
    <t>Controller</t>
  </si>
  <si>
    <t>Tax manager / tax director</t>
  </si>
  <si>
    <t>Accountant (RA en AA)</t>
  </si>
  <si>
    <t>Belastingadviseur</t>
  </si>
  <si>
    <t>Boekhouder/administrateur</t>
  </si>
  <si>
    <t>V11new Hoeveel jaar bestaat uw onderneming?</t>
  </si>
  <si>
    <t>2-3 jaar</t>
  </si>
  <si>
    <t>4-5 jaar</t>
  </si>
  <si>
    <t>31-40 jaar</t>
  </si>
  <si>
    <t>41-50 jaar</t>
  </si>
  <si>
    <t>51-75 jaar</t>
  </si>
  <si>
    <t>76 jaar of langer</t>
  </si>
  <si>
    <t>Publiekrechtelijke rechtspersoon (bijvoorbeeld gemeente, zelfstandig bestuursorgaan of universiteit)</t>
  </si>
  <si>
    <t>Voornamelijk voor particulieren</t>
  </si>
  <si>
    <t>Voornamelijk voor ondernemingen</t>
  </si>
  <si>
    <t>Ongeveer evenveel voor particulieren als voor ondernemingen</t>
  </si>
  <si>
    <t>V301 In hoeverre bent u tevreden over het forum fiscaal dienstverleners?</t>
  </si>
  <si>
    <t>V302 In hoeverre bent u tevreden over de intermediairdagen?</t>
  </si>
  <si>
    <t>t/m 2023 zonder de toevieging 'De Belasgtingdienst is:"</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</si>
  <si>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</si>
  <si>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</si>
  <si>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</si>
  <si>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</si>
  <si>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</si>
  <si>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</si>
  <si>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</si>
  <si>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</si>
  <si>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Informatie zoeken over (verandering in) wet- en regelgeving</t>
  </si>
  <si>
    <t>vanaf 2024 toevoeging aan vraagtekst: '(uitgezonderd bezoek aan de website om aangifte te doen)'; bij informatie zoeken over... '(verandering in)' t/m 2023 niet tussen haakjes</t>
  </si>
  <si>
    <t>Financieel directeur</t>
  </si>
  <si>
    <t>vanaf 2024 met toevoeging '(Het gaat hier om de belangrijkste werkzaamheden van uw organisatie)'; Accountant (RA en AA) t/m 2023 Accountantskantoor; Belastingadviseur t/m 2023 Belastingadvieskantoor; Boekhouder/administrateur t/m 2023 Boekhoudkantoor/administratiekantoor</t>
  </si>
  <si>
    <t>Vennootschap onder firma (v.o.f.)</t>
  </si>
  <si>
    <t>meerdere antwoorden mogelijk; vanaf 2024 bij website bezocht toegevoegd '(uitgezonderd bezoek aan de website om aangifte te doen)'</t>
  </si>
  <si>
    <t>Forum fiscaal dienstverleners bezocht (digitaal platform voor fiscaal dienstverleners)</t>
  </si>
  <si>
    <t>Intermediairdagen bezocht (evenement toegankelijk voor alle fiscaal dienstverleners)</t>
  </si>
  <si>
    <t xml:space="preserve">V243AD Ondernemerschap brengt een gedeelde verantwoordelijkheid tussen overheid en ondernemer met zich mee </t>
  </si>
  <si>
    <t>1 jaar</t>
  </si>
  <si>
    <t>Construct op basis van V243FA, V243FB, V243FD, V243FE, V243FF, V243FG, V243FH, V243FI, V243FJ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</si>
</sst>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4"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sz val="10"/>
      <name val="Arial"/>
      <family val="2"/>
    </font>
    <font>
      <sz val="9"/>
      <color theme="1"/>
      <name val="Arial"/>
      <family val="2"/>
    </font>
    <font>
      <sz val="8"/>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sz val="9"/>
      <color theme="0" tint="-0.499984740745262"/>
      <name val="Arial"/>
      <family val="2"/>
    </font>
    <font>
      <sz val="11"/>
      <color theme="0" tint="-0.499984740745262"/>
      <name val="Calibri"/>
      <family val="2"/>
      <scheme val="minor"/>
    </font>
    <font>
      <sz val="9"/>
      <color rgb="FFFF0000"/>
      <name val="Arial"/>
      <family val="2"/>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45">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right style="thin">
        <color rgb="FFE0E0E0"/>
      </right>
      <top style="thin">
        <color rgb="FFAEAEAE"/>
      </top>
      <bottom style="thin">
        <color indexed="64"/>
      </bottom>
      <diagonal/>
    </border>
    <border>
      <left/>
      <right/>
      <top style="thin">
        <color rgb="FFAEAEAE"/>
      </top>
      <bottom style="thin">
        <color indexed="64"/>
      </bottom>
      <diagonal/>
    </border>
    <border>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top style="thin">
        <color rgb="FFAEAEAE"/>
      </top>
      <bottom/>
      <diagonal/>
    </border>
    <border>
      <left/>
      <right style="thin">
        <color rgb="FFE0E0E0"/>
      </right>
      <top/>
      <bottom style="thin">
        <color rgb="FFAEAEAE"/>
      </bottom>
      <diagonal/>
    </border>
    <border>
      <left/>
      <right style="thin">
        <color rgb="FFE0E0E0"/>
      </right>
      <top/>
      <bottom style="thin">
        <color indexed="64"/>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right/>
      <top/>
      <bottom style="thin">
        <color indexed="64"/>
      </bottom>
      <diagonal/>
    </border>
    <border>
      <left style="thin">
        <color rgb="FFE0E0E0"/>
      </left>
      <right style="thin">
        <color rgb="FFE0E0E0"/>
      </right>
      <top/>
      <bottom style="thin">
        <color indexed="64"/>
      </bottom>
      <diagonal/>
    </border>
    <border>
      <left style="thin">
        <color rgb="FFE0E0E0"/>
      </left>
      <right/>
      <top/>
      <bottom style="thin">
        <color indexed="64"/>
      </bottom>
      <diagonal/>
    </border>
    <border>
      <left style="thin">
        <color rgb="FFE0E0E0"/>
      </left>
      <right style="thin">
        <color rgb="FFE0E0E0"/>
      </right>
      <top style="thin">
        <color rgb="FFAEAEAE"/>
      </top>
      <bottom style="thin">
        <color indexed="64"/>
      </bottom>
      <diagonal/>
    </border>
  </borders>
  <cellStyleXfs count="151">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5"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9" fillId="2" borderId="19" applyNumberFormat="0" applyFill="0" applyBorder="0" applyAlignment="0" applyProtection="0"/>
    <xf numFmtId="9" fontId="4" fillId="0" borderId="0" applyFont="0" applyFill="0" applyBorder="0" applyAlignment="0" applyProtection="0"/>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cellStyleXfs>
  <cellXfs count="190">
    <xf numFmtId="0" fontId="0" fillId="0" borderId="0" xfId="0"/>
    <xf numFmtId="0" fontId="1" fillId="2" borderId="1" xfId="4" applyFont="1" applyFill="1" applyBorder="1" applyAlignment="1">
      <alignment horizontal="center" vertical="center" wrapText="1"/>
    </xf>
    <xf numFmtId="0" fontId="1" fillId="2" borderId="2" xfId="5" applyFont="1" applyFill="1" applyBorder="1" applyAlignment="1">
      <alignment horizontal="center" vertical="center" wrapText="1"/>
    </xf>
    <xf numFmtId="0" fontId="2" fillId="2" borderId="8" xfId="18" applyFont="1" applyFill="1" applyBorder="1" applyAlignment="1">
      <alignment horizontal="center" wrapText="1"/>
    </xf>
    <xf numFmtId="164" fontId="3" fillId="4" borderId="9" xfId="23" applyNumberFormat="1" applyFont="1" applyFill="1" applyBorder="1" applyAlignment="1">
      <alignment horizontal="right" vertical="top"/>
    </xf>
    <xf numFmtId="164" fontId="3" fillId="4" borderId="11" xfId="25" applyNumberFormat="1" applyFont="1" applyFill="1" applyBorder="1" applyAlignment="1">
      <alignment horizontal="right" vertical="top"/>
    </xf>
    <xf numFmtId="164" fontId="3" fillId="4" borderId="12" xfId="27" applyNumberFormat="1" applyFont="1" applyFill="1" applyBorder="1" applyAlignment="1">
      <alignment horizontal="right" vertical="top"/>
    </xf>
    <xf numFmtId="164" fontId="3" fillId="4" borderId="14" xfId="29" applyNumberFormat="1" applyFont="1" applyFill="1" applyBorder="1" applyAlignment="1">
      <alignment horizontal="right" vertical="top"/>
    </xf>
    <xf numFmtId="164" fontId="3" fillId="4" borderId="16" xfId="31" applyNumberFormat="1" applyFont="1" applyFill="1" applyBorder="1" applyAlignment="1">
      <alignment horizontal="right" vertical="top"/>
    </xf>
    <xf numFmtId="164" fontId="3" fillId="4" borderId="18" xfId="33" applyNumberFormat="1" applyFont="1" applyFill="1" applyBorder="1" applyAlignment="1">
      <alignment horizontal="right" vertical="top"/>
    </xf>
    <xf numFmtId="0" fontId="2" fillId="2" borderId="20" xfId="38" applyFont="1" applyFill="1" applyBorder="1" applyAlignment="1">
      <alignment horizontal="center"/>
    </xf>
    <xf numFmtId="0" fontId="2" fillId="2" borderId="7" xfId="39" applyFont="1" applyFill="1" applyBorder="1" applyAlignment="1">
      <alignment horizontal="center"/>
    </xf>
    <xf numFmtId="0" fontId="2" fillId="2" borderId="6" xfId="40" applyFont="1" applyFill="1" applyBorder="1" applyAlignment="1">
      <alignment horizontal="center"/>
    </xf>
    <xf numFmtId="164" fontId="3" fillId="4" borderId="21" xfId="47" applyNumberFormat="1" applyFont="1" applyFill="1" applyBorder="1" applyAlignment="1">
      <alignment horizontal="right" vertical="top"/>
    </xf>
    <xf numFmtId="164" fontId="3" fillId="4" borderId="10" xfId="48" applyNumberFormat="1" applyFont="1" applyFill="1" applyBorder="1" applyAlignment="1">
      <alignment horizontal="right" vertical="top"/>
    </xf>
    <xf numFmtId="164" fontId="3" fillId="4" borderId="22" xfId="49" applyNumberFormat="1" applyFont="1" applyFill="1" applyBorder="1" applyAlignment="1">
      <alignment horizontal="right" vertical="top"/>
    </xf>
    <xf numFmtId="164" fontId="3" fillId="4" borderId="13" xfId="50" applyNumberFormat="1" applyFont="1" applyFill="1" applyBorder="1" applyAlignment="1">
      <alignment horizontal="right" vertical="top"/>
    </xf>
    <xf numFmtId="164" fontId="3" fillId="4" borderId="25" xfId="51" applyNumberFormat="1" applyFont="1" applyFill="1" applyBorder="1" applyAlignment="1">
      <alignment horizontal="right" vertical="top"/>
    </xf>
    <xf numFmtId="164" fontId="3" fillId="4" borderId="17" xfId="52" applyNumberFormat="1" applyFont="1" applyFill="1" applyBorder="1" applyAlignment="1">
      <alignment horizontal="right" vertical="top"/>
    </xf>
    <xf numFmtId="0" fontId="3" fillId="4" borderId="13" xfId="53" applyFont="1" applyFill="1" applyBorder="1" applyAlignment="1">
      <alignment horizontal="left" vertical="top" wrapText="1"/>
    </xf>
    <xf numFmtId="0" fontId="3" fillId="4" borderId="12" xfId="54" applyFont="1" applyFill="1" applyBorder="1" applyAlignment="1">
      <alignment horizontal="left" vertical="top" wrapText="1"/>
    </xf>
    <xf numFmtId="0" fontId="3" fillId="4" borderId="22" xfId="55" applyFont="1" applyFill="1" applyBorder="1" applyAlignment="1">
      <alignment horizontal="left" vertical="top" wrapText="1"/>
    </xf>
    <xf numFmtId="0" fontId="3" fillId="4" borderId="10" xfId="56" applyFont="1" applyFill="1" applyBorder="1" applyAlignment="1">
      <alignment horizontal="left" vertical="top" wrapText="1"/>
    </xf>
    <xf numFmtId="0" fontId="3" fillId="4" borderId="9" xfId="57" applyFont="1" applyFill="1" applyBorder="1" applyAlignment="1">
      <alignment horizontal="left" vertical="top" wrapText="1"/>
    </xf>
    <xf numFmtId="0" fontId="3" fillId="4" borderId="21" xfId="58" applyFont="1" applyFill="1" applyBorder="1" applyAlignment="1">
      <alignment horizontal="left" vertical="top" wrapText="1"/>
    </xf>
    <xf numFmtId="0" fontId="2" fillId="3" borderId="23" xfId="59" applyFont="1" applyFill="1" applyBorder="1" applyAlignment="1">
      <alignment horizontal="left" vertical="top"/>
    </xf>
    <xf numFmtId="0" fontId="2" fillId="3" borderId="24" xfId="60" applyFont="1" applyFill="1" applyBorder="1" applyAlignment="1">
      <alignment horizontal="left" vertical="top"/>
    </xf>
    <xf numFmtId="0" fontId="2" fillId="3" borderId="23" xfId="43" applyFont="1" applyFill="1" applyBorder="1" applyAlignment="1">
      <alignment horizontal="left" vertical="top"/>
    </xf>
    <xf numFmtId="0" fontId="2" fillId="3" borderId="24" xfId="44" applyFont="1" applyFill="1" applyBorder="1" applyAlignment="1">
      <alignment horizontal="left" vertical="top"/>
    </xf>
    <xf numFmtId="0" fontId="0" fillId="0" borderId="0" xfId="0" applyAlignment="1">
      <alignment horizontal="left"/>
    </xf>
    <xf numFmtId="0" fontId="1" fillId="2" borderId="1" xfId="4" applyFont="1" applyFill="1" applyBorder="1" applyAlignment="1">
      <alignment horizontal="left" vertical="center"/>
    </xf>
    <xf numFmtId="1" fontId="2" fillId="3" borderId="26" xfId="61" applyNumberFormat="1" applyFont="1" applyFill="1" applyBorder="1" applyAlignment="1">
      <alignment horizontal="left" vertical="top" wrapText="1"/>
    </xf>
    <xf numFmtId="1" fontId="3" fillId="4" borderId="26" xfId="62" applyNumberFormat="1" applyFont="1" applyFill="1" applyBorder="1" applyAlignment="1">
      <alignment horizontal="right" vertical="top"/>
    </xf>
    <xf numFmtId="1" fontId="3" fillId="4" borderId="17" xfId="63" applyNumberFormat="1" applyFont="1" applyFill="1" applyBorder="1" applyAlignment="1">
      <alignment horizontal="right" vertical="top"/>
    </xf>
    <xf numFmtId="1" fontId="3" fillId="4" borderId="18" xfId="64" applyNumberFormat="1" applyFont="1" applyFill="1" applyBorder="1" applyAlignment="1">
      <alignment horizontal="right" vertical="top"/>
    </xf>
    <xf numFmtId="1" fontId="3" fillId="4" borderId="18" xfId="65" applyNumberFormat="1" applyFont="1" applyFill="1" applyBorder="1" applyAlignment="1">
      <alignment horizontal="right" vertical="top"/>
    </xf>
    <xf numFmtId="1" fontId="0" fillId="0" borderId="0" xfId="0" applyNumberFormat="1"/>
    <xf numFmtId="165" fontId="3" fillId="4" borderId="18" xfId="66" applyNumberFormat="1" applyFont="1" applyFill="1" applyBorder="1" applyAlignment="1">
      <alignment horizontal="right" vertical="top"/>
    </xf>
    <xf numFmtId="165" fontId="3" fillId="4" borderId="17" xfId="67" applyNumberFormat="1" applyFont="1" applyFill="1" applyBorder="1" applyAlignment="1">
      <alignment horizontal="right" vertical="top"/>
    </xf>
    <xf numFmtId="165" fontId="3" fillId="4" borderId="18" xfId="68" applyNumberFormat="1" applyFont="1" applyFill="1" applyBorder="1" applyAlignment="1">
      <alignment horizontal="right" vertical="top"/>
    </xf>
    <xf numFmtId="165" fontId="3" fillId="4" borderId="26" xfId="69" applyNumberFormat="1" applyFont="1" applyFill="1" applyBorder="1" applyAlignment="1">
      <alignment horizontal="right" vertical="top"/>
    </xf>
    <xf numFmtId="0" fontId="2" fillId="3" borderId="26" xfId="70" applyFont="1" applyFill="1" applyBorder="1" applyAlignment="1">
      <alignment horizontal="left" vertical="top" wrapText="1"/>
    </xf>
    <xf numFmtId="0" fontId="1" fillId="2" borderId="19" xfId="71" applyFont="1" applyAlignment="1">
      <alignment horizontal="left" vertical="center"/>
    </xf>
    <xf numFmtId="0" fontId="2" fillId="2" borderId="3" xfId="72" applyFont="1" applyBorder="1" applyAlignment="1">
      <alignment horizontal="center" wrapText="1"/>
    </xf>
    <xf numFmtId="0" fontId="2" fillId="2" borderId="4" xfId="73" applyFont="1" applyBorder="1" applyAlignment="1">
      <alignment horizontal="center" wrapText="1"/>
    </xf>
    <xf numFmtId="0" fontId="2" fillId="2" borderId="5" xfId="74" applyFont="1" applyBorder="1" applyAlignment="1">
      <alignment horizontal="center"/>
    </xf>
    <xf numFmtId="0" fontId="2" fillId="2" borderId="7" xfId="75" applyFont="1" applyBorder="1" applyAlignment="1">
      <alignment horizontal="center"/>
    </xf>
    <xf numFmtId="0" fontId="2" fillId="3" borderId="27" xfId="76" applyFont="1" applyFill="1" applyBorder="1" applyAlignment="1">
      <alignment horizontal="left" vertical="top"/>
    </xf>
    <xf numFmtId="164" fontId="3" fillId="4" borderId="28" xfId="77" applyNumberFormat="1" applyFont="1" applyFill="1" applyBorder="1" applyAlignment="1">
      <alignment horizontal="right" vertical="top"/>
    </xf>
    <xf numFmtId="164" fontId="3" fillId="4" borderId="29" xfId="78" applyNumberFormat="1" applyFont="1" applyFill="1" applyBorder="1" applyAlignment="1">
      <alignment horizontal="right" vertical="top"/>
    </xf>
    <xf numFmtId="0" fontId="2" fillId="3" borderId="30" xfId="79" applyFont="1" applyFill="1" applyBorder="1" applyAlignment="1">
      <alignment horizontal="left" vertical="top"/>
    </xf>
    <xf numFmtId="0" fontId="2" fillId="3" borderId="26" xfId="80" applyFont="1" applyFill="1" applyBorder="1" applyAlignment="1">
      <alignment horizontal="left" vertical="top"/>
    </xf>
    <xf numFmtId="165" fontId="3" fillId="4" borderId="15" xfId="81" applyNumberFormat="1" applyFont="1" applyFill="1" applyBorder="1" applyAlignment="1">
      <alignment horizontal="right" vertical="top"/>
    </xf>
    <xf numFmtId="165" fontId="3" fillId="4" borderId="17" xfId="82" applyNumberFormat="1" applyFont="1" applyFill="1" applyBorder="1" applyAlignment="1">
      <alignment horizontal="right" vertical="top"/>
    </xf>
    <xf numFmtId="0" fontId="2" fillId="3" borderId="26" xfId="83" applyFont="1" applyFill="1" applyBorder="1" applyAlignment="1">
      <alignment horizontal="left" vertical="top"/>
    </xf>
    <xf numFmtId="165" fontId="3" fillId="4" borderId="15" xfId="84" applyNumberFormat="1" applyFont="1" applyFill="1" applyBorder="1" applyAlignment="1">
      <alignment horizontal="right" vertical="top"/>
    </xf>
    <xf numFmtId="165" fontId="3" fillId="4" borderId="17" xfId="85" applyNumberFormat="1" applyFont="1" applyFill="1" applyBorder="1" applyAlignment="1">
      <alignment horizontal="right" vertical="top"/>
    </xf>
    <xf numFmtId="0" fontId="3" fillId="2" borderId="19" xfId="86" applyFont="1" applyAlignment="1">
      <alignment horizontal="left" vertical="top"/>
    </xf>
    <xf numFmtId="0" fontId="3" fillId="2" borderId="19" xfId="87" applyFont="1" applyAlignment="1">
      <alignment horizontal="left" vertical="top" wrapText="1"/>
    </xf>
    <xf numFmtId="0" fontId="2" fillId="3" borderId="26" xfId="88" applyFont="1" applyFill="1" applyBorder="1" applyAlignment="1">
      <alignment horizontal="left" vertical="top"/>
    </xf>
    <xf numFmtId="2" fontId="2" fillId="3" borderId="26" xfId="89" applyNumberFormat="1" applyFont="1" applyFill="1" applyBorder="1" applyAlignment="1">
      <alignment horizontal="left" vertical="top" wrapText="1"/>
    </xf>
    <xf numFmtId="2" fontId="3" fillId="4" borderId="26" xfId="90" applyNumberFormat="1" applyFont="1" applyFill="1" applyBorder="1" applyAlignment="1">
      <alignment horizontal="right" vertical="top"/>
    </xf>
    <xf numFmtId="0" fontId="2" fillId="3" borderId="19" xfId="91" applyFont="1" applyFill="1" applyAlignment="1">
      <alignment vertical="top"/>
    </xf>
    <xf numFmtId="164" fontId="3" fillId="4" borderId="24" xfId="92" applyNumberFormat="1" applyFont="1" applyFill="1" applyBorder="1" applyAlignment="1">
      <alignment horizontal="right" vertical="top"/>
    </xf>
    <xf numFmtId="0" fontId="2" fillId="3" borderId="31" xfId="93" applyFont="1" applyFill="1" applyBorder="1" applyAlignment="1">
      <alignment vertical="top"/>
    </xf>
    <xf numFmtId="0" fontId="2" fillId="3" borderId="24" xfId="93" applyFont="1" applyFill="1" applyBorder="1" applyAlignment="1">
      <alignment vertical="top"/>
    </xf>
    <xf numFmtId="1" fontId="2" fillId="3" borderId="26" xfId="89" applyNumberFormat="1" applyFont="1" applyFill="1" applyBorder="1" applyAlignment="1">
      <alignment horizontal="left" vertical="top" wrapText="1"/>
    </xf>
    <xf numFmtId="1" fontId="3" fillId="4" borderId="26" xfId="94" applyNumberFormat="1" applyFont="1" applyFill="1" applyBorder="1" applyAlignment="1">
      <alignment horizontal="right" vertical="top"/>
    </xf>
    <xf numFmtId="1" fontId="3" fillId="4" borderId="17" xfId="95" applyNumberFormat="1" applyFont="1" applyFill="1" applyBorder="1" applyAlignment="1">
      <alignment horizontal="right" vertical="top"/>
    </xf>
    <xf numFmtId="0" fontId="5" fillId="2" borderId="19" xfId="96"/>
    <xf numFmtId="2" fontId="2" fillId="3" borderId="19" xfId="89" applyNumberFormat="1" applyFont="1" applyFill="1" applyAlignment="1">
      <alignment horizontal="left" vertical="top" wrapText="1"/>
    </xf>
    <xf numFmtId="0" fontId="6" fillId="0" borderId="0" xfId="0" applyFont="1"/>
    <xf numFmtId="0" fontId="1" fillId="2" borderId="19" xfId="97" applyFont="1" applyAlignment="1">
      <alignment vertical="center"/>
    </xf>
    <xf numFmtId="0" fontId="3" fillId="5" borderId="24" xfId="98" applyFont="1" applyFill="1" applyBorder="1" applyAlignment="1">
      <alignment horizontal="left" vertical="top" wrapText="1"/>
    </xf>
    <xf numFmtId="164" fontId="3" fillId="5" borderId="28" xfId="99" applyNumberFormat="1" applyFont="1" applyFill="1" applyBorder="1" applyAlignment="1">
      <alignment horizontal="right" vertical="top"/>
    </xf>
    <xf numFmtId="0" fontId="1" fillId="2" borderId="19" xfId="101" applyFont="1" applyAlignment="1">
      <alignment horizontal="center" vertical="center" wrapText="1"/>
    </xf>
    <xf numFmtId="0" fontId="4" fillId="2" borderId="19" xfId="102"/>
    <xf numFmtId="0" fontId="2" fillId="2" borderId="3" xfId="103" applyFont="1" applyBorder="1" applyAlignment="1">
      <alignment horizontal="center" wrapText="1"/>
    </xf>
    <xf numFmtId="0" fontId="2" fillId="2" borderId="4" xfId="104" applyFont="1" applyBorder="1" applyAlignment="1">
      <alignment horizontal="center" wrapText="1"/>
    </xf>
    <xf numFmtId="0" fontId="2" fillId="2" borderId="5" xfId="105" applyFont="1" applyBorder="1" applyAlignment="1">
      <alignment horizontal="center"/>
    </xf>
    <xf numFmtId="0" fontId="2" fillId="2" borderId="7" xfId="106" applyFont="1" applyBorder="1" applyAlignment="1">
      <alignment horizontal="center"/>
    </xf>
    <xf numFmtId="164" fontId="3" fillId="4" borderId="28" xfId="113" applyNumberFormat="1" applyFont="1" applyFill="1" applyBorder="1" applyAlignment="1">
      <alignment horizontal="right" vertical="top"/>
    </xf>
    <xf numFmtId="164" fontId="3" fillId="4" borderId="29" xfId="114" applyNumberFormat="1" applyFont="1" applyFill="1" applyBorder="1" applyAlignment="1">
      <alignment horizontal="right" vertical="top"/>
    </xf>
    <xf numFmtId="165" fontId="3" fillId="4" borderId="15" xfId="118" applyNumberFormat="1" applyFont="1" applyFill="1" applyBorder="1" applyAlignment="1">
      <alignment horizontal="right" vertical="top"/>
    </xf>
    <xf numFmtId="165" fontId="3" fillId="4" borderId="17" xfId="119" applyNumberFormat="1" applyFont="1" applyFill="1" applyBorder="1" applyAlignment="1">
      <alignment horizontal="right" vertical="top"/>
    </xf>
    <xf numFmtId="0" fontId="3" fillId="2" borderId="19" xfId="121" applyFont="1" applyAlignment="1">
      <alignment horizontal="left" vertical="top" wrapText="1"/>
    </xf>
    <xf numFmtId="0" fontId="3" fillId="2" borderId="19" xfId="122" applyFont="1" applyAlignment="1">
      <alignment horizontal="left" vertical="top" wrapText="1"/>
    </xf>
    <xf numFmtId="0" fontId="1" fillId="2" borderId="19" xfId="123" applyFont="1" applyAlignment="1">
      <alignment horizontal="center" vertical="center" wrapText="1"/>
    </xf>
    <xf numFmtId="0" fontId="3" fillId="2" borderId="19" xfId="124" applyFont="1" applyAlignment="1">
      <alignment horizontal="left" vertical="top" wrapText="1"/>
    </xf>
    <xf numFmtId="0" fontId="3" fillId="2" borderId="19" xfId="125" applyFont="1" applyAlignment="1">
      <alignment horizontal="left" vertical="top" wrapText="1"/>
    </xf>
    <xf numFmtId="0" fontId="2" fillId="3" borderId="27" xfId="107" applyFont="1" applyFill="1" applyBorder="1" applyAlignment="1">
      <alignment horizontal="left" vertical="top"/>
    </xf>
    <xf numFmtId="0" fontId="2" fillId="3" borderId="30" xfId="111" applyFont="1" applyFill="1" applyBorder="1" applyAlignment="1">
      <alignment horizontal="left" vertical="top"/>
    </xf>
    <xf numFmtId="1" fontId="2" fillId="3" borderId="26" xfId="89" applyNumberFormat="1" applyFont="1" applyFill="1" applyBorder="1" applyAlignment="1">
      <alignment horizontal="left" vertical="top"/>
    </xf>
    <xf numFmtId="0" fontId="2" fillId="3" borderId="26" xfId="120" applyFont="1" applyFill="1" applyBorder="1" applyAlignment="1">
      <alignment horizontal="left" vertical="top"/>
    </xf>
    <xf numFmtId="0" fontId="3" fillId="2" borderId="19" xfId="121" applyFont="1" applyAlignment="1">
      <alignment horizontal="left" vertical="top"/>
    </xf>
    <xf numFmtId="0" fontId="3" fillId="2" borderId="19" xfId="122" applyFont="1" applyAlignment="1">
      <alignment horizontal="left" vertical="top"/>
    </xf>
    <xf numFmtId="0" fontId="1" fillId="2" borderId="19" xfId="100" applyFont="1" applyAlignment="1">
      <alignment horizontal="left" vertical="center"/>
    </xf>
    <xf numFmtId="0" fontId="4" fillId="2" borderId="19" xfId="102" applyAlignment="1">
      <alignment horizontal="left"/>
    </xf>
    <xf numFmtId="0" fontId="2" fillId="3" borderId="20" xfId="120" applyFont="1" applyFill="1" applyBorder="1" applyAlignment="1">
      <alignment horizontal="left" vertical="top"/>
    </xf>
    <xf numFmtId="165" fontId="3" fillId="4" borderId="5" xfId="118" applyNumberFormat="1" applyFont="1" applyFill="1" applyBorder="1" applyAlignment="1">
      <alignment horizontal="right" vertical="top"/>
    </xf>
    <xf numFmtId="165" fontId="3" fillId="4" borderId="7" xfId="119" applyNumberFormat="1" applyFont="1" applyFill="1" applyBorder="1" applyAlignment="1">
      <alignment horizontal="right" vertical="top"/>
    </xf>
    <xf numFmtId="0" fontId="2" fillId="3" borderId="33" xfId="111" applyFont="1" applyFill="1" applyBorder="1" applyAlignment="1">
      <alignment horizontal="left" vertical="top"/>
    </xf>
    <xf numFmtId="164" fontId="3" fillId="4" borderId="32" xfId="113" applyNumberFormat="1" applyFont="1" applyFill="1" applyBorder="1" applyAlignment="1">
      <alignment horizontal="right" vertical="top"/>
    </xf>
    <xf numFmtId="0" fontId="8" fillId="2" borderId="19" xfId="102" applyFont="1"/>
    <xf numFmtId="0" fontId="9" fillId="2" borderId="19" xfId="126"/>
    <xf numFmtId="0" fontId="9" fillId="0" borderId="19" xfId="126" applyFill="1"/>
    <xf numFmtId="0" fontId="2" fillId="2" borderId="5" xfId="128" applyFont="1" applyBorder="1" applyAlignment="1">
      <alignment horizontal="center"/>
    </xf>
    <xf numFmtId="164" fontId="3" fillId="4" borderId="34" xfId="129" applyNumberFormat="1" applyFont="1" applyFill="1" applyBorder="1" applyAlignment="1">
      <alignment horizontal="right" vertical="top"/>
    </xf>
    <xf numFmtId="164" fontId="3" fillId="4" borderId="35" xfId="130" applyNumberFormat="1" applyFont="1" applyFill="1" applyBorder="1" applyAlignment="1">
      <alignment horizontal="right" vertical="top"/>
    </xf>
    <xf numFmtId="164" fontId="3" fillId="4" borderId="15" xfId="131" applyNumberFormat="1" applyFont="1" applyFill="1" applyBorder="1" applyAlignment="1">
      <alignment horizontal="right" vertical="top"/>
    </xf>
    <xf numFmtId="1" fontId="2" fillId="2" borderId="5" xfId="127" applyNumberFormat="1" applyFont="1" applyFill="1" applyBorder="1" applyAlignment="1">
      <alignment horizontal="center"/>
    </xf>
    <xf numFmtId="0" fontId="2" fillId="3" borderId="23" xfId="132" applyFont="1" applyFill="1" applyBorder="1" applyAlignment="1">
      <alignment horizontal="left" vertical="top" wrapText="1"/>
    </xf>
    <xf numFmtId="0" fontId="2" fillId="3" borderId="24" xfId="133" applyFont="1" applyFill="1" applyBorder="1" applyAlignment="1">
      <alignment horizontal="left" vertical="top" wrapText="1"/>
    </xf>
    <xf numFmtId="0" fontId="2" fillId="3" borderId="30" xfId="44" applyFont="1" applyFill="1" applyBorder="1" applyAlignment="1">
      <alignment horizontal="left" vertical="top"/>
    </xf>
    <xf numFmtId="164" fontId="3" fillId="4" borderId="29" xfId="50" applyNumberFormat="1" applyFont="1" applyFill="1" applyBorder="1" applyAlignment="1">
      <alignment horizontal="right" vertical="top"/>
    </xf>
    <xf numFmtId="164" fontId="3" fillId="4" borderId="37" xfId="129" applyNumberFormat="1" applyFont="1" applyFill="1" applyBorder="1" applyAlignment="1">
      <alignment horizontal="right" vertical="top"/>
    </xf>
    <xf numFmtId="0" fontId="2" fillId="2" borderId="5" xfId="136" applyFont="1" applyBorder="1" applyAlignment="1">
      <alignment horizontal="center"/>
    </xf>
    <xf numFmtId="164" fontId="3" fillId="4" borderId="28" xfId="137" applyNumberFormat="1" applyFont="1" applyFill="1" applyBorder="1" applyAlignment="1">
      <alignment horizontal="right" vertical="top"/>
    </xf>
    <xf numFmtId="164" fontId="3" fillId="4" borderId="28" xfId="140" applyNumberFormat="1" applyFont="1" applyFill="1" applyBorder="1" applyAlignment="1">
      <alignment horizontal="right" vertical="top"/>
    </xf>
    <xf numFmtId="165" fontId="3" fillId="4" borderId="15" xfId="141" applyNumberFormat="1" applyFont="1" applyFill="1" applyBorder="1" applyAlignment="1">
      <alignment horizontal="right" vertical="top"/>
    </xf>
    <xf numFmtId="165" fontId="3" fillId="4" borderId="15" xfId="142" applyNumberFormat="1" applyFont="1" applyFill="1" applyBorder="1" applyAlignment="1">
      <alignment horizontal="right" vertical="top"/>
    </xf>
    <xf numFmtId="165" fontId="3" fillId="4" borderId="18" xfId="143" applyNumberFormat="1" applyFont="1" applyFill="1" applyBorder="1" applyAlignment="1">
      <alignment horizontal="right" vertical="top"/>
    </xf>
    <xf numFmtId="0" fontId="3" fillId="5" borderId="13" xfId="53" applyFont="1" applyFill="1" applyBorder="1" applyAlignment="1">
      <alignment horizontal="left" vertical="top" wrapText="1"/>
    </xf>
    <xf numFmtId="0" fontId="3" fillId="5" borderId="30" xfId="55" applyFont="1" applyFill="1" applyBorder="1" applyAlignment="1">
      <alignment horizontal="left" vertical="top" wrapText="1"/>
    </xf>
    <xf numFmtId="0" fontId="3" fillId="5" borderId="29" xfId="53" applyFont="1" applyFill="1" applyBorder="1" applyAlignment="1">
      <alignment horizontal="left" vertical="top" wrapText="1"/>
    </xf>
    <xf numFmtId="0" fontId="3" fillId="5" borderId="36" xfId="54" applyFont="1" applyFill="1" applyBorder="1" applyAlignment="1">
      <alignment horizontal="left" vertical="top" wrapText="1"/>
    </xf>
    <xf numFmtId="164" fontId="3" fillId="5" borderId="29" xfId="50" applyNumberFormat="1" applyFont="1" applyFill="1" applyBorder="1" applyAlignment="1">
      <alignment horizontal="right" vertical="top"/>
    </xf>
    <xf numFmtId="0" fontId="2" fillId="0" borderId="7" xfId="39" applyFont="1" applyBorder="1" applyAlignment="1">
      <alignment horizontal="center"/>
    </xf>
    <xf numFmtId="0" fontId="11" fillId="4" borderId="10" xfId="56" applyFont="1" applyFill="1" applyBorder="1" applyAlignment="1">
      <alignment horizontal="left" vertical="top" wrapText="1"/>
    </xf>
    <xf numFmtId="164" fontId="11" fillId="4" borderId="13" xfId="50" applyNumberFormat="1" applyFont="1" applyFill="1" applyBorder="1" applyAlignment="1">
      <alignment horizontal="right" vertical="top"/>
    </xf>
    <xf numFmtId="164" fontId="11" fillId="4" borderId="17" xfId="52" applyNumberFormat="1" applyFont="1" applyFill="1" applyBorder="1" applyAlignment="1">
      <alignment horizontal="right" vertical="top"/>
    </xf>
    <xf numFmtId="1" fontId="11" fillId="4" borderId="17" xfId="63" applyNumberFormat="1" applyFont="1" applyFill="1" applyBorder="1" applyAlignment="1">
      <alignment horizontal="right" vertical="top"/>
    </xf>
    <xf numFmtId="0" fontId="12" fillId="0" borderId="0" xfId="0" applyFont="1"/>
    <xf numFmtId="164" fontId="11" fillId="4" borderId="24" xfId="92" applyNumberFormat="1" applyFont="1" applyFill="1" applyBorder="1" applyAlignment="1">
      <alignment horizontal="right" vertical="top"/>
    </xf>
    <xf numFmtId="2" fontId="11" fillId="4" borderId="26" xfId="90" applyNumberFormat="1" applyFont="1" applyFill="1" applyBorder="1" applyAlignment="1">
      <alignment horizontal="right" vertical="top"/>
    </xf>
    <xf numFmtId="165" fontId="13" fillId="4" borderId="17" xfId="67" applyNumberFormat="1" applyFont="1" applyFill="1" applyBorder="1" applyAlignment="1">
      <alignment horizontal="right" vertical="top"/>
    </xf>
    <xf numFmtId="165" fontId="13" fillId="4" borderId="26" xfId="69" applyNumberFormat="1" applyFont="1" applyFill="1" applyBorder="1" applyAlignment="1">
      <alignment horizontal="right" vertical="top"/>
    </xf>
    <xf numFmtId="165" fontId="13" fillId="4" borderId="18" xfId="68" applyNumberFormat="1" applyFont="1" applyFill="1" applyBorder="1" applyAlignment="1">
      <alignment horizontal="right" vertical="top"/>
    </xf>
    <xf numFmtId="164" fontId="11" fillId="4" borderId="21" xfId="47" applyNumberFormat="1" applyFont="1" applyFill="1" applyBorder="1" applyAlignment="1">
      <alignment horizontal="right" vertical="top"/>
    </xf>
    <xf numFmtId="164" fontId="11" fillId="4" borderId="22" xfId="49" applyNumberFormat="1" applyFont="1" applyFill="1" applyBorder="1" applyAlignment="1">
      <alignment horizontal="right" vertical="top"/>
    </xf>
    <xf numFmtId="0" fontId="11" fillId="4" borderId="22" xfId="55" applyFont="1" applyFill="1" applyBorder="1" applyAlignment="1">
      <alignment horizontal="left" vertical="top" wrapText="1"/>
    </xf>
    <xf numFmtId="164" fontId="11" fillId="4" borderId="25" xfId="51" applyNumberFormat="1" applyFont="1" applyFill="1" applyBorder="1" applyAlignment="1">
      <alignment horizontal="right" vertical="top"/>
    </xf>
    <xf numFmtId="1" fontId="11" fillId="4" borderId="26" xfId="62" applyNumberFormat="1" applyFont="1" applyFill="1" applyBorder="1" applyAlignment="1">
      <alignment horizontal="right" vertical="top"/>
    </xf>
    <xf numFmtId="164" fontId="11" fillId="4" borderId="9" xfId="23" applyNumberFormat="1" applyFont="1" applyFill="1" applyBorder="1" applyAlignment="1">
      <alignment horizontal="right" vertical="top"/>
    </xf>
    <xf numFmtId="164" fontId="11" fillId="4" borderId="12" xfId="27" applyNumberFormat="1" applyFont="1" applyFill="1" applyBorder="1" applyAlignment="1">
      <alignment horizontal="right" vertical="top"/>
    </xf>
    <xf numFmtId="0" fontId="11" fillId="4" borderId="12" xfId="54" applyFont="1" applyFill="1" applyBorder="1" applyAlignment="1">
      <alignment horizontal="left" vertical="top" wrapText="1"/>
    </xf>
    <xf numFmtId="164" fontId="11" fillId="4" borderId="16" xfId="31" applyNumberFormat="1" applyFont="1" applyFill="1" applyBorder="1" applyAlignment="1">
      <alignment horizontal="right" vertical="top"/>
    </xf>
    <xf numFmtId="1" fontId="11" fillId="4" borderId="18" xfId="64" applyNumberFormat="1" applyFont="1" applyFill="1" applyBorder="1" applyAlignment="1">
      <alignment horizontal="right" vertical="top"/>
    </xf>
    <xf numFmtId="164" fontId="11" fillId="4" borderId="10" xfId="48" applyNumberFormat="1" applyFont="1" applyFill="1" applyBorder="1" applyAlignment="1">
      <alignment horizontal="right" vertical="top"/>
    </xf>
    <xf numFmtId="0" fontId="11" fillId="4" borderId="13" xfId="53" applyFont="1" applyFill="1" applyBorder="1" applyAlignment="1">
      <alignment horizontal="left" vertical="top" wrapText="1"/>
    </xf>
    <xf numFmtId="164" fontId="11" fillId="4" borderId="34" xfId="129" applyNumberFormat="1" applyFont="1" applyFill="1" applyBorder="1" applyAlignment="1">
      <alignment horizontal="right" vertical="top"/>
    </xf>
    <xf numFmtId="164" fontId="11" fillId="4" borderId="35" xfId="130" applyNumberFormat="1" applyFont="1" applyFill="1" applyBorder="1" applyAlignment="1">
      <alignment horizontal="right" vertical="top"/>
    </xf>
    <xf numFmtId="164" fontId="11" fillId="4" borderId="15" xfId="131" applyNumberFormat="1" applyFont="1" applyFill="1" applyBorder="1" applyAlignment="1">
      <alignment horizontal="right" vertical="top"/>
    </xf>
    <xf numFmtId="1" fontId="12" fillId="0" borderId="0" xfId="0" applyNumberFormat="1" applyFont="1"/>
    <xf numFmtId="165" fontId="13" fillId="4" borderId="17" xfId="85" applyNumberFormat="1" applyFont="1" applyFill="1" applyBorder="1" applyAlignment="1">
      <alignment horizontal="right" vertical="top"/>
    </xf>
    <xf numFmtId="164" fontId="11" fillId="4" borderId="29" xfId="78" applyNumberFormat="1" applyFont="1" applyFill="1" applyBorder="1" applyAlignment="1">
      <alignment horizontal="right" vertical="top"/>
    </xf>
    <xf numFmtId="165" fontId="11" fillId="4" borderId="17" xfId="82" applyNumberFormat="1" applyFont="1" applyFill="1" applyBorder="1" applyAlignment="1">
      <alignment horizontal="right" vertical="top"/>
    </xf>
    <xf numFmtId="164" fontId="11" fillId="4" borderId="28" xfId="137" applyNumberFormat="1" applyFont="1" applyFill="1" applyBorder="1" applyAlignment="1">
      <alignment horizontal="right" vertical="top"/>
    </xf>
    <xf numFmtId="0" fontId="10" fillId="0" borderId="0" xfId="0" applyFont="1"/>
    <xf numFmtId="1" fontId="11" fillId="4" borderId="17" xfId="95" applyNumberFormat="1" applyFont="1" applyFill="1" applyBorder="1" applyAlignment="1">
      <alignment horizontal="right" vertical="top"/>
    </xf>
    <xf numFmtId="0" fontId="2" fillId="3" borderId="31" xfId="132" applyFont="1" applyFill="1" applyBorder="1" applyAlignment="1">
      <alignment horizontal="left" vertical="top" wrapText="1"/>
    </xf>
    <xf numFmtId="0" fontId="3" fillId="5" borderId="35" xfId="53" applyFont="1" applyFill="1" applyBorder="1" applyAlignment="1">
      <alignment horizontal="left" vertical="top" wrapText="1"/>
    </xf>
    <xf numFmtId="0" fontId="13" fillId="0" borderId="0" xfId="0" applyFont="1"/>
    <xf numFmtId="164" fontId="3" fillId="4" borderId="31" xfId="47" applyNumberFormat="1" applyFont="1" applyFill="1" applyBorder="1" applyAlignment="1">
      <alignment horizontal="right" vertical="top"/>
    </xf>
    <xf numFmtId="164" fontId="3" fillId="4" borderId="39" xfId="48" applyNumberFormat="1" applyFont="1" applyFill="1" applyBorder="1" applyAlignment="1">
      <alignment horizontal="right" vertical="top"/>
    </xf>
    <xf numFmtId="164" fontId="3" fillId="4" borderId="40" xfId="23" applyNumberFormat="1" applyFont="1" applyFill="1" applyBorder="1" applyAlignment="1">
      <alignment horizontal="right" vertical="top"/>
    </xf>
    <xf numFmtId="0" fontId="11" fillId="4" borderId="39" xfId="56" applyFont="1" applyFill="1" applyBorder="1" applyAlignment="1">
      <alignment horizontal="left" vertical="top" wrapText="1"/>
    </xf>
    <xf numFmtId="0" fontId="2" fillId="2" borderId="41" xfId="38" applyFont="1" applyFill="1" applyBorder="1" applyAlignment="1">
      <alignment horizontal="center"/>
    </xf>
    <xf numFmtId="0" fontId="2" fillId="2" borderId="42" xfId="39" applyFont="1" applyFill="1" applyBorder="1" applyAlignment="1">
      <alignment horizontal="center"/>
    </xf>
    <xf numFmtId="0" fontId="2" fillId="2" borderId="43" xfId="40" applyFont="1" applyFill="1" applyBorder="1" applyAlignment="1">
      <alignment horizontal="center"/>
    </xf>
    <xf numFmtId="0" fontId="2" fillId="2" borderId="38" xfId="128" applyFont="1" applyBorder="1" applyAlignment="1">
      <alignment horizontal="center"/>
    </xf>
    <xf numFmtId="0" fontId="2" fillId="3" borderId="31" xfId="43" applyFont="1" applyFill="1" applyBorder="1" applyAlignment="1">
      <alignment horizontal="left" vertical="top"/>
    </xf>
    <xf numFmtId="0" fontId="0" fillId="0" borderId="41" xfId="0" applyBorder="1" applyAlignment="1">
      <alignment horizontal="left"/>
    </xf>
    <xf numFmtId="164" fontId="3" fillId="4" borderId="14" xfId="50" applyNumberFormat="1" applyFont="1" applyFill="1" applyBorder="1" applyAlignment="1">
      <alignment horizontal="right" vertical="top"/>
    </xf>
    <xf numFmtId="0" fontId="3" fillId="4" borderId="4" xfId="56" applyFont="1" applyFill="1" applyBorder="1" applyAlignment="1">
      <alignment horizontal="left" vertical="top" wrapText="1"/>
    </xf>
    <xf numFmtId="164" fontId="3" fillId="4" borderId="37" xfId="130" applyNumberFormat="1" applyFont="1" applyFill="1" applyBorder="1" applyAlignment="1">
      <alignment horizontal="right" vertical="top"/>
    </xf>
    <xf numFmtId="164" fontId="3" fillId="4" borderId="19" xfId="129" applyNumberFormat="1" applyFont="1" applyFill="1" applyAlignment="1">
      <alignment horizontal="right" vertical="top"/>
    </xf>
    <xf numFmtId="164" fontId="3" fillId="4" borderId="23" xfId="144" applyNumberFormat="1" applyFont="1" applyFill="1" applyBorder="1" applyAlignment="1">
      <alignment horizontal="right" vertical="top"/>
    </xf>
    <xf numFmtId="164" fontId="3" fillId="4" borderId="24" xfId="145" applyNumberFormat="1" applyFont="1" applyFill="1" applyBorder="1" applyAlignment="1">
      <alignment horizontal="right" vertical="top"/>
    </xf>
    <xf numFmtId="166" fontId="3" fillId="4" borderId="44" xfId="150" applyNumberFormat="1" applyFont="1" applyFill="1" applyBorder="1" applyAlignment="1">
      <alignment horizontal="right" vertical="top"/>
    </xf>
    <xf numFmtId="2" fontId="2" fillId="3" borderId="33" xfId="89" applyNumberFormat="1" applyFont="1" applyFill="1" applyBorder="1" applyAlignment="1">
      <alignment horizontal="left" vertical="top" wrapText="1"/>
    </xf>
    <xf numFmtId="2" fontId="3" fillId="4" borderId="33" xfId="90" applyNumberFormat="1" applyFont="1" applyFill="1" applyBorder="1" applyAlignment="1">
      <alignment horizontal="right" vertical="top"/>
    </xf>
    <xf numFmtId="166" fontId="3" fillId="4" borderId="32" xfId="150" applyNumberFormat="1" applyFont="1" applyFill="1" applyBorder="1" applyAlignment="1">
      <alignment horizontal="right" vertical="top"/>
    </xf>
    <xf numFmtId="2" fontId="11" fillId="4" borderId="32" xfId="90" applyNumberFormat="1" applyFont="1" applyFill="1" applyBorder="1" applyAlignment="1">
      <alignment horizontal="right" vertical="top"/>
    </xf>
    <xf numFmtId="1" fontId="3" fillId="4" borderId="7" xfId="95" applyNumberFormat="1" applyFont="1" applyFill="1" applyBorder="1" applyAlignment="1">
      <alignment horizontal="right" vertical="top"/>
    </xf>
    <xf numFmtId="2" fontId="3" fillId="4" borderId="32" xfId="90" applyNumberFormat="1" applyFont="1" applyFill="1" applyBorder="1" applyAlignment="1">
      <alignment horizontal="right" vertical="top"/>
    </xf>
    <xf numFmtId="0" fontId="2" fillId="3" borderId="27" xfId="43" applyFont="1" applyFill="1" applyBorder="1" applyAlignment="1">
      <alignment horizontal="left" vertical="top"/>
    </xf>
    <xf numFmtId="0" fontId="2" fillId="3" borderId="31" xfId="44" applyFont="1" applyFill="1" applyBorder="1" applyAlignment="1">
      <alignment horizontal="left" vertical="top"/>
    </xf>
    <xf numFmtId="0" fontId="2" fillId="3" borderId="19" xfId="43" applyFont="1" applyFill="1" applyBorder="1" applyAlignment="1">
      <alignment horizontal="left" vertical="top"/>
    </xf>
    <xf numFmtId="0" fontId="2" fillId="3" borderId="19" xfId="76" applyFont="1" applyFill="1" applyAlignment="1">
      <alignment horizontal="left" vertical="top"/>
    </xf>
  </cellXfs>
  <cellStyles count="151">
    <cellStyle name="Hyperlink" xfId="126" builtinId="8"/>
    <cellStyle name="Normal 2" xfId="102" xr:uid="{3C611EEA-59AC-49D8-8AFA-3AF019D96B25}"/>
    <cellStyle name="Normal_Sheet1" xfId="96" xr:uid="{B0BC5880-C9ED-4C85-AB07-FA3D57F79EC6}"/>
    <cellStyle name="Procent" xfId="127" builtinId="5"/>
    <cellStyle name="Standaard" xfId="0" builtinId="0"/>
    <cellStyle name="style1675706599777" xfId="97" xr:uid="{35724852-86CF-4320-9607-6CD6C8B647DC}"/>
    <cellStyle name="style1675706603038" xfId="91" xr:uid="{A8698721-8B6E-49A6-B8CA-00F0DF3D91FB}"/>
    <cellStyle name="style1675706603100" xfId="93" xr:uid="{719ED3D1-72EE-4EF4-87E4-FCAB300184FF}"/>
    <cellStyle name="style1675706603388" xfId="92" xr:uid="{8303BCF5-DF8C-45A0-9B37-2E6364D19CA0}"/>
    <cellStyle name="style1675706603862" xfId="98" xr:uid="{51C3D0B2-B877-449A-9007-23699669ABFE}"/>
    <cellStyle name="style1675706842151" xfId="89" xr:uid="{AC8514BC-13B1-4A0B-AB68-A203228F656E}"/>
    <cellStyle name="style1675706842491" xfId="90" xr:uid="{102E5E2D-A9A6-4B6B-846A-4E6C5C94094C}"/>
    <cellStyle name="style1675706928521" xfId="120" xr:uid="{5B5FC15B-FF3C-4387-A437-20A9C14BA998}"/>
    <cellStyle name="style1675966345759" xfId="99" xr:uid="{632111EA-6181-46DA-BF6A-12728FF756B3}"/>
    <cellStyle name="style1680538579352" xfId="88" xr:uid="{6877B9B2-B7A8-4C53-B977-CB5C05FE0CC4}"/>
    <cellStyle name="style1680541109602" xfId="95" xr:uid="{A309CE44-1342-4391-A8F9-AA480DE03B58}"/>
    <cellStyle name="style1680541110197" xfId="94" xr:uid="{8D4BCA06-A001-40AE-98E7-F08F6044D83A}"/>
    <cellStyle name="style1681911656167" xfId="1" xr:uid="{00000000-0005-0000-0000-000001000000}"/>
    <cellStyle name="style1681911656292" xfId="2" xr:uid="{00000000-0005-0000-0000-000002000000}"/>
    <cellStyle name="style1681911656500" xfId="3" xr:uid="{00000000-0005-0000-0000-000003000000}"/>
    <cellStyle name="style1681911656576" xfId="4" xr:uid="{00000000-0005-0000-0000-000004000000}"/>
    <cellStyle name="style1681911656683" xfId="5" xr:uid="{00000000-0005-0000-0000-000005000000}"/>
    <cellStyle name="style1681911656777" xfId="6" xr:uid="{00000000-0005-0000-0000-000006000000}"/>
    <cellStyle name="style1681911656855" xfId="7" xr:uid="{00000000-0005-0000-0000-000007000000}"/>
    <cellStyle name="style1681911656933" xfId="8" xr:uid="{00000000-0005-0000-0000-000008000000}"/>
    <cellStyle name="style1681911656999" xfId="9" xr:uid="{00000000-0005-0000-0000-000009000000}"/>
    <cellStyle name="style1681911657058" xfId="10" xr:uid="{00000000-0005-0000-0000-00000A000000}"/>
    <cellStyle name="style1681911657125" xfId="11" xr:uid="{00000000-0005-0000-0000-00000B000000}"/>
    <cellStyle name="style1681911657192" xfId="12" xr:uid="{00000000-0005-0000-0000-00000C000000}"/>
    <cellStyle name="style1681911657257" xfId="13" xr:uid="{00000000-0005-0000-0000-00000D000000}"/>
    <cellStyle name="style1681911657321" xfId="14" xr:uid="{00000000-0005-0000-0000-00000E000000}"/>
    <cellStyle name="style1681911657389" xfId="15" xr:uid="{00000000-0005-0000-0000-00000F000000}"/>
    <cellStyle name="style1681911657452" xfId="16" xr:uid="{00000000-0005-0000-0000-000010000000}"/>
    <cellStyle name="style1681911657522" xfId="17" xr:uid="{00000000-0005-0000-0000-000011000000}"/>
    <cellStyle name="style1681911657589" xfId="18" xr:uid="{00000000-0005-0000-0000-000012000000}"/>
    <cellStyle name="style1681911657645" xfId="19" xr:uid="{00000000-0005-0000-0000-000013000000}"/>
    <cellStyle name="style1681911657711" xfId="20" xr:uid="{00000000-0005-0000-0000-000014000000}"/>
    <cellStyle name="style1681911657857" xfId="21" xr:uid="{00000000-0005-0000-0000-000015000000}"/>
    <cellStyle name="style1681911657923" xfId="22" xr:uid="{00000000-0005-0000-0000-000016000000}"/>
    <cellStyle name="style1681911658003" xfId="23" xr:uid="{00000000-0005-0000-0000-000017000000}"/>
    <cellStyle name="style1681911658085" xfId="24" xr:uid="{00000000-0005-0000-0000-000018000000}"/>
    <cellStyle name="style1681911658154" xfId="25" xr:uid="{00000000-0005-0000-0000-000019000000}"/>
    <cellStyle name="style1681911658206" xfId="26" xr:uid="{00000000-0005-0000-0000-00001A000000}"/>
    <cellStyle name="style1681911658260" xfId="27" xr:uid="{00000000-0005-0000-0000-00001B000000}"/>
    <cellStyle name="style1681911658312" xfId="28" xr:uid="{00000000-0005-0000-0000-00001C000000}"/>
    <cellStyle name="style1681911658372" xfId="29" xr:uid="{00000000-0005-0000-0000-00001D000000}"/>
    <cellStyle name="style1681911658674" xfId="30" xr:uid="{00000000-0005-0000-0000-00001E000000}"/>
    <cellStyle name="style1681911658729" xfId="31" xr:uid="{00000000-0005-0000-0000-00001F000000}"/>
    <cellStyle name="style1681911658784" xfId="32" xr:uid="{00000000-0005-0000-0000-000020000000}"/>
    <cellStyle name="style1681911658843" xfId="33" xr:uid="{00000000-0005-0000-0000-000021000000}"/>
    <cellStyle name="style1681911658912" xfId="34" xr:uid="{00000000-0005-0000-0000-000022000000}"/>
    <cellStyle name="style1681911658965" xfId="35" xr:uid="{00000000-0005-0000-0000-000023000000}"/>
    <cellStyle name="style1681911659020" xfId="36" xr:uid="{00000000-0005-0000-0000-000024000000}"/>
    <cellStyle name="style1681911659082" xfId="37" xr:uid="{00000000-0005-0000-0000-000025000000}"/>
    <cellStyle name="style1681911659135" xfId="38" xr:uid="{00000000-0005-0000-0000-000026000000}"/>
    <cellStyle name="style1681911659178" xfId="39" xr:uid="{00000000-0005-0000-0000-000027000000}"/>
    <cellStyle name="style1681911659216" xfId="40" xr:uid="{00000000-0005-0000-0000-000028000000}"/>
    <cellStyle name="style1681911659263" xfId="41" xr:uid="{00000000-0005-0000-0000-000029000000}"/>
    <cellStyle name="style1681911659315" xfId="42" xr:uid="{00000000-0005-0000-0000-00002A000000}"/>
    <cellStyle name="style1681911659369" xfId="43" xr:uid="{00000000-0005-0000-0000-00002B000000}"/>
    <cellStyle name="style1681911659428" xfId="44" xr:uid="{00000000-0005-0000-0000-00002C000000}"/>
    <cellStyle name="style1681911659487" xfId="45" xr:uid="{00000000-0005-0000-0000-00002D000000}"/>
    <cellStyle name="style1681911659551" xfId="46" xr:uid="{00000000-0005-0000-0000-00002E000000}"/>
    <cellStyle name="style1681911659605" xfId="47" xr:uid="{00000000-0005-0000-0000-00002F000000}"/>
    <cellStyle name="style1681911659643" xfId="48" xr:uid="{00000000-0005-0000-0000-000030000000}"/>
    <cellStyle name="style1681911659685" xfId="49" xr:uid="{00000000-0005-0000-0000-000031000000}"/>
    <cellStyle name="style1681911659722" xfId="50" xr:uid="{00000000-0005-0000-0000-000032000000}"/>
    <cellStyle name="style1681911659768" xfId="51" xr:uid="{00000000-0005-0000-0000-000033000000}"/>
    <cellStyle name="style1681911659810" xfId="52" xr:uid="{00000000-0005-0000-0000-000034000000}"/>
    <cellStyle name="style1681911659898" xfId="53" xr:uid="{00000000-0005-0000-0000-000035000000}"/>
    <cellStyle name="style1681911659952" xfId="54" xr:uid="{00000000-0005-0000-0000-000036000000}"/>
    <cellStyle name="style1681911660119" xfId="55" xr:uid="{00000000-0005-0000-0000-000037000000}"/>
    <cellStyle name="style1681911660362" xfId="56" xr:uid="{00000000-0005-0000-0000-000038000000}"/>
    <cellStyle name="style1681911660448" xfId="57" xr:uid="{00000000-0005-0000-0000-000039000000}"/>
    <cellStyle name="style1681911660636" xfId="58" xr:uid="{00000000-0005-0000-0000-00003A000000}"/>
    <cellStyle name="style1681911660956" xfId="59" xr:uid="{00000000-0005-0000-0000-00003B000000}"/>
    <cellStyle name="style1681911660997" xfId="60" xr:uid="{00000000-0005-0000-0000-00003C000000}"/>
    <cellStyle name="style1681911680267" xfId="63" xr:uid="{984E00A6-75D5-43D4-B8E0-4CD356B16566}"/>
    <cellStyle name="style1681911680889" xfId="61" xr:uid="{7472D2F9-0CB4-498C-9EAE-F0D767B54923}"/>
    <cellStyle name="style1681911681258" xfId="62" xr:uid="{D0ADF07D-AD41-45CF-BB14-72E2340245FB}"/>
    <cellStyle name="style1681911681293" xfId="64" xr:uid="{E0D912D9-B5F1-44FC-8A24-46C3F06FE330}"/>
    <cellStyle name="style1681911681326" xfId="65" xr:uid="{74208470-FBCB-4023-8FED-713B5FA50DD8}"/>
    <cellStyle name="style1681911705420" xfId="67" xr:uid="{E6515F86-788C-412A-85C8-716DD27EEBD5}"/>
    <cellStyle name="style1681911705989" xfId="70" xr:uid="{5B0DB04C-68B9-4876-8A07-0D76CA81F858}"/>
    <cellStyle name="style1681911706284" xfId="69" xr:uid="{D2B40A5C-8DB6-4494-B8E0-F03F7432103F}"/>
    <cellStyle name="style1681911706325" xfId="68" xr:uid="{0EAB924A-3583-4FE0-BE14-4E856123313B}"/>
    <cellStyle name="style1681911706362" xfId="66" xr:uid="{2A16F080-D0A2-4B6A-89AF-E1BBC0EA42AB}"/>
    <cellStyle name="style1682011068287" xfId="71" xr:uid="{F1C5BCEB-A9FB-4043-A572-075B36B84119}"/>
    <cellStyle name="style1682011068341" xfId="72" xr:uid="{6404509F-8AC2-4DAD-AD5A-57935842CF14}"/>
    <cellStyle name="style1682011068386" xfId="73" xr:uid="{16948045-C7A9-4345-8A23-330C790BBD2A}"/>
    <cellStyle name="style1682011068557" xfId="74" xr:uid="{B1ED7789-92FF-41EF-8378-2F12F6EB6985}"/>
    <cellStyle name="style1682011068633" xfId="75" xr:uid="{548B178E-D2AE-487F-8830-989C778E2207}"/>
    <cellStyle name="style1682011068915" xfId="79" xr:uid="{E1412DD8-9293-4551-8C1B-72613A1C7285}"/>
    <cellStyle name="style1682011068977" xfId="76" xr:uid="{524A3061-3711-4187-A5A5-4924DD9BD7FB}"/>
    <cellStyle name="style1682011069336" xfId="80" xr:uid="{7D599B3F-DF31-4BAB-AB9F-92169FA373E6}"/>
    <cellStyle name="style1682011069555" xfId="77" xr:uid="{BBA48F0F-F3FA-4B1A-B80D-572D63C73203}"/>
    <cellStyle name="style1682011069601" xfId="78" xr:uid="{A7731F37-614D-4E9A-9196-8FEB819609B3}"/>
    <cellStyle name="style1682011069884" xfId="81" xr:uid="{558A9BAA-2FA8-45BF-8F00-15FD1A551B75}"/>
    <cellStyle name="style1682011069936" xfId="82" xr:uid="{F9347FE5-C374-41D1-8CA0-8B402245BD25}"/>
    <cellStyle name="style1682011070071" xfId="86" xr:uid="{6C0AB0C4-D6AB-4E80-B7B6-287A74546DBA}"/>
    <cellStyle name="style1682011070198" xfId="87" xr:uid="{E487C27D-AE19-4122-A55E-F6EEEF00608E}"/>
    <cellStyle name="style1682011172345" xfId="83" xr:uid="{3174177E-75D5-4092-AE94-4D32581E9112}"/>
    <cellStyle name="style1682011172850" xfId="84" xr:uid="{09BFBC50-8270-4954-8E37-958EADDB9ADC}"/>
    <cellStyle name="style1682011172906" xfId="85" xr:uid="{EACC5737-D59C-41B4-BA9C-5892F83AA7ED}"/>
    <cellStyle name="style1684942547421" xfId="101" xr:uid="{7F5BFAF8-D4E0-4D6E-891E-57244C5AC359}"/>
    <cellStyle name="style1684942547505" xfId="123" xr:uid="{4FBFE524-01DE-4068-800B-B40EB151F074}"/>
    <cellStyle name="style1684942547584" xfId="100" xr:uid="{BB94068C-0B3A-4A79-A21B-F48921F32F3B}"/>
    <cellStyle name="style1684942547670" xfId="103" xr:uid="{20FFFC77-668C-4C52-BF8F-EA7432B753AB}"/>
    <cellStyle name="style1684942547797" xfId="104" xr:uid="{B5130CCE-E831-48C5-B45F-167867E1FF47}"/>
    <cellStyle name="style1684942548238" xfId="105" xr:uid="{7ACFA9BD-95F2-4A2C-83B6-27D3ECFB30F1}"/>
    <cellStyle name="style1684942548428" xfId="106" xr:uid="{3EF0929F-FA47-41E2-A840-E2DD7AD34E42}"/>
    <cellStyle name="style1684942548936" xfId="111" xr:uid="{987A966D-43E9-415B-88E4-E1E0A1D05EF1}"/>
    <cellStyle name="style1684942549038" xfId="107" xr:uid="{FF22A655-5627-426C-BD2B-4D4EB7512491}"/>
    <cellStyle name="style1684942549119" xfId="108" xr:uid="{17855E12-CA44-4FC8-8C83-0F17E6EE6099}"/>
    <cellStyle name="style1684942549191" xfId="112" xr:uid="{F5B62677-FAFB-4CA1-90B2-51301DE4989A}"/>
    <cellStyle name="style1684942549319" xfId="115" xr:uid="{6C73D726-5802-4CBC-A8BB-121D7644CD8B}"/>
    <cellStyle name="style1684942549571" xfId="109" xr:uid="{2FE22CC6-9F11-4FCA-85D1-EF29E72E6AC9}"/>
    <cellStyle name="style1684942549652" xfId="110" xr:uid="{7BCE76ED-A35D-49C9-B5D3-14D45EB0110C}"/>
    <cellStyle name="style1684942549782" xfId="113" xr:uid="{0C985210-B39F-4D92-8A3C-5FBD14BD4E98}"/>
    <cellStyle name="style1684942549838" xfId="114" xr:uid="{5CE6DA8C-0300-4BC4-A7EF-67E2A9C8B716}"/>
    <cellStyle name="style1684942549953" xfId="116" xr:uid="{D3029275-C1FC-4D65-BEDD-AD294F6029E3}"/>
    <cellStyle name="style1684942550014" xfId="117" xr:uid="{3D9A13CB-75DC-41CD-B1F1-B17227E5BDF9}"/>
    <cellStyle name="style1684942550202" xfId="118" xr:uid="{E36E8483-7992-43DE-BA2B-CA6C1CA337D8}"/>
    <cellStyle name="style1684942550261" xfId="119" xr:uid="{99CC250C-A9B4-4165-B37E-B85A716A66FD}"/>
    <cellStyle name="style1684942550435" xfId="121" xr:uid="{E958DCF8-DC45-42E5-88C6-5CD722F06464}"/>
    <cellStyle name="style1684942550473" xfId="124" xr:uid="{A35CC37B-A5E8-4ED8-BE64-4B5759AC6D7B}"/>
    <cellStyle name="style1684942550581" xfId="122" xr:uid="{81FF5125-1560-4F7F-8FA4-F9667E25718C}"/>
    <cellStyle name="style1684942550637" xfId="125" xr:uid="{DB254557-B56B-48D6-865D-B8F3145CF7AC}"/>
    <cellStyle name="style1689326403995" xfId="128" xr:uid="{EAE4C847-8C07-41ED-BEF7-B9D8760C54CE}"/>
    <cellStyle name="style1689326404104" xfId="132" xr:uid="{1FCB7EDD-AC91-4028-9A5F-B2BC1A03F5F4}"/>
    <cellStyle name="style1689326404142" xfId="133" xr:uid="{DA743277-6456-4EF7-8F43-0A0709224538}"/>
    <cellStyle name="style1689326404259" xfId="129" xr:uid="{C0FCC2CD-CC66-4064-89BB-BB9D9D574C33}"/>
    <cellStyle name="style1689326404350" xfId="130" xr:uid="{A94725A1-0951-4BC9-B157-8CA8E0E5B88B}"/>
    <cellStyle name="style1689326404432" xfId="131" xr:uid="{CBF4BA53-3E86-4CEE-97D4-429BC7DB43B1}"/>
    <cellStyle name="style1689326456522" xfId="134" xr:uid="{B09D2CAD-9D01-43D3-BF7C-46FEAC6D9E50}"/>
    <cellStyle name="style1689326512937" xfId="135" xr:uid="{DBAC5401-7492-4D43-819F-8C0CBA13F6FE}"/>
    <cellStyle name="style1689327053170" xfId="136" xr:uid="{FFEA980B-20A1-4734-BC74-F0689E1A50B3}"/>
    <cellStyle name="style1689327053897" xfId="137" xr:uid="{04857EEC-5159-4B4B-970D-80AC28B6E68D}"/>
    <cellStyle name="style1689327054062" xfId="138" xr:uid="{81BFB454-C47F-48CD-BB18-DFB4702082CF}"/>
    <cellStyle name="style1689327168241" xfId="139" xr:uid="{E6755CF0-465A-40D1-A311-7F04711BC9CC}"/>
    <cellStyle name="style1689329128486" xfId="140" xr:uid="{1A221A1D-EE5B-45F8-94E6-D3988B940763}"/>
    <cellStyle name="style1689329128667" xfId="141" xr:uid="{BD7A8E12-9AEF-4983-B3F3-06ABC5D08C69}"/>
    <cellStyle name="style1689329413169" xfId="142" xr:uid="{23CD4808-2AE7-48DD-BBFB-8ABBC884AC80}"/>
    <cellStyle name="style1689329413213" xfId="143" xr:uid="{7D9F5ABB-F2E7-424F-A199-83EC5F9D65AF}"/>
    <cellStyle name="style1721046835996" xfId="148" xr:uid="{3D7F3169-C949-44E4-A601-86DF96A084F0}"/>
    <cellStyle name="style1721046836075" xfId="146" xr:uid="{1A435198-3F93-462C-8C41-1C0078F2575A}"/>
    <cellStyle name="style1721046836096" xfId="149" xr:uid="{47B19F2B-473E-4E82-924F-F67D4D06187E}"/>
    <cellStyle name="style1721046836169" xfId="147" xr:uid="{FA8709FF-9CF7-4741-8400-6F929E01270A}"/>
    <cellStyle name="style1721046836605" xfId="144" xr:uid="{1626779D-016B-4FDC-AB5B-9293B33FBBD9}"/>
    <cellStyle name="style1721046836621" xfId="145" xr:uid="{7A931073-92C6-4102-B6B9-06FFA989653F}"/>
    <cellStyle name="style1721047812911" xfId="150" xr:uid="{DC34ACFA-07CA-4B51-83B2-572A419366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48</xdr:row>
      <xdr:rowOff>9525</xdr:rowOff>
    </xdr:to>
    <xdr:sp macro="" textlink="">
      <xdr:nvSpPr>
        <xdr:cNvPr id="2" name="TextBox 1">
          <a:extLst>
            <a:ext uri="{FF2B5EF4-FFF2-40B4-BE49-F238E27FC236}">
              <a16:creationId xmlns:a16="http://schemas.microsoft.com/office/drawing/2014/main" id="{A67FB3B7-A6F4-4384-AD15-1B4414F9C9C2}"/>
            </a:ext>
          </a:extLst>
        </xdr:cNvPr>
        <xdr:cNvSpPr txBox="1"/>
      </xdr:nvSpPr>
      <xdr:spPr>
        <a:xfrm>
          <a:off x="600075" y="180974"/>
          <a:ext cx="7334250" cy="8972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Fiscaal Dienstverleners per vraag of construct per jaar voor de periode </a:t>
          </a:r>
          <a:r>
            <a:rPr lang="nl-NL" sz="1100" baseline="0">
              <a:solidFill>
                <a:schemeClr val="dk1"/>
              </a:solidFill>
              <a:effectLst/>
              <a:latin typeface="+mn-lt"/>
              <a:ea typeface="+mn-ea"/>
              <a:cs typeface="+mn-cs"/>
            </a:rPr>
            <a:t>2010 - 2024 voor elk jaar dat de betreffende vraag is gesteld.</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baseline="0"/>
            <a:t>- </a:t>
          </a:r>
          <a:r>
            <a:rPr lang="nl-NL" sz="1100">
              <a:solidFill>
                <a:schemeClr val="dk1"/>
              </a:solidFill>
              <a:effectLst/>
              <a:latin typeface="+mn-lt"/>
              <a:ea typeface="+mn-ea"/>
              <a:cs typeface="+mn-cs"/>
            </a:rPr>
            <a:t>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a:effectLst/>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5CA4F-631B-4F98-8319-F2941AA34A9D}">
  <dimension ref="A1"/>
  <sheetViews>
    <sheetView tabSelected="1" workbookViewId="0"/>
  </sheetViews>
  <sheetFormatPr defaultColWidth="9.1796875" defaultRowHeight="14.5" x14ac:dyDescent="0.35"/>
  <cols>
    <col min="1" max="16384" width="9.1796875" style="7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C947-EEC8-46F7-9940-E3C3E3811E35}">
  <dimension ref="A1:B207"/>
  <sheetViews>
    <sheetView zoomScaleNormal="100" workbookViewId="0"/>
  </sheetViews>
  <sheetFormatPr defaultColWidth="9.1796875" defaultRowHeight="14.5" x14ac:dyDescent="0.35"/>
  <cols>
    <col min="1" max="1" width="11.453125" style="76" customWidth="1"/>
    <col min="2" max="16384" width="9.1796875" style="76"/>
  </cols>
  <sheetData>
    <row r="1" spans="1:2" x14ac:dyDescent="0.35">
      <c r="A1" s="103" t="s">
        <v>574</v>
      </c>
    </row>
    <row r="2" spans="1:2" x14ac:dyDescent="0.35">
      <c r="A2" s="104" t="str">
        <f>HYPERLINK("[FM_Fiscaal-dienstverleners-trend-2024.xlsx]FD_vragen!A1",FD_vragen!A1)</f>
        <v xml:space="preserve">V1 Heeft de onderneming één of meerdere vestigingen in Nederland? </v>
      </c>
      <c r="B2" s="104"/>
    </row>
    <row r="3" spans="1:2" x14ac:dyDescent="0.35">
      <c r="A3" s="104" t="str">
        <f>HYPERLINK("[FM_Fiscaal-dienstverleners-trend-2024.xlsx]FD_vragen!A13",FD_vragen!A13)</f>
        <v xml:space="preserve">V5 Hoeveel personen zijn er op dit moment werkzaam bij uw vestiging, u zelf inbegrepen? (ongeacht het aantal uren dat men werkzaam is) </v>
      </c>
    </row>
    <row r="4" spans="1:2" x14ac:dyDescent="0.35">
      <c r="A4" s="104" t="str">
        <f>HYPERLINK("[FM_Fiscaal-dienstverleners-trend-2024.xlsx]FD_vragen!A33",FD_vragen!A33)</f>
        <v xml:space="preserve">V6 Wat was in [jaar voorafgaand aan de meting] de totale omzet van de vestiging waar u werkzaam bent in Nederland, exclusief BTW? </v>
      </c>
    </row>
    <row r="5" spans="1:2" x14ac:dyDescent="0.35">
      <c r="A5" s="104" t="str">
        <f>HYPERLINK("[FM_Fiscaal-dienstverleners-trend-2024.xlsx]FD_vragen!A56",FD_vragen!A56)</f>
        <v xml:space="preserve">V7 Wat is uw functie binnen de onderneming? </v>
      </c>
    </row>
    <row r="6" spans="1:2" x14ac:dyDescent="0.35">
      <c r="A6" s="104" t="str">
        <f>HYPERLINK("[FM_Fiscaal-dienstverleners-trend-2024.xlsx]FD_vragen!A78",FD_vragen!A78)</f>
        <v xml:space="preserve">V8 Hoe zou u uw organisatie omschrijven? </v>
      </c>
    </row>
    <row r="7" spans="1:2" x14ac:dyDescent="0.35">
      <c r="A7" s="104" t="str">
        <f>HYPERLINK("[FM_Fiscaal-dienstverleners-trend-2024.xlsx]FD_vragen!A94",FD_vragen!A94)</f>
        <v xml:space="preserve">V10C Hoeveel jaren bent u al werkzaam bij de onderneming? </v>
      </c>
    </row>
    <row r="8" spans="1:2" x14ac:dyDescent="0.35">
      <c r="A8" s="104" t="str">
        <f>HYPERLINK("[FM_Fiscaal-dienstverleners-trend-2024.xlsx]FD_vragen!A110",FD_vragen!A110)</f>
        <v xml:space="preserve">V11C In welk jaar is de onderneming gestart met zijn activiteiten? </v>
      </c>
    </row>
    <row r="9" spans="1:2" x14ac:dyDescent="0.35">
      <c r="A9" s="104" t="str">
        <f>HYPERLINK("[FM_Fiscaal-dienstverleners-trend-2024.xlsx]FD_vragen!A134",FD_vragen!A134)</f>
        <v>V11new Hoeveel jaar bestaat uw onderneming?</v>
      </c>
    </row>
    <row r="10" spans="1:2" x14ac:dyDescent="0.35">
      <c r="A10" s="105" t="str">
        <f>HYPERLINK("[FM_Fiscaal-dienstverleners-trend-2024.xlsx]FD_vragen!A154",FD_vragen!A154)</f>
        <v xml:space="preserve">V12 Welke rechtsvorm heeft de onderneming? </v>
      </c>
    </row>
    <row r="11" spans="1:2" x14ac:dyDescent="0.35">
      <c r="A11" s="104" t="str">
        <f>HYPERLINK("[FM_Fiscaal-dienstverleners-trend-2024.xlsx]FD_vragen!A178",FD_vragen!A178)</f>
        <v xml:space="preserve">V13 Is de onderneming aangesloten bij één of meerdere beroepsorganisaties voor belastingadviseurs? </v>
      </c>
    </row>
    <row r="12" spans="1:2" x14ac:dyDescent="0.35">
      <c r="A12" s="104" t="str">
        <f>HYPERLINK("[FM_Fiscaal-dienstverleners-trend-2024.xlsx]FD_vragen!A190",FD_vragen!A190)</f>
        <v>V14 Bij welke beroepsorganisatie(s) is uw onderneming aangesloten?</v>
      </c>
    </row>
    <row r="13" spans="1:2" x14ac:dyDescent="0.35">
      <c r="A13" s="104" t="str">
        <f>HYPERLINK("[FM_Fiscaal-dienstverleners-trend-2024.xlsx]FD_vragen!A207",FD_vragen!A207)</f>
        <v xml:space="preserve">V54 Hoe is op dit moment de financieel-economische situatie van de onderneming? </v>
      </c>
    </row>
    <row r="14" spans="1:2" x14ac:dyDescent="0.35">
      <c r="A14" s="104" t="str">
        <f>HYPERLINK("[FM_Fiscaal-dienstverleners-trend-2024.xlsx]FD_vragen!A232",FD_vragen!A232)</f>
        <v xml:space="preserve">V57 Welk rapportcijfer van 1 tot en met 10 zou u de Belastingdienst geven voor de manier waarop hij in het algemeen functioneert? </v>
      </c>
    </row>
    <row r="15" spans="1:2" x14ac:dyDescent="0.35">
      <c r="A15" s="104" t="str">
        <f>HYPERLINK("[FM_Fiscaal-dienstverleners-trend-2024.xlsx]FD_vragen!A254",FD_vragen!A254)</f>
        <v xml:space="preserve">V58 In hoeverre bent u in het algemeen tevreden over de publieke uitingen van de Belastingdienst, zoals de spotjes op radio en tv en de advertenties in kranten, tijdschriften en op billboards? </v>
      </c>
    </row>
    <row r="16" spans="1:2" x14ac:dyDescent="0.35">
      <c r="A16" s="104" t="str">
        <f>HYPERLINK("[FM_Fiscaal-dienstverleners-trend-2024.xlsx]FD_vragen!A277",FD_vragen!A275)</f>
        <v xml:space="preserve">V58A Verzorgt u een of meerdere toeslagen voor particulieren en/of ondernemers? </v>
      </c>
    </row>
    <row r="17" spans="1:1" x14ac:dyDescent="0.35">
      <c r="A17" s="104" t="str">
        <f>HYPERLINK("[FM_Fiscaal-dienstverleners-trend-2024.xlsx]FD_vragen!A291",FD_vragen!A291)</f>
        <v xml:space="preserve">V59 Werkt u als belastingadviseur uitsluitend voor particuliere belastingplichtigen, uitsluitend voor ondernemers, of voor beide groepen? </v>
      </c>
    </row>
    <row r="18" spans="1:1" x14ac:dyDescent="0.35">
      <c r="A18" s="104" t="str">
        <f>HYPERLINK("[FM_Fiscaal-dienstverleners-trend-2024.xlsx]FD_vragen!A307",FD_vragen!A307)</f>
        <v xml:space="preserve">V60 Maakt u gebruik van uw fiscaal pakket/Bapi-kanaal voor toeslagen van de Belastingdienst? </v>
      </c>
    </row>
    <row r="19" spans="1:1" x14ac:dyDescent="0.35">
      <c r="A19" s="104" t="str">
        <f>HYPERLINK("[FM_Fiscaal-dienstverleners-trend-2024.xlsx]FD_vragen!A319",FD_vragen!A319)</f>
        <v xml:space="preserve">V60A Maakt u gebruik van het aangifteprogramma IB voor particulieren van de Belastingdienst? </v>
      </c>
    </row>
    <row r="20" spans="1:1" x14ac:dyDescent="0.35">
      <c r="A20" s="104" t="str">
        <f>HYPERLINK("[FM_Fiscaal-dienstverleners-trend-2024.xlsx]FD_vragen!A331,",FD_vragen!A331)</f>
        <v xml:space="preserve">V61 In hoeverre vindt u het aangifteprogramma IB voor particulieren duidelijk? </v>
      </c>
    </row>
    <row r="21" spans="1:1" x14ac:dyDescent="0.35">
      <c r="A21" s="104" t="str">
        <f>HYPERLINK("[FM_Fiscaal-dienstverleners-trend-2024.xlsx]FD_vragen!A352",FD_vragen!A352)</f>
        <v xml:space="preserve">V62 In hoeverre bent u tevreden over het hele proces van aangifte voor particulieren en de afwikkeling van belastingen? </v>
      </c>
    </row>
    <row r="22" spans="1:1" x14ac:dyDescent="0.35">
      <c r="A22" s="104" t="str">
        <f>HYPERLINK("[FM_Fiscaal-dienstverleners-trend-2024.xlsx]FD_vragen!A373",FD_vragen!A373)</f>
        <v>V63 Op welke manieren verzorgt u in uw praktijk de aangifte van ondernemers?</v>
      </c>
    </row>
    <row r="23" spans="1:1" x14ac:dyDescent="0.35">
      <c r="A23" s="104" t="str">
        <f>HYPERLINK("[FM_Fiscaal-dienstverleners-trend-2024.xlsx]FD_vragen!A385",FD_vragen!A385)</f>
        <v xml:space="preserve">V64 In hoeverre vindt u deze aangifteprogramma's voor ondernemers op de beveiligde internetsite van de belastingdienst duidelijk? </v>
      </c>
    </row>
    <row r="24" spans="1:1" x14ac:dyDescent="0.35">
      <c r="A24" s="104" t="str">
        <f>HYPERLINK("[FM_Fiscaal-dienstverleners-trend-2024.xlsx]FD_vragen!A406",FD_vragen!A406)</f>
        <v xml:space="preserve">V65 In hoeverre bent u tevreden over het hele proces van aangifte voor ondernemers en de afwikkeling van belastingen? </v>
      </c>
    </row>
    <row r="25" spans="1:1" x14ac:dyDescent="0.35">
      <c r="A25" s="104" t="str">
        <f>HYPERLINK("[FM_Fiscaal-dienstverleners-trend-2024.xlsx]FD_vragen!A427",FD_vragen!A427)</f>
        <v xml:space="preserve">V84 Wanneer u iets wilt weten of een vraag heeft over belastingen, waar zou u dan als eerste informatie zoeken? </v>
      </c>
    </row>
    <row r="26" spans="1:1" x14ac:dyDescent="0.35">
      <c r="A26" s="104" t="str">
        <f>HYPERLINK("[FM_Fiscaal-dienstverleners-trend-2024.xlsx]FD_vragen!A453",FD_vragen!A453)</f>
        <v>V86C Op welke van de volgende manieren heeft u in de afgelopen 12 maanden contact gezocht met de Belastingdienst?</v>
      </c>
    </row>
    <row r="27" spans="1:1" x14ac:dyDescent="0.35">
      <c r="A27" s="104" t="str">
        <f>HYPERLINK("[FM_Fiscaal-dienstverleners-trend-2024.xlsx]FD_vragen!A478",FD_vragen!A478)</f>
        <v xml:space="preserve">V87 Hoe vaak heeft u in de afgelopen 12 maanden de website van de Belastingdienst bezocht? (Daarmee worden alle bezoeken bedoeld behalve die voor het doen van aangifte via de website) </v>
      </c>
    </row>
    <row r="28" spans="1:1" x14ac:dyDescent="0.35">
      <c r="A28" s="104" t="str">
        <f>HYPERLINK("[FM_Fiscaal-dienstverleners-trend-2024.xlsx]FD_vragen!A501",FD_vragen!A501)</f>
        <v>V88 In hoeverre bent u tevreden over de website van de Belastingdienst?</v>
      </c>
    </row>
    <row r="29" spans="1:1" x14ac:dyDescent="0.35">
      <c r="A29" s="104" t="str">
        <f>HYPERLINK("[FM_Fiscaal-dienstverleners-trend-2024.xlsx]FD_vragen!A522",FD_vragen!A522)</f>
        <v>V89 Wat was de reden waarom u de laatste keer de website van de Belastingdienst bezocht?</v>
      </c>
    </row>
    <row r="30" spans="1:1" x14ac:dyDescent="0.35">
      <c r="A30" s="104" t="str">
        <f>HYPERLINK("[FM_Fiscaal-dienstverleners-trend-2024.xlsx]FD_vragen!A544",FD_vragen!A544)</f>
        <v>V90 Heeft u de laatste keer dat u de website van de Belastingdienst bezocht gevonden wat u zocht?</v>
      </c>
    </row>
    <row r="31" spans="1:1" x14ac:dyDescent="0.35">
      <c r="A31" s="104" t="str">
        <f>HYPERLINK("[FM_Fiscaal-dienstverleners-trend-2024.xlsx]FD_vragen!A557",FD_vragen!A557)</f>
        <v xml:space="preserve">V91 In hoeverre was het de laatste keer gemakkelijk om op de website te vinden waarnaar u op zoek was? </v>
      </c>
    </row>
    <row r="32" spans="1:1" x14ac:dyDescent="0.35">
      <c r="A32" s="104" t="str">
        <f>HYPERLINK("[FM_Fiscaal-dienstverleners-trend-2024.xlsx]FD_vragen!A578",FD_vragen!A578)</f>
        <v xml:space="preserve">V93C Hoe vaak heeft u in de afgelopen 12 maanden contact opgenomen met de Belasting Telefoon? </v>
      </c>
    </row>
    <row r="33" spans="1:1" x14ac:dyDescent="0.35">
      <c r="A33" s="104" t="str">
        <f>HYPERLINK("[FM_Fiscaal-dienstverleners-trend-2024.xlsx]FD_vragen!A598",FD_vragen!A598)</f>
        <v>V94 In hoeverre bent u tevreden over de Belasting Telefoon?</v>
      </c>
    </row>
    <row r="34" spans="1:1" x14ac:dyDescent="0.35">
      <c r="A34" s="104" t="str">
        <f>HYPERLINK("[FM_Fiscaal-dienstverleners-trend-2024.xlsx]FD_vragen!A619",FD_vragen!A619)</f>
        <v>V95 Wat was de reden waarom u de laatste keer met de  Belasting Telefoon belde?</v>
      </c>
    </row>
    <row r="35" spans="1:1" x14ac:dyDescent="0.35">
      <c r="A35" s="104" t="str">
        <f>HYPERLINK("[FM_Fiscaal-dienstverleners-trend-2024.xlsx]FD_vragen!A639",FD_vragen!A639)</f>
        <v>V95B Heeft u voordat u met de Belasting Telefoon belde eerst op de website van de Belastingdienst gezocht?</v>
      </c>
    </row>
    <row r="36" spans="1:1" x14ac:dyDescent="0.35">
      <c r="A36" s="104" t="str">
        <f>HYPERLINK("[FM_Fiscaal-dienstverleners-trend-2024.xlsx]FD_vragen!A651",FD_vragen!A651)</f>
        <v>V96 Toen u de laatste keer de BelastingTelefoon belde, heeft u toen na het doorlopen van het keuzemenu, nog met een medewerker gesproken?</v>
      </c>
    </row>
    <row r="37" spans="1:1" x14ac:dyDescent="0.35">
      <c r="A37" s="104" t="str">
        <f>HYPERLINK("[FM_Fiscaal-dienstverleners-trend-2024.xlsx]FD_vragen!A663",FD_vragen!A663)</f>
        <v xml:space="preserve">V97 Wat vindt u van de snelheid waarmee u de laatste keer deze medewerker aan de lijn kreeg? </v>
      </c>
    </row>
    <row r="38" spans="1:1" x14ac:dyDescent="0.35">
      <c r="A38" s="104" t="str">
        <f>HYPERLINK("[FM_Fiscaal-dienstverleners-trend-2024.xlsx]FD_vragen!A684",FD_vragen!A684)</f>
        <v>V98 In hoeverre was de medewerker van de Belasting Telefoon waarmee u de laatste keer sprak deskundig?</v>
      </c>
    </row>
    <row r="39" spans="1:1" x14ac:dyDescent="0.35">
      <c r="A39" s="104" t="str">
        <f>HYPERLINK("[FM_Fiscaal-dienstverleners-trend-2024.xlsx]FD_vragen!A705",FD_vragen!A705)</f>
        <v>V98A In hoeverre was de medewerker van de Belasting Telefoon waarmee u de laatste keer sprak professioneel?</v>
      </c>
    </row>
    <row r="40" spans="1:1" x14ac:dyDescent="0.35">
      <c r="A40" s="104" t="str">
        <f>HYPERLINK("[FM_Fiscaal-dienstverleners-trend-2024.xlsx]FD_vragen!A726",FD_vragen!A726)</f>
        <v xml:space="preserve">V99 In hoeverre beschikte de medewerker van de Belasting Telefoon waarmee u de laatste keer sprak over inlevingsvermogen? </v>
      </c>
    </row>
    <row r="41" spans="1:1" x14ac:dyDescent="0.35">
      <c r="A41" s="104" t="str">
        <f>HYPERLINK("[FM_Fiscaal-dienstverleners-trend-2024.xlsx]FD_vragen!A747",FD_vragen!A747)</f>
        <v>V100 Heeft u toen u de laatste keer de Belasting Telefoon belde meteen antwoord op uw vraag gekregen of bent u later teruggebeld?</v>
      </c>
    </row>
    <row r="42" spans="1:1" x14ac:dyDescent="0.35">
      <c r="A42" s="104" t="str">
        <f>HYPERLINK("[FM_Fiscaal-dienstverleners-trend-2024.xlsx]FD_vragen!A763",FD_vragen!A763)</f>
        <v>V101 In hoeverre was u de laatste keer tevreden over het uiteindelijke antwoord of resultaat van uw contact met de  Belasting Telefoon?</v>
      </c>
    </row>
    <row r="43" spans="1:1" x14ac:dyDescent="0.35">
      <c r="A43" s="104" t="str">
        <f>HYPERLINK("[FM_Fiscaal-dienstverleners-trend-2024.xlsx]FD_vragen!A784",FD_vragen!A784)</f>
        <v xml:space="preserve">V102 Hoe vaak heeft u in de afgelopen 12 maanden contact opgenomen met de Helpdesk Intermediairs? </v>
      </c>
    </row>
    <row r="44" spans="1:1" x14ac:dyDescent="0.35">
      <c r="A44" s="104" t="str">
        <f>HYPERLINK("[FM_Fiscaal-dienstverleners-trend-2024.xlsx]FD_vragen!A800",FD_vragen!A800)</f>
        <v xml:space="preserve">V103 In hoeverre bent u tevreden over de telefonische Helpdesk Intermediairs? </v>
      </c>
    </row>
    <row r="45" spans="1:1" x14ac:dyDescent="0.35">
      <c r="A45" s="104" t="str">
        <f>HYPERLINK("[FM_Fiscaal-dienstverleners-trend-2024.xlsx]FD_vragen!A821",FD_vragen!A821)</f>
        <v>V104 Wat was de reden waarom u de laatste keer met de telefonische Helpdesk Intermediairs belde?</v>
      </c>
    </row>
    <row r="46" spans="1:1" x14ac:dyDescent="0.35">
      <c r="A46" s="104" t="str">
        <f>HYPERLINK("[FM_Fiscaal-dienstverleners-trend-2024.xlsx]FD_vragen!A840",FD_vragen!A840)</f>
        <v xml:space="preserve">V105 Wat vindt u van de snelheid waarmee u de laatste keer dat u de Helpdesk Intermediairs belde, een medewerker aan de lijn kreeg? </v>
      </c>
    </row>
    <row r="47" spans="1:1" x14ac:dyDescent="0.35">
      <c r="A47" s="104" t="str">
        <f>HYPERLINK("[FM_Fiscaal-dienstverleners-trend-2024.xlsx]FD_vragen!A861",FD_vragen!A861)</f>
        <v xml:space="preserve">V106 In hoeverre was de medewerker van de telefonische Helpdesk Intermediairs waarmee u de laatste keer sprak deskundig? </v>
      </c>
    </row>
    <row r="48" spans="1:1" x14ac:dyDescent="0.35">
      <c r="A48" s="104" t="str">
        <f>HYPERLINK("[FM_Fiscaal-dienstverleners-trend-2024.xlsx]FD_vragen!A882",FD_vragen!A882)</f>
        <v xml:space="preserve">V107 In hoeverre beschikte de medewerker van de telefonische Helpdesk Intermediairs waarmee u de laatste keer sprak over inlevingsvermogen? </v>
      </c>
    </row>
    <row r="49" spans="1:1" x14ac:dyDescent="0.35">
      <c r="A49" s="104" t="str">
        <f>HYPERLINK("[FM_Fiscaal-dienstverleners-trend-2024.xlsx]FD_vragen!A903",FD_vragen!A903)</f>
        <v xml:space="preserve">V108 Heeft u toen u de laatste keer de telefonische Helpdesk Intermediairs belde meteen antwoord op uw vraag gekregen of bent u later teruggebeld? </v>
      </c>
    </row>
    <row r="50" spans="1:1" x14ac:dyDescent="0.35">
      <c r="A50" s="104" t="str">
        <f>HYPERLINK("[FM_Fiscaal-dienstverleners-trend-2024.xlsx]FD_vragen!A919",FD_vragen!A919)</f>
        <v xml:space="preserve">V109 In hoeverre was u de laatste keer tevreden over het uiteindelijke antwoord of resultaat? </v>
      </c>
    </row>
    <row r="51" spans="1:1" x14ac:dyDescent="0.35">
      <c r="A51" s="104" t="str">
        <f>HYPERLINK("[FM_Fiscaal-dienstverleners-trend-2024.xlsx]FD_vragen!A940",FD_vragen!A940)</f>
        <v>V114 Hoe vaak heeft u in de afgelopen 12 maanden het belastingkantoor bezocht?</v>
      </c>
    </row>
    <row r="52" spans="1:1" x14ac:dyDescent="0.35">
      <c r="A52" s="104" t="str">
        <f>HYPERLINK("[FM_Fiscaal-dienstverleners-trend-2024.xlsx]FD_vragen!A957",FD_vragen!A957)</f>
        <v>V115 In hoeverre bent u tevreden over de bereikbaarheid van het belastingkantoor dat u heeft bezocht?</v>
      </c>
    </row>
    <row r="53" spans="1:1" x14ac:dyDescent="0.35">
      <c r="A53" s="104" t="str">
        <f>HYPERLINK("[FM_Fiscaal-dienstverleners-trend-2024.xlsx]FD_vragen!A978",FD_vragen!A978)</f>
        <v>V116 In hoeverre bent u tevreden over de manier waarop u bij het belastingkantoor werd behandeld?</v>
      </c>
    </row>
    <row r="54" spans="1:1" x14ac:dyDescent="0.35">
      <c r="A54" s="104" t="str">
        <f>HYPERLINK("[FM_Fiscaal-dienstverleners-trend-2024.xlsx]FD_vragen!A999",FD_vragen!A999)</f>
        <v>V117C Wat was de reden waarom u de laatste keer een belastingkantoor bezocht?</v>
      </c>
    </row>
    <row r="55" spans="1:1" x14ac:dyDescent="0.35">
      <c r="A55" s="104" t="str">
        <f>HYPERLINK("[FM_Fiscaal-dienstverleners-trend-2024.xlsx]FD_vragen!A1019",FD_vragen!A1019)</f>
        <v xml:space="preserve">V118 In hoeverre was de medewerker van het belastingkantoor waarmee u de laatste keer sprak deskundig? </v>
      </c>
    </row>
    <row r="56" spans="1:1" x14ac:dyDescent="0.35">
      <c r="A56" s="104" t="str">
        <f>HYPERLINK("[FM_Fiscaal-dienstverleners-trend-2024.xlsx]FD_vragen!A1040",FD_vragen!A1040)</f>
        <v xml:space="preserve">V119 In hoeverre beschikte de medewerker van het belastingkantoor waarmee u de laatste keer sprak over inlevingsvermogen? </v>
      </c>
    </row>
    <row r="57" spans="1:1" x14ac:dyDescent="0.35">
      <c r="A57" s="104" t="str">
        <f>HYPERLINK("[FM_Fiscaal-dienstverleners-trend-2024.xlsx]FD_vragen!A1061",FD_vragen!A1061)</f>
        <v xml:space="preserve">V120 Heeft u toen u de laatste keer het belastingkantoor bezocht meteen antwoord op uw vraag gekregen? </v>
      </c>
    </row>
    <row r="58" spans="1:1" x14ac:dyDescent="0.35">
      <c r="A58" s="104" t="str">
        <f>HYPERLINK("[FM_Fiscaal-dienstverleners-trend-2024.xlsx]FD_vragen!A1076",FD_vragen!A1076)</f>
        <v>V121 In hoeverre was u de laatste keer dat u een belastingkantoor bezocht tevreden over het uiteindelijke antwoord of resultaat?</v>
      </c>
    </row>
    <row r="59" spans="1:1" x14ac:dyDescent="0.35">
      <c r="A59" s="104" t="str">
        <f>HYPERLINK("[FM_Fiscaal-dienstverleners-trend-2024.xlsx]FD_vragen!A1097",FD_vragen!A1097)</f>
        <v xml:space="preserve">V122C Hoeveel bezwaarschriften heeft u in de afgelopen 12 maanden bij de Belastingdienst ingediend? </v>
      </c>
    </row>
    <row r="60" spans="1:1" x14ac:dyDescent="0.35">
      <c r="A60" s="104" t="str">
        <f>HYPERLINK("[FM_Fiscaal-dienstverleners-trend-2024.xlsx]FD_vragen!A1117",FD_vragen!A1117)</f>
        <v>V124 Wat vindt u doorgaans van de snelheid waarmee de Belastingdienst bezwaarschriften afhandelt?</v>
      </c>
    </row>
    <row r="61" spans="1:1" x14ac:dyDescent="0.35">
      <c r="A61" s="104" t="str">
        <f>HYPERLINK("[FM_Fiscaal-dienstverleners-trend-2024.xlsx]FD_vragen!A1142",FD_vragen!A1142)</f>
        <v xml:space="preserve">V125 In hoeverre zijn de antwoorden of reacties op uw bezwaren doorgaans duidelijk? </v>
      </c>
    </row>
    <row r="62" spans="1:1" x14ac:dyDescent="0.35">
      <c r="A62" s="104" t="str">
        <f>HYPERLINK("[FM_Fiscaal-dienstverleners-trend-2024.xlsx]FD_vragen!A1167",FD_vragen!A1167)</f>
        <v>V126C Hoeveel brieven heeft u in de afgelopen 12 maanden aan de Belastingdienst gestuurd?</v>
      </c>
    </row>
    <row r="63" spans="1:1" x14ac:dyDescent="0.35">
      <c r="A63" s="104" t="str">
        <f>HYPERLINK("[FM_Fiscaal-dienstverleners-trend-2024.xlsx]FD_vragen!A1188",FD_vragen!A1188)</f>
        <v xml:space="preserve">V127 Heeft u inmiddels reactie gehad op uw (laatste) brief? </v>
      </c>
    </row>
    <row r="64" spans="1:1" x14ac:dyDescent="0.35">
      <c r="A64" s="104" t="str">
        <f>HYPERLINK("[FM_Fiscaal-dienstverleners-trend-2024.xlsx]FD_vragen!A1200",FD_vragen!A1200)</f>
        <v>V128 In hoeverre zijn de antwoorden of reacties op uw brieven doorgaans duidelijk?</v>
      </c>
    </row>
    <row r="65" spans="1:1" x14ac:dyDescent="0.35">
      <c r="A65" s="104" t="str">
        <f>HYPERLINK("[FM_Fiscaal-dienstverleners-trend-2024.xlsx]FD_vragen!A1221",FD_vragen!A1221)</f>
        <v xml:space="preserve">V134 Welke bijeenkomst heeft u de afgelopen 12 maanden bezocht? </v>
      </c>
    </row>
    <row r="66" spans="1:1" x14ac:dyDescent="0.35">
      <c r="A66" s="104" t="str">
        <f>HYPERLINK("[FM_Fiscaal-dienstverleners-trend-2024.xlsx]FD_vragen!A1234",FD_vragen!A1234)</f>
        <v xml:space="preserve">V137 In hoeverre was u tevreden over de bijeenkomst die u als laatste heeft bezocht? </v>
      </c>
    </row>
    <row r="67" spans="1:1" x14ac:dyDescent="0.35">
      <c r="A67" s="104" t="str">
        <f>HYPERLINK("[FM_Fiscaal-dienstverleners-trend-2024.xlsx]FD_vragen!A1255",FD_vragen!A1255)</f>
        <v>V301 In hoeverre bent u tevreden over het forum fiscaal dienstverleners?</v>
      </c>
    </row>
    <row r="68" spans="1:1" x14ac:dyDescent="0.35">
      <c r="A68" s="104" t="str">
        <f>HYPERLINK("[FM_Fiscaal-dienstverleners-trend-2024.xlsx]FD_vragen!A1276",FD_vragen!A1276)</f>
        <v>V302 In hoeverre bent u tevreden over de intermediairdagen?</v>
      </c>
    </row>
    <row r="69" spans="1:1" x14ac:dyDescent="0.35">
      <c r="A69" s="104" t="str">
        <f>HYPERLINK("[FM_Fiscaal-dienstverleners-trend-2024.xlsx]FD_vragen!A1297",FD_vragen!A1297)</f>
        <v xml:space="preserve">V178 Wat vindt u doorgaans van de snelheid waarmee de Belastingdienst belastingaangiftes afhandelt? </v>
      </c>
    </row>
    <row r="70" spans="1:1" x14ac:dyDescent="0.35">
      <c r="A70" s="104" t="str">
        <f>HYPERLINK("[FM_Fiscaal-dienstverleners-trend-2024.xlsx]FD_vragen!A1318",FD_vragen!A1318)</f>
        <v>V179 Als uw cliënten geld van de Belastingdienst terugkrijgen, wat vindt u dan van de snelheid waarmee de Belastingdienst dat geld op de rekening stort?</v>
      </c>
    </row>
    <row r="71" spans="1:1" x14ac:dyDescent="0.35">
      <c r="A71" s="104" t="str">
        <f>HYPERLINK("[FM_Fiscaal-dienstverleners-trend-2024.xlsx]FD_vragen!A1343",FD_vragen!A1343)</f>
        <v xml:space="preserve">V180 In hoeverre vindt u de brieven die u van de Belastingdienst ontvangt duidelijk? </v>
      </c>
    </row>
    <row r="72" spans="1:1" x14ac:dyDescent="0.35">
      <c r="A72" s="104" t="str">
        <f>HYPERLINK("[FM_Fiscaal-dienstverleners-trend-2024.xlsx]FD_vragen!A1364",FD_vragen!A1364)</f>
        <v>V183 Heeft de Belastingdienst in de afgelopen 12 maanden wel eens aanvullende informatie gevraagd naar aanleiding van een aangifte van één van uw cliënten?</v>
      </c>
    </row>
    <row r="73" spans="1:1" x14ac:dyDescent="0.35">
      <c r="A73" s="104" t="str">
        <f>HYPERLINK("[FM_Fiscaal-dienstverleners-trend-2024.xlsx]FD_vragen!A1376",FD_vragen!A1376)</f>
        <v>V184 Is een belastingaangifte van één of meer van uw cliënten, voor zover u heeft gemerkt, in de afgelopen 12 maanden gecontroleerd door de Belastingdienst?</v>
      </c>
    </row>
    <row r="74" spans="1:1" x14ac:dyDescent="0.35">
      <c r="A74" s="104" t="str">
        <f>HYPERLINK("[FM_Fiscaal-dienstverleners-trend-2024.xlsx]FD_vragen!A1389",FD_vragen!A1389)</f>
        <v>V185 Is in de afgelopen 12 maanden door de Belastingdienst bij één of meer van uw cliënten een controle of boekenonderzoek uitgevoerd?</v>
      </c>
    </row>
    <row r="75" spans="1:1" x14ac:dyDescent="0.35">
      <c r="A75" s="104" t="str">
        <f>HYPERLINK("[FM_Fiscaal-dienstverleners-trend-2024.xlsx]FD_vragen!A1402",FD_vragen!A1402)</f>
        <v>V186 Wat is over het algemeen uw oordeel over de manier waarop deze controles worden uitgevoerd?</v>
      </c>
    </row>
    <row r="76" spans="1:1" x14ac:dyDescent="0.35">
      <c r="A76" s="104" t="str">
        <f>HYPERLINK("[FM_Fiscaal-dienstverleners-trend-2024.xlsx]FD_vragen!A1423",FD_vragen!A1423)</f>
        <v>V187 In hoeverre vindt u de controlemedewerkers van de Belastingdienst over het algemeen deskundig?</v>
      </c>
    </row>
    <row r="77" spans="1:1" x14ac:dyDescent="0.35">
      <c r="A77" s="104" t="str">
        <f>HYPERLINK("[FM_Fiscaal-dienstverleners-trend-2024.xlsx]FD_vragen!A1444",FD_vragen!A1444)</f>
        <v xml:space="preserve">V188 In hoeverre vindt u de controlemedewerkers van de Belastingdienst over het algemeen professioneel? </v>
      </c>
    </row>
    <row r="78" spans="1:1" x14ac:dyDescent="0.35">
      <c r="A78" s="104" t="str">
        <f>HYPERLINK("[FM_Fiscaal-dienstverleners-trend-2024.xlsx]FD_vragen!A1465",FD_vragen!A1465)</f>
        <v>V189 Heeft de Belastingdienst in de afgelopen 12 maanden wel eens aangegeven het niet eens te zijn met een deel van de aangifte van één of meer van uw cliënten en is de aangifte daarom door de Belastingdienst aangepast?</v>
      </c>
    </row>
    <row r="79" spans="1:1" x14ac:dyDescent="0.35">
      <c r="A79" s="104" t="str">
        <f>HYPERLINK("[FM_Fiscaal-dienstverleners-trend-2024.xlsx]FD_vragen!A1478",FD_vragen!A1478)</f>
        <v>V191 In hoeverre is het voor u over het algemeen duidelijk waarom aangiftes worden aangepast?</v>
      </c>
    </row>
    <row r="80" spans="1:1" x14ac:dyDescent="0.35">
      <c r="A80" s="104" t="str">
        <f>HYPERLINK("[FM_Fiscaal-dienstverleners-trend-2024.xlsx]FD_vragen!A1499",FD_vragen!A1499)</f>
        <v>V192 In hoeverre krijgt u over het algemeen voldoende uitleg over de aanpassing van aangiftes?</v>
      </c>
    </row>
    <row r="81" spans="1:1" x14ac:dyDescent="0.35">
      <c r="A81" s="104" t="str">
        <f>HYPERLINK("[FM_Fiscaal-dienstverleners-trend-2024.xlsx]FD_vragen!A1520",FD_vragen!A1520)</f>
        <v>V193 In hoeverre bent u het over het algemeen eens met de beslissingen van de Belastingdienst over aanpassingen?</v>
      </c>
    </row>
    <row r="82" spans="1:1" x14ac:dyDescent="0.35">
      <c r="A82" s="104" t="str">
        <f>HYPERLINK("[FM_Fiscaal-dienstverleners-trend-2024.xlsx]FD_vragen!A1541",FD_vragen!A1541)</f>
        <v>V194 Heeft de Belastingdienst aan één of meer van uw cliënten in de afgelopen 12 maanden een boete opgelegd vanwege een fout in een aangifte?</v>
      </c>
    </row>
    <row r="83" spans="1:1" x14ac:dyDescent="0.35">
      <c r="A83" s="104" t="str">
        <f>HYPERLINK("[FM_Fiscaal-dienstverleners-trend-2024.xlsx]FD_vragen!A1553",FD_vragen!A1553)</f>
        <v>V196 In hoeverre is het voor u over het algemeen duidelijk waarom een boete wordt opgelegd?</v>
      </c>
    </row>
    <row r="84" spans="1:1" x14ac:dyDescent="0.35">
      <c r="A84" s="104" t="str">
        <f>HYPERLINK("[FM_Fiscaal-dienstverleners-trend-2024.xlsx]FD_vragen!A1574",FD_vragen!A1574)</f>
        <v>V197 In hoeverre bent u het over het algemeen eens met beslissingen van de Belastingdienst over boetes?</v>
      </c>
    </row>
    <row r="85" spans="1:1" x14ac:dyDescent="0.35">
      <c r="A85" s="104" t="str">
        <f>HYPERLINK("[FM_Fiscaal-dienstverleners-trend-2024.xlsx]FD_vragen!A1595",FD_vragen!A1595)</f>
        <v>V198 In hoeverre vindt u dat de hoogte van de boete over het algemeen in verhouding staat tot de fout in de aangifte?</v>
      </c>
    </row>
    <row r="86" spans="1:1" x14ac:dyDescent="0.35">
      <c r="A86" s="104" t="str">
        <f>HYPERLINK("[FM_Fiscaal-dienstverleners-trend-2024.xlsx]FD_vragen!A1616",FD_vragen!A1616)</f>
        <v xml:space="preserve">V199 In hoeverre krijgt u over het algemeen van de Belastingdienst voldoende uitleg over het waarom van de boetes? </v>
      </c>
    </row>
    <row r="87" spans="1:1" x14ac:dyDescent="0.35">
      <c r="A87" s="104" t="str">
        <f>HYPERLINK("[FM_Fiscaal-dienstverleners-trend-2024.xlsx]FD_vragen!A1637",FD_vragen!A1637)</f>
        <v>V199C Met welke maatregelen hebben uw cliënten in de afgelopen 12 maanden wel eens te maken gehad vanwege het niet of niet op tijd betalen van belastingaanslagen?</v>
      </c>
    </row>
    <row r="88" spans="1:1" x14ac:dyDescent="0.35">
      <c r="A88" s="104" t="str">
        <f>HYPERLINK("[FM_Fiscaal-dienstverleners-trend-2024.xlsx]FD_vragen!A1651",FD_vragen!A1651)</f>
        <v xml:space="preserve">V199F In hoeverre is het over het algemeen duidelijk waarom uw cliënten een herinnering krijgen? </v>
      </c>
    </row>
    <row r="89" spans="1:1" x14ac:dyDescent="0.35">
      <c r="A89" s="104" t="str">
        <f>HYPERLINK("[FM_Fiscaal-dienstverleners-trend-2024.xlsx]FD_vragen!A1672",FD_vragen!A1672)</f>
        <v xml:space="preserve">V199G In hoeverre is het over het algemeen duidelijk waarom uw cliënten een aanmaning krijgen? </v>
      </c>
    </row>
    <row r="90" spans="1:1" x14ac:dyDescent="0.35">
      <c r="A90" s="104" t="str">
        <f>HYPERLINK("[FM_Fiscaal-dienstverleners-trend-2024.xlsx]FD_vragen!A1693",FD_vragen!A1693)</f>
        <v xml:space="preserve">V199H In hoeverre is het over het algemeen duidelijk waarom uw cliënten een dwangbevel krijgen? </v>
      </c>
    </row>
    <row r="91" spans="1:1" x14ac:dyDescent="0.35">
      <c r="A91" s="104" t="str">
        <f>HYPERLINK("[FM_Fiscaal-dienstverleners-trend-2024.xlsx]FD_vragen!A1714",FD_vragen!A1714)</f>
        <v xml:space="preserve">V199FGH In hoeverre is het over het algemeen duidelijk waarom uw cliënten een herinnering, aanmaning en/of dwangbevel krijgen? </v>
      </c>
    </row>
    <row r="92" spans="1:1" x14ac:dyDescent="0.35">
      <c r="A92" s="104" t="str">
        <f>HYPERLINK("[FM_Fiscaal-dienstverleners-trend-2024.xlsx]FD_vragen!A1735",FD_vragen!A1735)</f>
        <v xml:space="preserve">V199I In hoeverre is het over het algemeen duidelijk waarom de Belastingdienst bij uw cliënten uiteindelijk over gaat tot beslaglegging? </v>
      </c>
    </row>
    <row r="93" spans="1:1" x14ac:dyDescent="0.35">
      <c r="A93" s="104" t="str">
        <f>HYPERLINK("[FM_Fiscaal-dienstverleners-trend-2024.xlsx]FD_vragen!A1756",FD_vragen!A1756)</f>
        <v xml:space="preserve">V199M In hoeverre krijgt u over het algemeen van de Belastingdienst voldoende uitleg over het waarom van deze maatregelen? </v>
      </c>
    </row>
    <row r="94" spans="1:1" x14ac:dyDescent="0.35">
      <c r="A94" s="104" t="str">
        <f>HYPERLINK("[FM_Fiscaal-dienstverleners-trend-2024.xlsx]FD_vragen!A1777",FD_vragen!A1777)</f>
        <v>V200 Is in de afgelopen 12 maanden door de Belastingdienst aan één of meer van uw cliënten een bezoek gebracht, waarbij het niet ging om een boekenonderzoek of controle?</v>
      </c>
    </row>
    <row r="95" spans="1:1" x14ac:dyDescent="0.35">
      <c r="A95" s="104" t="str">
        <f>HYPERLINK("[FM_Fiscaal-dienstverleners-trend-2024.xlsx]FD_vragen!A1790",FD_vragen!A1790)</f>
        <v xml:space="preserve">V201 Wat was de aard van het laatste bezoek van de medewerker van de Belastingdienst? </v>
      </c>
    </row>
    <row r="96" spans="1:1" x14ac:dyDescent="0.35">
      <c r="A96" s="104" t="str">
        <f>HYPERLINK("[FM_Fiscaal-dienstverleners-trend-2024.xlsx]FD_vragen!A1803",FD_vragen!A1803)</f>
        <v xml:space="preserve">V202 In hoeverre bent u in het algemeen tevreden over dat bezoek? </v>
      </c>
    </row>
    <row r="97" spans="1:1" x14ac:dyDescent="0.35">
      <c r="A97" s="104" t="str">
        <f>HYPERLINK("[FM_Fiscaal-dienstverleners-trend-2024.xlsx]FD_vragen!A1828",FD_vragen!A1828)</f>
        <v>V203 In hoeverre is de medewerker van de Belastingdienst die bij de onderneming langskomt over het algemeen deskundig?</v>
      </c>
    </row>
    <row r="98" spans="1:1" x14ac:dyDescent="0.35">
      <c r="A98" s="104" t="str">
        <f>HYPERLINK("[FM_Fiscaal-dienstverleners-trend-2024.xlsx]FD_vragen!A1849",FD_vragen!A1849)</f>
        <v xml:space="preserve">V204 In hoeverre was de medewerker/vindt u de controlemedewerkers van de Belastingdienst die bij de onderneming langs kwam/ over het algemeen professioneel? </v>
      </c>
    </row>
    <row r="99" spans="1:1" x14ac:dyDescent="0.35">
      <c r="A99" s="104" t="str">
        <f>HYPERLINK("[FM_Fiscaal-dienstverleners-trend-2024.xlsx]FD_vragen!A1870",FD_vragen!A1870)</f>
        <v>V211A In het algemeen ben ik tevreden met de manier waarop ik informatie kan verkrijgen bij de Belastingdienst.</v>
      </c>
    </row>
    <row r="100" spans="1:1" x14ac:dyDescent="0.35">
      <c r="A100" s="104" t="str">
        <f>HYPERLINK("[FM_Fiscaal-dienstverleners-trend-2024.xlsx]FD_vragen!A1891",FD_vragen!A1891)</f>
        <v>V211B Het is gemakkelijk om de benodigde informatie te krijgen bij de Belastingdienst.</v>
      </c>
    </row>
    <row r="101" spans="1:1" x14ac:dyDescent="0.35">
      <c r="A101" s="104" t="str">
        <f>HYPERLINK("[FM_Fiscaal-dienstverleners-trend-2024.xlsx]FD_vragen!A1912",FD_vragen!A1912)</f>
        <v>V211C In vergelijking met andere organisaties waar ik informatie heb gezocht, doet de Belastingdienst het goed</v>
      </c>
    </row>
    <row r="102" spans="1:1" x14ac:dyDescent="0.35">
      <c r="A102" s="104" t="str">
        <f>HYPERLINK("[FM_Fiscaal-dienstverleners-trend-2024.xlsx]FD_vragen!A1933",FD_vragen!A1933)</f>
        <v>V211D De manier waarop ik informatie kon verkrijgen bij de Belastingdienst was beter dan ik had verwacht.</v>
      </c>
    </row>
    <row r="103" spans="1:1" x14ac:dyDescent="0.35">
      <c r="A103" s="104" t="str">
        <f>HYPERLINK("[FM_Fiscaal-dienstverleners-trend-2024.xlsx]FD_vragen!A1954",FD_vragen!A1954)</f>
        <v xml:space="preserve">V212A De Belastingdienst doet al het mogelijke om mensen van dienst te zijn. </v>
      </c>
    </row>
    <row r="104" spans="1:1" x14ac:dyDescent="0.35">
      <c r="A104" s="104" t="str">
        <f>HYPERLINK("[FM_Fiscaal-dienstverleners-trend-2024.xlsx]FD_vragen!A1975",FD_vragen!A1975)</f>
        <v xml:space="preserve">V212B De Belastingdienst behandelt mensen met respect. </v>
      </c>
    </row>
    <row r="105" spans="1:1" x14ac:dyDescent="0.35">
      <c r="A105" s="104" t="str">
        <f>HYPERLINK("[FM_Fiscaal-dienstverleners-trend-2024.xlsx]FD_vragen!A1996",FD_vragen!A1996)</f>
        <v xml:space="preserve">V212C De Belastingdienst komt zijn toezeggingen na. </v>
      </c>
    </row>
    <row r="106" spans="1:1" x14ac:dyDescent="0.35">
      <c r="A106" s="104" t="str">
        <f>HYPERLINK("[FM_Fiscaal-dienstverleners-trend-2024.xlsx]FD_vragen!A2017",FD_vragen!A2017)</f>
        <v xml:space="preserve">V212D De Belastingdienst behandelt iedereen rechtvaardig. </v>
      </c>
    </row>
    <row r="107" spans="1:1" x14ac:dyDescent="0.35">
      <c r="A107" s="104" t="str">
        <f>HYPERLINK("[FM_Fiscaal-dienstverleners-trend-2024.xlsx]FD_vragen!A2038",FD_vragen!A2038)</f>
        <v xml:space="preserve">V212E De Belastingdienst houdt voldoende rekening met de omstandigheden van mensen. </v>
      </c>
    </row>
    <row r="108" spans="1:1" x14ac:dyDescent="0.35">
      <c r="A108" s="104" t="str">
        <f>HYPERLINK("[FM_Fiscaal-dienstverleners-trend-2024.xlsx]FD_vragen!A2059",FD_vragen!A2059)</f>
        <v xml:space="preserve">V212F Wie het niet eens is met de Belastingdienst krijgt voldoende kans om zijn standpunt toe te lichten. </v>
      </c>
    </row>
    <row r="109" spans="1:1" x14ac:dyDescent="0.35">
      <c r="A109" s="104" t="str">
        <f>HYPERLINK("[FM_Fiscaal-dienstverleners-trend-2024.xlsx]FD_vragen!A2080",FD_vragen!A2080)</f>
        <v xml:space="preserve">V212G Belastingzaken zijn eenvoudig af te handelen. </v>
      </c>
    </row>
    <row r="110" spans="1:1" x14ac:dyDescent="0.35">
      <c r="A110" s="104" t="str">
        <f>HYPERLINK("[FM_Fiscaal-dienstverleners-trend-2024.xlsx]FD_vragen!A2101",FD_vragen!A2101)</f>
        <v xml:space="preserve">V212K De Belastingdienst is meer bezig met mensen op fouten te betrappen dan ze te helpen. </v>
      </c>
    </row>
    <row r="111" spans="1:1" x14ac:dyDescent="0.35">
      <c r="A111" s="104" t="str">
        <f>HYPERLINK("[FM_Fiscaal-dienstverleners-trend-2024.xlsx]FD_vragen!A2122",FD_vragen!A2122)</f>
        <v xml:space="preserve">V212L De Belastingdienst houdt belastingplichtigen scherp in de gaten. </v>
      </c>
    </row>
    <row r="112" spans="1:1" x14ac:dyDescent="0.35">
      <c r="A112" s="104" t="str">
        <f>HYPERLINK("[FM_Fiscaal-dienstverleners-trend-2024.xlsx]FD_vragen!A2143",FD_vragen!A2143)</f>
        <v xml:space="preserve">V212M De Belastingdienst stelt zich autoritair op. </v>
      </c>
    </row>
    <row r="113" spans="1:1" x14ac:dyDescent="0.35">
      <c r="A113" s="104" t="str">
        <f>HYPERLINK("[FM_Fiscaal-dienstverleners-trend-2024.xlsx]FD_vragen!A2164",FD_vragen!A2164)</f>
        <v xml:space="preserve">V213A In hoeverre vindt u de volgende kenmerken van toepassing op de Belastingdienst? De Belastingdienst is: Betrouwbaar </v>
      </c>
    </row>
    <row r="114" spans="1:1" x14ac:dyDescent="0.35">
      <c r="A114" s="104" t="str">
        <f>HYPERLINK("[FM_Fiscaal-dienstverleners-trend-2024.xlsx]FD_vragen!A2185",FD_vragen!A2185)</f>
        <v xml:space="preserve">V213B In hoeverre vindt u de volgende kenmerken van toepassing op de Belastingdienst? De Belastingdienst is: Zorgvuldig </v>
      </c>
    </row>
    <row r="115" spans="1:1" x14ac:dyDescent="0.35">
      <c r="A115" s="104" t="str">
        <f>HYPERLINK("[FM_Fiscaal-dienstverleners-trend-2024.xlsx]FD_vragen!A2206",FD_vragen!A2206)</f>
        <v xml:space="preserve">V213C In hoeverre vindt u de volgende kenmerken van toepassing op de Belastingdienst? De Belastingdienst is: Geloofwaardig </v>
      </c>
    </row>
    <row r="116" spans="1:1" x14ac:dyDescent="0.35">
      <c r="A116" s="104" t="str">
        <f>HYPERLINK("[FM_Fiscaal-dienstverleners-trend-2024.xlsx]FD_vragen!A2227",FD_vragen!A2227)</f>
        <v xml:space="preserve">V213D In hoeverre vindt u de volgende kenmerken van toepassing op de Belastingdienst? De Belastingdienst is: Verantwoordelijk </v>
      </c>
    </row>
    <row r="117" spans="1:1" x14ac:dyDescent="0.35">
      <c r="A117" s="104" t="str">
        <f>HYPERLINK("[FM_Fiscaal-dienstverleners-trend-2024.xlsx]FD_vragen!A2248",FD_vragen!A2248)</f>
        <v xml:space="preserve">V213E In hoeverre vindt u de volgende kenmerken van toepassing op de Belastingdienst? De Belastingdienst is: Streng </v>
      </c>
    </row>
    <row r="118" spans="1:1" x14ac:dyDescent="0.35">
      <c r="A118" s="104" t="str">
        <f>HYPERLINK("[FM_Fiscaal-dienstverleners-trend-2024.xlsx]FD_vragen!A2269",FD_vragen!A2269)</f>
        <v xml:space="preserve">V213F In hoeverre vindt u de volgende kenmerken van toepassing op de Belastingdienst? De Belastingdienst is: Transparant </v>
      </c>
    </row>
    <row r="119" spans="1:1" x14ac:dyDescent="0.35">
      <c r="A119" s="104" t="str">
        <f>HYPERLINK("[FM_Fiscaal-dienstverleners-trend-2024.xlsx]FD_vragen!A2290",FD_vragen!A2290)</f>
        <v xml:space="preserve">V213G In hoeverre vindt u de volgende kenmerken van toepassing op de Belastingdienst? De Belastingdienst is: Deskundig </v>
      </c>
    </row>
    <row r="120" spans="1:1" x14ac:dyDescent="0.35">
      <c r="A120" s="104" t="str">
        <f>HYPERLINK("[FM_Fiscaal-dienstverleners-trend-2024.xlsx]FD_vragen!A2311",FD_vragen!A2311)</f>
        <v xml:space="preserve">V213H In hoeverre vindt u de volgende kenmerken van toepassing op de Belastingdienst? De Belastingdienst is: Dienstverlenend </v>
      </c>
    </row>
    <row r="121" spans="1:1" x14ac:dyDescent="0.35">
      <c r="A121" s="104" t="str">
        <f>HYPERLINK("[FM_Fiscaal-dienstverleners-trend-2024.xlsx]FD_vragen!A2332",FD_vragen!A2332)</f>
        <v xml:space="preserve">V214 Welke omschrijving van belasting betalen omschrijft uw persoonlijk gevoel het best? </v>
      </c>
    </row>
    <row r="122" spans="1:1" x14ac:dyDescent="0.35">
      <c r="A122" s="104" t="str">
        <f>HYPERLINK("[FM_Fiscaal-dienstverleners-trend-2024.xlsx]FD_vragen!A2345",FD_vragen!A2345)</f>
        <v xml:space="preserve">V215A Ik houd mij altijd en in alle situaties aan de regels. </v>
      </c>
    </row>
    <row r="123" spans="1:1" x14ac:dyDescent="0.35">
      <c r="A123" s="104" t="str">
        <f>HYPERLINK("[FM_Fiscaal-dienstverleners-trend-2024.xlsx]FD_vragen!A2366",FD_vragen!A2366)</f>
        <v xml:space="preserve">V215B Ik voel mij moreel verplicht om me aan alle regels te houden. </v>
      </c>
    </row>
    <row r="124" spans="1:1" x14ac:dyDescent="0.35">
      <c r="A124" s="104" t="str">
        <f>HYPERLINK("[FM_Fiscaal-dienstverleners-trend-2024.xlsx]FD_vragen!A2387",FD_vragen!A2387)</f>
        <v>V215E Ik zou me schuldig voelen als een cliënt niet zijn volledige deel aan belastingen zou betalen</v>
      </c>
    </row>
    <row r="125" spans="1:1" x14ac:dyDescent="0.35">
      <c r="A125" s="105" t="str">
        <f>HYPERLINK("[FM_Fiscaal-dienstverleners-trend-2024.xlsx]FD_vragen!A2408",FD_vragen!A2408)</f>
        <v>V215F Mensen in mijn omgeving zouden het sterk afkeuren als ik mijn belastingverplichtingen niet zou nakomen</v>
      </c>
    </row>
    <row r="126" spans="1:1" x14ac:dyDescent="0.35">
      <c r="A126" s="104" t="str">
        <f>HYPERLINK("[FM_Fiscaal-dienstverleners-trend-2024.xlsx]FD_vragen!A2429",FD_vragen!A2429)</f>
        <v xml:space="preserve">V215G Nederlanders vinden belastingontduiking over het algemeen niet acceptabel </v>
      </c>
    </row>
    <row r="127" spans="1:1" x14ac:dyDescent="0.35">
      <c r="A127" s="104" t="str">
        <f>HYPERLINK("[FM_Fiscaal-dienstverleners-trend-2024.xlsx]FD_vragen!A2450",FD_vragen!A2450)</f>
        <v xml:space="preserve">V215H Tussen de Belastingdienst en de belastingplichtige is weinig wederzijds vertrouwen </v>
      </c>
    </row>
    <row r="128" spans="1:1" x14ac:dyDescent="0.35">
      <c r="A128" s="104" t="str">
        <f>HYPERLINK("[FM_Fiscaal-dienstverleners-trend-2024.xlsx]FD_vragen!A2471",FD_vragen!A2471)</f>
        <v>V215I De Belastingdienst vertrouwt de belastingplichtige</v>
      </c>
    </row>
    <row r="129" spans="1:1" x14ac:dyDescent="0.35">
      <c r="A129" s="104" t="str">
        <f>HYPERLINK("[FM_Fiscaal-dienstverleners-trend-2024.xlsx]FD_vragen!A2492",FD_vragen!A2492)</f>
        <v xml:space="preserve">V215J Ik vertrouw de Belastingdienst in zijn beslissingen </v>
      </c>
    </row>
    <row r="130" spans="1:1" x14ac:dyDescent="0.35">
      <c r="A130" s="104" t="str">
        <f>HYPERLINK("[FM_Fiscaal-dienstverleners-trend-2024.xlsx]FD_vragen!A2513",FD_vragen!A2513)</f>
        <v xml:space="preserve">V216 In hoeverre vindt u het belangrijk dat de Belastingdienst de aangiftes van uw cliënten op tijd binnen heeft? </v>
      </c>
    </row>
    <row r="131" spans="1:1" x14ac:dyDescent="0.35">
      <c r="A131" s="104" t="str">
        <f>HYPERLINK("[FM_Fiscaal-dienstverleners-trend-2024.xlsx]FD_vragen!A2534",FD_vragen!A2534)</f>
        <v xml:space="preserve">V217 In hoeverre vindt u het belangrijk dat de Belastingdienst juiste en volledige aangiftes krijgt? </v>
      </c>
    </row>
    <row r="132" spans="1:1" x14ac:dyDescent="0.35">
      <c r="A132" s="104" t="str">
        <f>HYPERLINK("[FM_Fiscaal-dienstverleners-trend-2024.xlsx]FD_vragen!A2555",FD_vragen!A2555)</f>
        <v xml:space="preserve">V218 In hoeverre vindt u het belangrijk dat als er geld moet worden betaald de Belastingdienst het geld binnen de termijn binnen heeft? </v>
      </c>
    </row>
    <row r="133" spans="1:1" x14ac:dyDescent="0.35">
      <c r="A133" s="104" t="str">
        <f>HYPERLINK("[FM_Fiscaal-dienstverleners-trend-2024.xlsx]FD_vragen!A2576",FD_vragen!A2576)</f>
        <v xml:space="preserve">V219 Hoe groot is, volgens u, de kans dat de Belastingdienst ontdekt dat een onderneming contante betalingen buiten de boeken heeft gehouden? </v>
      </c>
    </row>
    <row r="134" spans="1:1" x14ac:dyDescent="0.35">
      <c r="A134" s="104" t="str">
        <f>HYPERLINK("[FM_Fiscaal-dienstverleners-trend-2024.xlsx]FD_vragen!A2597",FD_vragen!A2597)</f>
        <v xml:space="preserve">V220 Hoe groot is, volgens u, de kans dat de Belastingdienst ontdekt dat een onderneming teveel of niet bestaande aftrekposten in een belastingaangifte heeft opgevoerd? </v>
      </c>
    </row>
    <row r="135" spans="1:1" x14ac:dyDescent="0.35">
      <c r="A135" s="104" t="str">
        <f>HYPERLINK("[FM_Fiscaal-dienstverleners-trend-2024.xlsx]FD_vragen!A2618",FD_vragen!A2618)</f>
        <v xml:space="preserve">V221 Hoe groot is, volgens u, de kans dat de Belastingdienst ontdekt dat een onderneming niet alle inkomsten heeft opgegeven in een belastingaangifte? </v>
      </c>
    </row>
    <row r="136" spans="1:1" x14ac:dyDescent="0.35">
      <c r="A136" s="104" t="str">
        <f>HYPERLINK("[FM_Fiscaal-dienstverleners-trend-2024.xlsx]FD_vragen!A2639",FD_vragen!A2639)</f>
        <v xml:space="preserve">V224 Hoe aanvaardbaar of onaanvaardbaar vindt u het als een onderneming doelbewust belasting ontduikt? </v>
      </c>
    </row>
    <row r="137" spans="1:1" x14ac:dyDescent="0.35">
      <c r="A137" s="104" t="str">
        <f>HYPERLINK("[FM_Fiscaal-dienstverleners-trend-2024.xlsx]FD_vragen!A2660",FD_vragen!A2660)</f>
        <v xml:space="preserve">V225 Hoe groot is, volgens u, de kans dat de Belastingdienst ontdekt dat een particuliere belastingplichtige teveel of niet bestaande aftrekposten in een belastingaangifte opvoert? </v>
      </c>
    </row>
    <row r="138" spans="1:1" x14ac:dyDescent="0.35">
      <c r="A138" s="104" t="str">
        <f>HYPERLINK("[FM_Fiscaal-dienstverleners-trend-2024.xlsx]FD_vragen!A2681",FD_vragen!A2681)</f>
        <v xml:space="preserve">V226 Hoe groot is, volgens u, de kans dat de Belastingdienst ontdekt dat een particuliere belastingplichtige niet alle inkomsten opgeeft in een belastingaangifte? </v>
      </c>
    </row>
    <row r="139" spans="1:1" x14ac:dyDescent="0.35">
      <c r="A139" s="104" t="str">
        <f>HYPERLINK("[FM_Fiscaal-dienstverleners-trend-2024.xlsx]FD_vragen!A2702",FD_vragen!A2702)</f>
        <v xml:space="preserve">V227 Hoe aanvaardbaar of onaanvaardbaar vindt u het als een particuliere belastingplichtige doelbewust belasting ontduikt? </v>
      </c>
    </row>
    <row r="140" spans="1:1" x14ac:dyDescent="0.35">
      <c r="A140" s="104" t="str">
        <f>HYPERLINK("[FM_Fiscaal-dienstverleners-trend-2024.xlsx]FD_vragen!A2723",FD_vragen!A2723)</f>
        <v xml:space="preserve">V228 Als door de Belastingdienst wordt ontdekt dat een onderneming bewust zijn belastingaangifte niet juist heeft ingevuld, hoe ernstig denkt u dat de gevolgen voor die onderneming dan zullen zijn? </v>
      </c>
    </row>
    <row r="141" spans="1:1" x14ac:dyDescent="0.35">
      <c r="A141" s="104" t="str">
        <f>HYPERLINK("[FM_Fiscaal-dienstverleners-trend-2024.xlsx]FD_vragen!A2744",FD_vragen!A2744)</f>
        <v xml:space="preserve">V229 Als door de Belastingdienst wordt ontdekt dat een particuliere belastingplichtige bewust zijn belastingaangifte niet juist heeft ingevuld, hoe ernstig denkt u dat de gevolgen voor die persoon dan zullen zijn? </v>
      </c>
    </row>
    <row r="142" spans="1:1" x14ac:dyDescent="0.35">
      <c r="A142" s="104" t="str">
        <f>HYPERLINK("[FM_Fiscaal-dienstverleners-trend-2024.xlsx]FD_vragen!A2765",FD_vragen!A2765)</f>
        <v xml:space="preserve">V231 In hoeverre kunt u zich voorstellen dat er omstandigheden zijn waardoor u teveel of niet bestaande aftrekposten in een belastingaangifte van een cliënt opvoert? </v>
      </c>
    </row>
    <row r="143" spans="1:1" x14ac:dyDescent="0.35">
      <c r="A143" s="104" t="str">
        <f>HYPERLINK("[FM_Fiscaal-dienstverleners-trend-2024.xlsx]FD_vragen!A2786",FD_vragen!A2786)</f>
        <v xml:space="preserve">V233 In hoeverre kunt u zich voorstellen dat er omstandigheden zijn waardoor u niet alle inkomsten aangeeft in een belastingaangifte van een cliënt? </v>
      </c>
    </row>
    <row r="144" spans="1:1" x14ac:dyDescent="0.35">
      <c r="A144" s="104" t="str">
        <f>HYPERLINK("[FM_Fiscaal-dienstverleners-trend-2024.xlsx]FD_vragen!A2807",FD_vragen!A2807)</f>
        <v xml:space="preserve">V243AA Het betalen van belasting is het juiste om te doen </v>
      </c>
    </row>
    <row r="145" spans="1:1" x14ac:dyDescent="0.35">
      <c r="A145" s="104" t="str">
        <f>HYPERLINK("[FM_Fiscaal-dienstverleners-trend-2024.xlsx]FD_vragen!A2828",FD_vragen!A2828)</f>
        <v xml:space="preserve">V243AB Belasting betalen is een verantwoordelijkheid die alle Nederlandse bedrijven bereidwillig zouden moeten aanvaarden </v>
      </c>
    </row>
    <row r="146" spans="1:1" x14ac:dyDescent="0.35">
      <c r="A146" s="104" t="str">
        <f>HYPERLINK("[FM_Fiscaal-dienstverleners-trend-2024.xlsx]FD_vragen!A2849",FD_vragen!A2849)</f>
        <v xml:space="preserve">V243AC Ondernemerschap brengt de verplichting om belasting te betalen met zich mee </v>
      </c>
    </row>
    <row r="147" spans="1:1" x14ac:dyDescent="0.35">
      <c r="A147" s="104" t="str">
        <f>HYPERLINK("[FM_Fiscaal-dienstverleners-trend-2024.xlsx]FD_vragen!A2870",FD_vragen!A2870)</f>
        <v xml:space="preserve">V243AD Ondernemerschap brengt een gedeelde verantwoordelijkheid tussen overheid en ondernemer met zich mee </v>
      </c>
    </row>
    <row r="148" spans="1:1" x14ac:dyDescent="0.35">
      <c r="A148" s="104" t="str">
        <f>HYPERLINK("[FM_Fiscaal-dienstverleners-trend-2024.xlsx]FD_vragen!A2891",FD_vragen!A2891)</f>
        <v xml:space="preserve">V243AE Belasting betalen is goed voor onze maatschappij en daarom goed voor iedereen </v>
      </c>
    </row>
    <row r="149" spans="1:1" x14ac:dyDescent="0.35">
      <c r="A149" s="104" t="str">
        <f>HYPERLINK("[FM_Fiscaal-dienstverleners-trend-2024.xlsx]FD_vragen!A2912",FD_vragen!A2912)</f>
        <v xml:space="preserve">V243AF Het is teleurstellend dat sommige bedrijven hun belasting niet betalen </v>
      </c>
    </row>
    <row r="150" spans="1:1" x14ac:dyDescent="0.35">
      <c r="A150" s="104" t="str">
        <f>HYPERLINK("[FM_Fiscaal-dienstverleners-trend-2024.xlsx]FD_vragen!A2933",FD_vragen!A2933)</f>
        <v>V243AG Het is lastig om het land te regeren als bedrijven hun belasting niet betalen</v>
      </c>
    </row>
    <row r="151" spans="1:1" x14ac:dyDescent="0.35">
      <c r="A151" s="104" t="str">
        <f>HYPERLINK("[FM_Fiscaal-dienstverleners-trend-2024.xlsx]FD_vragen!A2954",FD_vragen!A2954)</f>
        <v xml:space="preserve">V243AH Het is spijtig dat de samenleving schade ondervindt van bedrijven die hun belasting niet betalen </v>
      </c>
    </row>
    <row r="152" spans="1:1" x14ac:dyDescent="0.35">
      <c r="A152" s="104" t="str">
        <f>HYPERLINK("[FM_Fiscaal-dienstverleners-trend-2024.xlsx]FD_vragen!A2975",FD_vragen!A2975)</f>
        <v xml:space="preserve">V243BA Ik denk dat de medewerkers van de Belastingdienst deskundig zijn </v>
      </c>
    </row>
    <row r="153" spans="1:1" x14ac:dyDescent="0.35">
      <c r="A153" s="104" t="str">
        <f>HYPERLINK("[FM_Fiscaal-dienstverleners-trend-2024.xlsx]FD_vragen!A2996",FD_vragen!A2996)</f>
        <v xml:space="preserve">V243BB Ik denk dat de Belastingdienst zijn taken goed uitvoert </v>
      </c>
    </row>
    <row r="154" spans="1:1" x14ac:dyDescent="0.35">
      <c r="A154" s="104" t="str">
        <f>HYPERLINK("[FM_Fiscaal-dienstverleners-trend-2024.xlsx]FD_vragen!A3017",FD_vragen!A3017)</f>
        <v xml:space="preserve">V243BC Ik denk dat de Belastingdienst zijn best doet om te helpen als iemand hulp nodig heeft </v>
      </c>
    </row>
    <row r="155" spans="1:1" x14ac:dyDescent="0.35">
      <c r="A155" s="104" t="str">
        <f>HYPERLINK("[FM_Fiscaal-dienstverleners-trend-2024.xlsx]FD_vragen!A3038",FD_vragen!A3038)</f>
        <v xml:space="preserve">V243BD Ik denk dat het algemeen belang bij de Belastingdienst voorop staat </v>
      </c>
    </row>
    <row r="156" spans="1:1" x14ac:dyDescent="0.35">
      <c r="A156" s="104" t="str">
        <f>HYPERLINK("[FM_Fiscaal-dienstverleners-trend-2024.xlsx]FD_vragen!A3059",FD_vragen!A3059)</f>
        <v xml:space="preserve">V243BE Ik denk dat de Belastingdienst oprecht betrokken is bij belastingplichtigen </v>
      </c>
    </row>
    <row r="157" spans="1:1" x14ac:dyDescent="0.35">
      <c r="A157" s="104" t="str">
        <f>HYPERLINK("[FM_Fiscaal-dienstverleners-trend-2024.xlsx]FD_vragen!A3080",FD_vragen!A3080)</f>
        <v xml:space="preserve">V243BF Ik denk dat de Belastingdienst zijn toezeggingen nakomt </v>
      </c>
    </row>
    <row r="158" spans="1:1" x14ac:dyDescent="0.35">
      <c r="A158" s="104" t="str">
        <f>HYPERLINK("[FM_Fiscaal-dienstverleners-trend-2024.xlsx]FD_vragen!A3101",FD_vragen!A3101)</f>
        <v xml:space="preserve">V243BG Ik denk dat de Belastingdienst eerlijk is </v>
      </c>
    </row>
    <row r="159" spans="1:1" x14ac:dyDescent="0.35">
      <c r="A159" s="104" t="str">
        <f>HYPERLINK("[FM_Fiscaal-dienstverleners-trend-2024.xlsx]FD_vragen!A3122",FD_vragen!A3122)</f>
        <v xml:space="preserve">V243BH Ik denk dat de Belastingdienst gelijke gevallen gelijk behandelt </v>
      </c>
    </row>
    <row r="160" spans="1:1" x14ac:dyDescent="0.35">
      <c r="A160" s="104" t="str">
        <f>HYPERLINK("[FM_Fiscaal-dienstverleners-trend-2024.xlsx]FD_vragen!A3143",FD_vragen!A3143)</f>
        <v xml:space="preserve">V243BI Ik heb er vertrouwen in dat de Belastingdienst zorgvuldig met persoonlijke gegevens omgaat </v>
      </c>
    </row>
    <row r="161" spans="1:1" x14ac:dyDescent="0.35">
      <c r="A161" s="104" t="str">
        <f>HYPERLINK("[FM_Fiscaal-dienstverleners-trend-2024.xlsx]FD_vragen!A3164",FD_vragen!A3164)</f>
        <v xml:space="preserve">V243CA De Belastingdienst behandelt belastingplichtige burgers en bedrijven rechtvaardig </v>
      </c>
    </row>
    <row r="162" spans="1:1" x14ac:dyDescent="0.35">
      <c r="A162" s="104" t="str">
        <f>HYPERLINK("[FM_Fiscaal-dienstverleners-trend-2024.xlsx]FD_vragen!A3185",FD_vragen!A3185)</f>
        <v xml:space="preserve">V243CB De Belastingdienst past geldende rechtsregels juist en consequent toe </v>
      </c>
    </row>
    <row r="163" spans="1:1" x14ac:dyDescent="0.35">
      <c r="A163" s="104" t="str">
        <f>HYPERLINK("[FM_Fiscaal-dienstverleners-trend-2024.xlsx]FD_vragen!A3206",FD_vragen!A3206)</f>
        <v xml:space="preserve">V243CC De Belastingdienst zorgt ervoor dat hij alle benodigde informatie heeft voordat hij een beslissing neemt </v>
      </c>
    </row>
    <row r="164" spans="1:1" x14ac:dyDescent="0.35">
      <c r="A164" s="104" t="str">
        <f>HYPERLINK("[FM_Fiscaal-dienstverleners-trend-2024.xlsx]FD_vragen!A3227",FD_vragen!A3227)</f>
        <v>V243CD De Belastingdienst houdt voldoende rekening met de omstandigheden van belastingplichtige burgers en bedrijven</v>
      </c>
    </row>
    <row r="165" spans="1:1" x14ac:dyDescent="0.35">
      <c r="A165" s="104" t="str">
        <f>HYPERLINK("[FM_Fiscaal-dienstverleners-trend-2024.xlsx]FD_vragen!A3248",FD_vragen!A3248)</f>
        <v xml:space="preserve">V243CE De Belastingdienst doet al het mogelijke om belastingplichtige burgers en bedrijven te helpen </v>
      </c>
    </row>
    <row r="166" spans="1:1" x14ac:dyDescent="0.35">
      <c r="A166" s="104" t="str">
        <f>HYPERLINK("[FM_Fiscaal-dienstverleners-trend-2024.xlsx]FD_vragen!A3269",FD_vragen!A3269)</f>
        <v xml:space="preserve">V243CF De Belastingdienst behandelt belastingplichtige burgers en bedrijven met respect </v>
      </c>
    </row>
    <row r="167" spans="1:1" x14ac:dyDescent="0.35">
      <c r="A167" s="104" t="str">
        <f>HYPERLINK("[FM_Fiscaal-dienstverleners-trend-2024.xlsx]FD_vragen!A3290",FD_vragen!A3290)</f>
        <v xml:space="preserve">V243CG Als de Belastingdienst fouten maakt, herstelt hij deze ook </v>
      </c>
    </row>
    <row r="168" spans="1:1" x14ac:dyDescent="0.35">
      <c r="A168" s="104" t="str">
        <f>HYPERLINK("[FM_Fiscaal-dienstverleners-trend-2024.xlsx]FD_vragen!A3311",FD_vragen!A3311)</f>
        <v xml:space="preserve">V243CH Wie het niet eens is met de Belastingdienst, krijgt voldoende kans om zijn standpunt toe te lichten </v>
      </c>
    </row>
    <row r="169" spans="1:1" x14ac:dyDescent="0.35">
      <c r="A169" s="104" t="str">
        <f>HYPERLINK("[FM_Fiscaal-dienstverleners-trend-2024.xlsx]FD_vragen!A3332",FD_vragen!A3332)</f>
        <v xml:space="preserve">V243CI De Belastingdienst legt beslissingen over belastingzaken aan belastingplichtige burgers en bedrijven uit </v>
      </c>
    </row>
    <row r="170" spans="1:1" x14ac:dyDescent="0.35">
      <c r="A170" s="104" t="str">
        <f>HYPERLINK("[FM_Fiscaal-dienstverleners-trend-2024.xlsx]FD_vragen!A3353",FD_vragen!A3353)</f>
        <v xml:space="preserve">V243CJ De Belastingdienst gaat uit van de eerlijkheid van belastingplichtige burgers en bedrijven tenzij hun gedrag het tegendeel bewijst </v>
      </c>
    </row>
    <row r="171" spans="1:1" x14ac:dyDescent="0.35">
      <c r="A171" s="104" t="str">
        <f>HYPERLINK("[FM_Fiscaal-dienstverleners-trend-2024.xlsx]FD_vragen!A3374",FD_vragen!A3374)</f>
        <v xml:space="preserve">V243DA De informatie die ik van de Belastingdienst krijg is juist </v>
      </c>
    </row>
    <row r="172" spans="1:1" x14ac:dyDescent="0.35">
      <c r="A172" s="104" t="str">
        <f>HYPERLINK("[FM_Fiscaal-dienstverleners-trend-2024.xlsx]FD_vragen!A3395",FD_vragen!A3395)</f>
        <v xml:space="preserve">V243DB De Belastingdienst geeft duidelijk aan wat ik moet doen </v>
      </c>
    </row>
    <row r="173" spans="1:1" x14ac:dyDescent="0.35">
      <c r="A173" s="104" t="str">
        <f>HYPERLINK("[FM_Fiscaal-dienstverleners-trend-2024.xlsx]FD_vragen!A3416",FD_vragen!A3416)</f>
        <v xml:space="preserve">V243DC De Belastingdienst legt belastingwetgeving goed uit </v>
      </c>
    </row>
    <row r="174" spans="1:1" x14ac:dyDescent="0.35">
      <c r="A174" s="104" t="str">
        <f>HYPERLINK("[FM_Fiscaal-dienstverleners-trend-2024.xlsx]FD_vragen!A3437",FD_vragen!A3437)</f>
        <v xml:space="preserve">V243DD Als ik voor mijn klant berichten ontvang van de Belastingdienst dan snap ik wat dit voor mijn klant betekent </v>
      </c>
    </row>
    <row r="175" spans="1:1" x14ac:dyDescent="0.35">
      <c r="A175" s="104" t="str">
        <f>HYPERLINK("[FM_Fiscaal-dienstverleners-trend-2024.xlsx]FD_vragen!A3458",FD_vragen!A3458)</f>
        <v xml:space="preserve">V243DE De informatie van de Belastingdienst is gemakkelijk te begrijpen </v>
      </c>
    </row>
    <row r="176" spans="1:1" x14ac:dyDescent="0.35">
      <c r="A176" s="104" t="str">
        <f>HYPERLINK("[FM_Fiscaal-dienstverleners-trend-2024.xlsx]FD_vragen!A3479",FD_vragen!A3479)</f>
        <v xml:space="preserve">V243DF Het is gemakkelijk om bij de Belastingdienst de informatie te krijgen die ik nodig heb </v>
      </c>
    </row>
    <row r="177" spans="1:1" x14ac:dyDescent="0.35">
      <c r="A177" s="104" t="str">
        <f>HYPERLINK("[FM_Fiscaal-dienstverleners-trend-2024.xlsx]FD_vragen!A3500",FD_vragen!A3500)</f>
        <v>V243DG De Belastingdienst informeert belastingplichtige burgers en bedrijven wanneer er dingen voor hen veranderen</v>
      </c>
    </row>
    <row r="178" spans="1:1" x14ac:dyDescent="0.35">
      <c r="A178" s="104" t="str">
        <f>HYPERLINK("[FM_Fiscaal-dienstverleners-trend-2024.xlsx]FD_vragen!A3521",FD_vragen!A3521)</f>
        <v xml:space="preserve">V243DH Met de informatie van de Belastingdienst ben ik in staat de aangifte van mijn klant juist in te vullen </v>
      </c>
    </row>
    <row r="179" spans="1:1" x14ac:dyDescent="0.35">
      <c r="A179" s="104" t="str">
        <f>HYPERLINK("[FM_Fiscaal-dienstverleners-trend-2024.xlsx]FD_vragen!A3542",FD_vragen!A3542)</f>
        <v>V243DI Problemen die ik tegenkom bij het doen van de belastingzaken van mijn klant kan ik gemakkelijk oplossen met de informatie van de Belastingdienst</v>
      </c>
    </row>
    <row r="180" spans="1:1" x14ac:dyDescent="0.35">
      <c r="A180" s="104" t="str">
        <f>HYPERLINK("[FM_Fiscaal-dienstverleners-trend-2024.xlsx]FD_vragen!A3563",FD_vragen!A3563)</f>
        <v xml:space="preserve">V243EA Het kost mij niet veel tijd om de belastingzaken van mijn klant af te handelen </v>
      </c>
    </row>
    <row r="181" spans="1:1" x14ac:dyDescent="0.35">
      <c r="A181" s="104" t="str">
        <f>HYPERLINK("[FM_Fiscaal-dienstverleners-trend-2024.xlsx]FD_vragen!A3584",FD_vragen!A3584)</f>
        <v xml:space="preserve">V243EB Belastingzaken zijn eenvoudig af te handelen </v>
      </c>
    </row>
    <row r="182" spans="1:1" x14ac:dyDescent="0.35">
      <c r="A182" s="104" t="str">
        <f>HYPERLINK("[FM_Fiscaal-dienstverleners-trend-2024.xlsx]FD_vragen!A3605",FD_vragen!A3605)</f>
        <v xml:space="preserve">V243EC Door de Belastingdienst gevraagde informatie is voor mij makkelijk aan te leveren </v>
      </c>
    </row>
    <row r="183" spans="1:1" x14ac:dyDescent="0.35">
      <c r="A183" s="104" t="str">
        <f>HYPERLINK("[FM_Fiscaal-dienstverleners-trend-2024.xlsx]FD_vragen!A3626",FD_vragen!A3626)</f>
        <v xml:space="preserve">V243ED De Belastingdienst doet er alles aan om onnodig werk voor mij te voorkomen </v>
      </c>
    </row>
    <row r="184" spans="1:1" x14ac:dyDescent="0.35">
      <c r="A184" s="104" t="str">
        <f>HYPERLINK("[FM_Fiscaal-dienstverleners-trend-2024.xlsx]FD_vragen!A3647",FD_vragen!A3647)</f>
        <v xml:space="preserve">V243EE De Belastingdienst helpt mij om belastingzaken van mijn klant in één keer goed te doen </v>
      </c>
    </row>
    <row r="185" spans="1:1" x14ac:dyDescent="0.35">
      <c r="A185" s="104" t="str">
        <f>HYPERLINK("[FM_Fiscaal-dienstverleners-trend-2024.xlsx]FD_vragen!A3668",FD_vragen!A3668)</f>
        <v xml:space="preserve">V243EF De Belastingdienst maakt het makkelijk om fouten te voorkomen </v>
      </c>
    </row>
    <row r="186" spans="1:1" x14ac:dyDescent="0.35">
      <c r="A186" s="104" t="str">
        <f>HYPERLINK("[FM_Fiscaal-dienstverleners-trend-2024.xlsx]FD_vragen!A3689",FD_vragen!A3689)</f>
        <v xml:space="preserve">V243EG Als ik een fout in de belastingzaken van mijn klant heb gemaakt is dat eenvoudig op te lossen </v>
      </c>
    </row>
    <row r="187" spans="1:1" x14ac:dyDescent="0.35">
      <c r="A187" s="104" t="str">
        <f>HYPERLINK("[FM_Fiscaal-dienstverleners-trend-2024.xlsx]FD_vragen!A3710",FD_vragen!A3710)</f>
        <v xml:space="preserve">V243EH Ik heb na het doen van aangifte, het gevoel dat ik dit goed heb gedaan </v>
      </c>
    </row>
    <row r="188" spans="1:1" x14ac:dyDescent="0.35">
      <c r="A188" s="104" t="str">
        <f>HYPERLINK("[FM_Fiscaal-dienstverleners-trend-2024.xlsx]FD_vragen!A3731",FD_vragen!A3731)</f>
        <v xml:space="preserve">V243EI De Belastingdienst helpt mij om zekerheid te krijgen dat ik het juiste heb gedaan </v>
      </c>
    </row>
    <row r="189" spans="1:1" x14ac:dyDescent="0.35">
      <c r="A189" s="104" t="str">
        <f>HYPERLINK("[FM_Fiscaal-dienstverleners-trend-2024.xlsx]FD_vragen!A3752",FD_vragen!A3752)</f>
        <v xml:space="preserve">V243FA De Belastingdienst heeft verregaande bevoegdheden om belastingplichtige burgers en bedrijven te dwingen de verschuldigde belastingen te betalen </v>
      </c>
    </row>
    <row r="190" spans="1:1" x14ac:dyDescent="0.35">
      <c r="A190" s="104" t="str">
        <f>HYPERLINK("[FM_Fiscaal-dienstverleners-trend-2024.xlsx]FD_vragen!A3773",FD_vragen!A3773)</f>
        <v xml:space="preserve">V243FB De Belastingdienst zet zijn eisen kracht bij via controles en boetes </v>
      </c>
    </row>
    <row r="191" spans="1:1" x14ac:dyDescent="0.35">
      <c r="A191" s="104" t="str">
        <f>HYPERLINK("[FM_Fiscaal-dienstverleners-trend-2024.xlsx]FD_vragen!A3794",FD_vragen!A3794)</f>
        <v xml:space="preserve">V243FD De Belastingdienst controleert veel </v>
      </c>
    </row>
    <row r="192" spans="1:1" x14ac:dyDescent="0.35">
      <c r="A192" s="104" t="str">
        <f>HYPERLINK("[FM_Fiscaal-dienstverleners-trend-2024.xlsx]FD_vragen!A3815",FD_vragen!A3815)</f>
        <v xml:space="preserve">V243FE De Belastingdienst controleert effectief </v>
      </c>
    </row>
    <row r="193" spans="1:1" x14ac:dyDescent="0.35">
      <c r="A193" s="104" t="str">
        <f>HYPERLINK("[FM_Fiscaal-dienstverleners-trend-2024.xlsx]FD_vragen!A3836",FD_vragen!A3836)</f>
        <v xml:space="preserve">V243FF De meeste fraudeurs worden door de Belastingdienst opgespoord en aangepakt </v>
      </c>
    </row>
    <row r="194" spans="1:1" x14ac:dyDescent="0.35">
      <c r="A194" s="104" t="str">
        <f>HYPERLINK("[FM_Fiscaal-dienstverleners-trend-2024.xlsx]FD_vragen!A3857",FD_vragen!A3857)</f>
        <v xml:space="preserve">V243FG De Belastingdienst zorgt er voor dat iedereen de verschuldigde belasting betaalt </v>
      </c>
    </row>
    <row r="195" spans="1:1" x14ac:dyDescent="0.35">
      <c r="A195" s="104" t="str">
        <f>HYPERLINK("[FM_Fiscaal-dienstverleners-trend-2024.xlsx]FD_vragen!A3878",FD_vragen!A3878)</f>
        <v xml:space="preserve">V243FH Hoe groot of klein is volgens u de kans dat de Belastingdienst ontdekt dat iemand onterechte kostenposten of aftrekposten in de belastingaangifte opvoert? </v>
      </c>
    </row>
    <row r="196" spans="1:1" x14ac:dyDescent="0.35">
      <c r="A196" s="104" t="str">
        <f>HYPERLINK("[FM_Fiscaal-dienstverleners-trend-2024.xlsx]FD_vragen!A3899",FD_vragen!A3899)</f>
        <v xml:space="preserve">V243FI Hoe groot of klein is volgens u de kans dat de Belastingdienst ontdekt dat iemand niet alle inkomsten heeft opgegeven in een belastingaangifte? </v>
      </c>
    </row>
    <row r="197" spans="1:1" x14ac:dyDescent="0.35">
      <c r="A197" s="104" t="str">
        <f>HYPERLINK("[FM_Fiscaal-dienstverleners-trend-2024.xlsx]FD_vragen!A3920",FD_vragen!A3920)</f>
        <v xml:space="preserve">V243FJ Hoe groot of klein is volgens u de kans dat de Belastingdienst bij een ondernemer ontdekt dat deze gebruik maakt van onwettige fiscale constructies? </v>
      </c>
    </row>
    <row r="198" spans="1:1" x14ac:dyDescent="0.35">
      <c r="A198" s="104" t="str">
        <f>HYPERLINK("[FM_Fiscaal-dienstverleners-trend-2024.xlsx]FD_vragen!A3941",FD_vragen!A3941)</f>
        <v xml:space="preserve">V248A Ik vind het onderhouden van een goede relatie met de Belastingdienst heel belangrijk. </v>
      </c>
    </row>
    <row r="199" spans="1:1" x14ac:dyDescent="0.35">
      <c r="A199" s="104" t="str">
        <f>HYPERLINK("[FM_Fiscaal-dienstverleners-trend-2024.xlsx]FD_vragen!A3962",FD_vragen!A3962)</f>
        <v xml:space="preserve">V248B Ik heb grote behoefte aan een vast contactpersoon bij de Belastingdienst. </v>
      </c>
    </row>
    <row r="200" spans="1:1" x14ac:dyDescent="0.35">
      <c r="A200" s="104" t="str">
        <f>HYPERLINK("[FM_Fiscaal-dienstverleners-trend-2024.xlsx]FD_vragen!A3983",FD_vragen!A3983)</f>
        <v xml:space="preserve">V248C Ik streef ernaar met de Belastingdienst samen te werken. </v>
      </c>
    </row>
    <row r="201" spans="1:1" x14ac:dyDescent="0.35">
      <c r="A201" s="104" t="str">
        <f>HYPERLINK("[FM_Fiscaal-dienstverleners-trend-2024.xlsx]FD_vragen!A4004",FD_vragen!A4004)</f>
        <v xml:space="preserve">V248D Ik voel mij sterk verbonden met mijn beroepsgroep. </v>
      </c>
    </row>
    <row r="202" spans="1:1" x14ac:dyDescent="0.35">
      <c r="A202" s="104" t="str">
        <f>HYPERLINK("[FM_Fiscaal-dienstverleners-trend-2024.xlsx]FD_vragen!A4025",FD_vragen!A4025)</f>
        <v xml:space="preserve">V248E Het belastinggeld wordt over het algemeen goed besteed. </v>
      </c>
    </row>
    <row r="203" spans="1:1" x14ac:dyDescent="0.35">
      <c r="A203" s="104" t="str">
        <f>HYPERLINK("[FM_Fiscaal-dienstverleners-trend-2024.xlsx]FD_vragen!A4046",FD_vragen!A4046)</f>
        <v>V251 Wat is uw geslacht?</v>
      </c>
    </row>
    <row r="204" spans="1:1" x14ac:dyDescent="0.35">
      <c r="A204" s="104" t="str">
        <f>HYPERLINK("[FM_Fiscaal-dienstverleners-trend-2024.xlsx]FD_vragen!A4060",FD_vragen!A4060)</f>
        <v xml:space="preserve">V252C Wat is uw leeftijd? </v>
      </c>
    </row>
    <row r="205" spans="1:1" x14ac:dyDescent="0.35">
      <c r="A205" s="104" t="str">
        <f>HYPERLINK("[FM_Fiscaal-dienstverleners-trend-2024.xlsx]FD_vragen!A4076",FD_vragen!A4076)</f>
        <v xml:space="preserve">V253 Wat is de hoogste opleiding die u heeft afgemaakt? </v>
      </c>
    </row>
    <row r="206" spans="1:1" x14ac:dyDescent="0.35">
      <c r="A206" s="104" t="str">
        <f>HYPERLINK("[FM_Fiscaal-dienstverleners-trend-2024.xlsx]FD_vragen!A4094",FD_vragen!A4094)</f>
        <v xml:space="preserve">V261 In welk land bent u geboren? </v>
      </c>
    </row>
    <row r="207" spans="1:1" x14ac:dyDescent="0.35">
      <c r="A207" s="104" t="str">
        <f>HYPERLINK("[FM_Fiscaal-dienstverleners-trend-2024.xlsx]FD_vragen!A4116",FD_vragen!A4116)</f>
        <v xml:space="preserve">V262 Zijn uw ouders in Nederland geboren?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35"/>
  <sheetViews>
    <sheetView zoomScaleNormal="100" workbookViewId="0"/>
  </sheetViews>
  <sheetFormatPr defaultRowHeight="14.5" x14ac:dyDescent="0.35"/>
  <cols>
    <col min="1" max="1" width="50.7265625" style="29" customWidth="1"/>
    <col min="2" max="16" width="8.7265625" customWidth="1"/>
  </cols>
  <sheetData>
    <row r="1" spans="1:16" x14ac:dyDescent="0.35">
      <c r="A1" s="30" t="s">
        <v>282</v>
      </c>
      <c r="B1" s="1"/>
      <c r="C1" s="1"/>
      <c r="D1" s="1"/>
      <c r="E1" s="1"/>
      <c r="F1" s="1"/>
      <c r="G1" s="1"/>
      <c r="H1" s="1"/>
      <c r="I1" s="1"/>
      <c r="J1" s="1"/>
      <c r="K1" s="1"/>
      <c r="L1" s="1"/>
      <c r="M1" s="1"/>
      <c r="N1" s="1"/>
    </row>
    <row r="3" spans="1:16" x14ac:dyDescent="0.35">
      <c r="B3" s="10" t="s">
        <v>0</v>
      </c>
      <c r="C3" s="11" t="s">
        <v>1</v>
      </c>
      <c r="D3" s="12" t="s">
        <v>2</v>
      </c>
      <c r="E3" s="11" t="s">
        <v>3</v>
      </c>
      <c r="F3" s="12" t="s">
        <v>4</v>
      </c>
      <c r="G3" s="11" t="s">
        <v>5</v>
      </c>
      <c r="H3" s="11" t="s">
        <v>6</v>
      </c>
      <c r="I3" s="11" t="s">
        <v>7</v>
      </c>
      <c r="J3" s="11" t="s">
        <v>8</v>
      </c>
      <c r="K3" s="11" t="s">
        <v>9</v>
      </c>
      <c r="L3" s="11" t="s">
        <v>10</v>
      </c>
      <c r="M3" s="11" t="s">
        <v>11</v>
      </c>
      <c r="N3" s="11" t="s">
        <v>12</v>
      </c>
      <c r="O3" s="110">
        <v>2023</v>
      </c>
    </row>
    <row r="4" spans="1:16" x14ac:dyDescent="0.35">
      <c r="A4" s="27" t="s">
        <v>13</v>
      </c>
      <c r="B4" s="13">
        <v>0.90809480608677606</v>
      </c>
      <c r="C4" s="14">
        <v>0.84676796295390266</v>
      </c>
      <c r="D4" s="4">
        <v>0.86306707398274374</v>
      </c>
      <c r="E4" s="14">
        <v>0.85436470417023302</v>
      </c>
      <c r="F4" s="4">
        <v>0.83952008673023992</v>
      </c>
      <c r="G4" s="14">
        <v>0.88755967855554885</v>
      </c>
      <c r="H4" s="14">
        <v>0.89303047744382158</v>
      </c>
      <c r="I4" s="14">
        <v>0.87954537272956335</v>
      </c>
      <c r="J4" s="14">
        <v>0.88826534641941124</v>
      </c>
      <c r="K4" s="14">
        <v>0.89758719286242528</v>
      </c>
      <c r="L4" s="14">
        <v>0.90367278438797638</v>
      </c>
      <c r="M4" s="14">
        <v>0.95391643230156509</v>
      </c>
      <c r="N4" s="14">
        <v>0.93372323024374315</v>
      </c>
      <c r="O4" s="107">
        <v>0.94757509895682357</v>
      </c>
    </row>
    <row r="5" spans="1:16" x14ac:dyDescent="0.35">
      <c r="A5" s="28" t="s">
        <v>14</v>
      </c>
      <c r="B5" s="15">
        <v>9.1905193913223965E-2</v>
      </c>
      <c r="C5" s="16">
        <v>0.15323203704609742</v>
      </c>
      <c r="D5" s="6">
        <v>0.13693292601725635</v>
      </c>
      <c r="E5" s="16">
        <v>0.14563529582976698</v>
      </c>
      <c r="F5" s="6">
        <v>0.16047991326975997</v>
      </c>
      <c r="G5" s="16">
        <v>0.11244032144445124</v>
      </c>
      <c r="H5" s="16">
        <v>0.10696952255617839</v>
      </c>
      <c r="I5" s="16">
        <v>0.12045462727043668</v>
      </c>
      <c r="J5" s="16">
        <v>0.11173465358058882</v>
      </c>
      <c r="K5" s="16">
        <v>0.10241280713757474</v>
      </c>
      <c r="L5" s="16">
        <v>9.6327215612023676E-2</v>
      </c>
      <c r="M5" s="16">
        <v>4.6083567698434996E-2</v>
      </c>
      <c r="N5" s="16">
        <v>6.6276769756256876E-2</v>
      </c>
      <c r="O5" s="108">
        <v>5.242490104317641E-2</v>
      </c>
    </row>
    <row r="6" spans="1:16" x14ac:dyDescent="0.35">
      <c r="A6" s="59" t="s">
        <v>243</v>
      </c>
      <c r="B6" s="17">
        <v>1</v>
      </c>
      <c r="C6" s="18">
        <v>1</v>
      </c>
      <c r="D6" s="8">
        <v>1</v>
      </c>
      <c r="E6" s="18">
        <v>1</v>
      </c>
      <c r="F6" s="8">
        <v>1</v>
      </c>
      <c r="G6" s="18">
        <v>1</v>
      </c>
      <c r="H6" s="18">
        <v>1</v>
      </c>
      <c r="I6" s="18">
        <v>1</v>
      </c>
      <c r="J6" s="18">
        <v>1</v>
      </c>
      <c r="K6" s="18">
        <v>1</v>
      </c>
      <c r="L6" s="18">
        <v>1</v>
      </c>
      <c r="M6" s="18">
        <v>1</v>
      </c>
      <c r="N6" s="18">
        <v>1</v>
      </c>
      <c r="O6" s="109">
        <v>1</v>
      </c>
    </row>
    <row r="7" spans="1:16" s="36" customFormat="1" x14ac:dyDescent="0.35">
      <c r="A7" s="31" t="s">
        <v>244</v>
      </c>
      <c r="B7" s="32">
        <v>500.00122999999422</v>
      </c>
      <c r="C7" s="33">
        <v>499.99759500000295</v>
      </c>
      <c r="D7" s="34">
        <v>499.99990499999888</v>
      </c>
      <c r="E7" s="33">
        <v>499.99946499999828</v>
      </c>
      <c r="F7" s="34">
        <v>499.99749303621189</v>
      </c>
      <c r="G7" s="33">
        <v>496.4451704545462</v>
      </c>
      <c r="H7" s="33">
        <v>500.00687022900888</v>
      </c>
      <c r="I7" s="33">
        <v>500.01399999999887</v>
      </c>
      <c r="J7" s="33">
        <v>500.01131639722769</v>
      </c>
      <c r="K7" s="33">
        <v>500.00367231638381</v>
      </c>
      <c r="L7" s="33">
        <v>499.99706601466784</v>
      </c>
      <c r="M7" s="33">
        <v>500.00550351288234</v>
      </c>
      <c r="N7" s="33">
        <v>499.99633251834109</v>
      </c>
      <c r="O7" s="33">
        <v>499.99430379746872</v>
      </c>
      <c r="P7"/>
    </row>
    <row r="8" spans="1:16" x14ac:dyDescent="0.35">
      <c r="A8" s="41" t="s">
        <v>245</v>
      </c>
      <c r="B8" s="40">
        <v>932</v>
      </c>
      <c r="C8" s="38">
        <v>590</v>
      </c>
      <c r="D8" s="39">
        <v>407</v>
      </c>
      <c r="E8" s="38">
        <v>392</v>
      </c>
      <c r="F8" s="39">
        <v>359</v>
      </c>
      <c r="G8" s="38">
        <v>175</v>
      </c>
      <c r="H8" s="38">
        <v>393</v>
      </c>
      <c r="I8" s="38">
        <v>200</v>
      </c>
      <c r="J8" s="38">
        <v>433</v>
      </c>
      <c r="K8" s="38">
        <v>354</v>
      </c>
      <c r="L8" s="38">
        <v>409</v>
      </c>
      <c r="M8" s="38">
        <v>427</v>
      </c>
      <c r="N8" s="38">
        <v>409</v>
      </c>
      <c r="O8" s="38">
        <v>395</v>
      </c>
    </row>
    <row r="9" spans="1:16" x14ac:dyDescent="0.35">
      <c r="A9"/>
    </row>
    <row r="10" spans="1:16" x14ac:dyDescent="0.35">
      <c r="A10" s="71" t="s">
        <v>389</v>
      </c>
      <c r="B10" s="71" t="s">
        <v>390</v>
      </c>
    </row>
    <row r="11" spans="1:16" x14ac:dyDescent="0.35">
      <c r="A11" s="71" t="s">
        <v>391</v>
      </c>
      <c r="B11" s="71" t="s">
        <v>392</v>
      </c>
    </row>
    <row r="13" spans="1:16" x14ac:dyDescent="0.35">
      <c r="A13" s="30" t="s">
        <v>283</v>
      </c>
      <c r="B13" s="1"/>
      <c r="C13" s="1"/>
      <c r="D13" s="1"/>
      <c r="E13" s="1"/>
      <c r="F13" s="1"/>
      <c r="G13" s="1"/>
      <c r="H13" s="1"/>
      <c r="I13" s="1"/>
      <c r="J13" s="1"/>
      <c r="K13" s="1"/>
      <c r="L13" s="1"/>
      <c r="M13" s="1"/>
      <c r="N13" s="1"/>
    </row>
    <row r="15" spans="1:16" x14ac:dyDescent="0.35">
      <c r="B15" s="10" t="s">
        <v>0</v>
      </c>
      <c r="C15" s="11" t="s">
        <v>1</v>
      </c>
      <c r="D15" s="12" t="s">
        <v>2</v>
      </c>
      <c r="E15" s="11" t="s">
        <v>3</v>
      </c>
      <c r="F15" s="12" t="s">
        <v>4</v>
      </c>
      <c r="G15" s="11" t="s">
        <v>5</v>
      </c>
      <c r="H15" s="11" t="s">
        <v>6</v>
      </c>
      <c r="I15" s="11" t="s">
        <v>7</v>
      </c>
      <c r="J15" s="11" t="s">
        <v>8</v>
      </c>
      <c r="K15" s="11" t="s">
        <v>9</v>
      </c>
      <c r="L15" s="11" t="s">
        <v>10</v>
      </c>
      <c r="M15" s="11" t="s">
        <v>11</v>
      </c>
      <c r="N15" s="11" t="s">
        <v>12</v>
      </c>
      <c r="O15" s="106">
        <v>2023</v>
      </c>
      <c r="P15" s="106">
        <v>2024</v>
      </c>
    </row>
    <row r="16" spans="1:16" x14ac:dyDescent="0.35">
      <c r="A16" s="27" t="s">
        <v>15</v>
      </c>
      <c r="B16" s="13">
        <v>0.5174591170505729</v>
      </c>
      <c r="C16" s="14">
        <v>0.11037650091096929</v>
      </c>
      <c r="D16" s="4">
        <v>0.1305825548106852</v>
      </c>
      <c r="E16" s="14">
        <v>0.16182519315295657</v>
      </c>
      <c r="F16" s="4">
        <v>0.13878286854920158</v>
      </c>
      <c r="G16" s="14">
        <v>0.14361613577880944</v>
      </c>
      <c r="H16" s="14">
        <v>0.13479560331740986</v>
      </c>
      <c r="I16" s="14">
        <v>0.14042906798609642</v>
      </c>
      <c r="J16" s="14">
        <v>0.17022201345096541</v>
      </c>
      <c r="K16" s="14">
        <v>0.16394116879367565</v>
      </c>
      <c r="L16" s="14">
        <v>0.11794005637196908</v>
      </c>
      <c r="M16" s="14">
        <v>0.47791605104112478</v>
      </c>
      <c r="N16" s="14">
        <v>0.37253207236238883</v>
      </c>
      <c r="O16" s="107">
        <v>0.40015974865536413</v>
      </c>
      <c r="P16" s="107">
        <v>0.48565624702109988</v>
      </c>
    </row>
    <row r="17" spans="1:16" x14ac:dyDescent="0.35">
      <c r="A17" s="28" t="s">
        <v>16</v>
      </c>
      <c r="B17" s="15">
        <v>0.28612782612554771</v>
      </c>
      <c r="C17" s="16">
        <v>0.40849276485019836</v>
      </c>
      <c r="D17" s="6">
        <v>0.42346707045874382</v>
      </c>
      <c r="E17" s="16">
        <v>0.40426233256069621</v>
      </c>
      <c r="F17" s="6">
        <v>0.40488058157394713</v>
      </c>
      <c r="G17" s="16">
        <v>0.41351072334192568</v>
      </c>
      <c r="H17" s="16">
        <v>0.43489326100862696</v>
      </c>
      <c r="I17" s="16">
        <v>0.44741647233877424</v>
      </c>
      <c r="J17" s="16">
        <v>0.45855521052872333</v>
      </c>
      <c r="K17" s="16">
        <v>0.42644517300155393</v>
      </c>
      <c r="L17" s="16">
        <v>0.4737827312434098</v>
      </c>
      <c r="M17" s="16">
        <v>0.3596843313434257</v>
      </c>
      <c r="N17" s="16">
        <v>0.36439509336254289</v>
      </c>
      <c r="O17" s="108">
        <v>0.35603367633302146</v>
      </c>
      <c r="P17" s="108">
        <v>0.30331420404071957</v>
      </c>
    </row>
    <row r="18" spans="1:16" x14ac:dyDescent="0.35">
      <c r="A18" s="28" t="s">
        <v>17</v>
      </c>
      <c r="B18" s="15">
        <v>8.166518910363442E-2</v>
      </c>
      <c r="C18" s="16">
        <v>0.24337740064529784</v>
      </c>
      <c r="D18" s="6">
        <v>0.22398796255771292</v>
      </c>
      <c r="E18" s="16">
        <v>0.21156535637493101</v>
      </c>
      <c r="F18" s="6">
        <v>0.2244172812008528</v>
      </c>
      <c r="G18" s="16">
        <v>0.24603147998425051</v>
      </c>
      <c r="H18" s="16">
        <v>0.24180634668124182</v>
      </c>
      <c r="I18" s="16">
        <v>0.23764834584631647</v>
      </c>
      <c r="J18" s="16">
        <v>0.17602442254193748</v>
      </c>
      <c r="K18" s="16">
        <v>0.22225825460038989</v>
      </c>
      <c r="L18" s="16">
        <v>0.2311412096305705</v>
      </c>
      <c r="M18" s="16">
        <v>9.9313426760876095E-2</v>
      </c>
      <c r="N18" s="16">
        <v>0.15963197774066815</v>
      </c>
      <c r="O18" s="108">
        <v>0.15027740822363814</v>
      </c>
      <c r="P18" s="108">
        <v>0.1217052264315242</v>
      </c>
    </row>
    <row r="19" spans="1:16" x14ac:dyDescent="0.35">
      <c r="A19" s="28" t="s">
        <v>18</v>
      </c>
      <c r="B19" s="15">
        <v>3.3546187476378657E-2</v>
      </c>
      <c r="C19" s="16">
        <v>0.11878719136639038</v>
      </c>
      <c r="D19" s="6">
        <v>0.11849121251333034</v>
      </c>
      <c r="E19" s="16">
        <v>9.2894579397199931E-2</v>
      </c>
      <c r="F19" s="6">
        <v>0.13247085918536622</v>
      </c>
      <c r="G19" s="16">
        <v>0.10856407159159548</v>
      </c>
      <c r="H19" s="16">
        <v>0.10953997069760379</v>
      </c>
      <c r="I19" s="16">
        <v>8.9610490906254642E-2</v>
      </c>
      <c r="J19" s="16">
        <v>0.10616318614497847</v>
      </c>
      <c r="K19" s="16">
        <v>0.10336590748203552</v>
      </c>
      <c r="L19" s="16">
        <v>0.10497127611506789</v>
      </c>
      <c r="M19" s="16">
        <v>3.9736799149985819E-2</v>
      </c>
      <c r="N19" s="16">
        <v>5.8139790756411472E-2</v>
      </c>
      <c r="O19" s="108">
        <v>6.5224287365299158E-2</v>
      </c>
      <c r="P19" s="108">
        <v>5.0906960056563172E-2</v>
      </c>
    </row>
    <row r="20" spans="1:16" x14ac:dyDescent="0.35">
      <c r="A20" s="28" t="s">
        <v>19</v>
      </c>
      <c r="B20" s="15">
        <v>4.5899897086252972E-2</v>
      </c>
      <c r="C20" s="16">
        <v>8.9057948368731571E-2</v>
      </c>
      <c r="D20" s="6">
        <v>7.6768954586101251E-2</v>
      </c>
      <c r="E20" s="16">
        <v>7.9109884647576539E-2</v>
      </c>
      <c r="F20" s="6">
        <v>7.0355784513682781E-2</v>
      </c>
      <c r="G20" s="16">
        <v>6.7991107015242275E-2</v>
      </c>
      <c r="H20" s="16">
        <v>4.3308310776391405E-2</v>
      </c>
      <c r="I20" s="16">
        <v>5.0790577863819825E-2</v>
      </c>
      <c r="J20" s="16">
        <v>6.5817678953224545E-2</v>
      </c>
      <c r="K20" s="16">
        <v>5.3075033912180401E-2</v>
      </c>
      <c r="L20" s="16">
        <v>4.3634485874733786E-2</v>
      </c>
      <c r="M20" s="16">
        <v>1.7804722055752512E-2</v>
      </c>
      <c r="N20" s="16">
        <v>2.3326576967557255E-2</v>
      </c>
      <c r="O20" s="108">
        <v>1.8459703971311085E-2</v>
      </c>
      <c r="P20" s="108">
        <v>2.8385449105613407E-2</v>
      </c>
    </row>
    <row r="21" spans="1:16" x14ac:dyDescent="0.35">
      <c r="A21" s="28" t="s">
        <v>20</v>
      </c>
      <c r="B21" s="15">
        <v>1.8962833351429877E-2</v>
      </c>
      <c r="C21" s="16">
        <v>2.1483793337045948E-2</v>
      </c>
      <c r="D21" s="6">
        <v>2.1695574122159045E-2</v>
      </c>
      <c r="E21" s="16">
        <v>2.6969278857128368E-2</v>
      </c>
      <c r="F21" s="6">
        <v>2.1232975541381548E-2</v>
      </c>
      <c r="G21" s="16">
        <v>1.2171889372905944E-2</v>
      </c>
      <c r="H21" s="16">
        <v>1.7823673669623893E-2</v>
      </c>
      <c r="I21" s="16">
        <v>1.4511593675377093E-2</v>
      </c>
      <c r="J21" s="16">
        <v>1.3267136217240329E-2</v>
      </c>
      <c r="K21" s="16">
        <v>2.1684021529785394E-2</v>
      </c>
      <c r="L21" s="16">
        <v>1.8460744023925824E-2</v>
      </c>
      <c r="M21" s="16">
        <v>3.6964464325568241E-3</v>
      </c>
      <c r="N21" s="16">
        <v>1.7918224339053861E-2</v>
      </c>
      <c r="O21" s="108">
        <v>7.3838815885244333E-3</v>
      </c>
      <c r="P21" s="108">
        <v>8.896495380255354E-3</v>
      </c>
    </row>
    <row r="22" spans="1:16" x14ac:dyDescent="0.35">
      <c r="A22" s="28" t="s">
        <v>21</v>
      </c>
      <c r="B22" s="15">
        <v>7.3232419848246865E-3</v>
      </c>
      <c r="C22" s="16">
        <v>6.0174289438332199E-3</v>
      </c>
      <c r="D22" s="6">
        <v>1.6688903170891578E-3</v>
      </c>
      <c r="E22" s="16">
        <v>1.4383615390468462E-2</v>
      </c>
      <c r="F22" s="6">
        <v>3.9298247177841006E-3</v>
      </c>
      <c r="G22" s="16">
        <v>4.0572964576353144E-3</v>
      </c>
      <c r="H22" s="16">
        <v>1.0190190770915626E-2</v>
      </c>
      <c r="I22" s="19"/>
      <c r="J22" s="16">
        <v>9.9503521629302483E-3</v>
      </c>
      <c r="K22" s="16">
        <v>6.9228305102843959E-3</v>
      </c>
      <c r="L22" s="16">
        <v>6.7129978268821193E-3</v>
      </c>
      <c r="M22" s="16">
        <v>9.2411160813920601E-4</v>
      </c>
      <c r="N22" s="16">
        <v>4.0562644713775468E-3</v>
      </c>
      <c r="P22" s="108">
        <v>1.1354179642245369E-3</v>
      </c>
    </row>
    <row r="23" spans="1:16" x14ac:dyDescent="0.35">
      <c r="A23" s="28" t="s">
        <v>22</v>
      </c>
      <c r="B23" s="15">
        <v>3.8506405274242859E-3</v>
      </c>
      <c r="C23" s="16">
        <v>1.2034857887666438E-3</v>
      </c>
      <c r="D23" s="6">
        <v>1.6688903170891578E-3</v>
      </c>
      <c r="E23" s="16">
        <v>3.5959038476171155E-3</v>
      </c>
      <c r="F23" s="20"/>
      <c r="G23" s="19"/>
      <c r="H23" s="16">
        <v>2.5475476927289066E-3</v>
      </c>
      <c r="I23" s="16">
        <v>1.5965552964516998E-2</v>
      </c>
      <c r="J23" s="19"/>
      <c r="K23" s="19"/>
      <c r="L23" s="19"/>
      <c r="M23" s="16">
        <v>9.2411160813920601E-4</v>
      </c>
      <c r="N23" s="19"/>
      <c r="O23" s="108">
        <v>2.4612938628414778E-3</v>
      </c>
      <c r="P23" s="108"/>
    </row>
    <row r="24" spans="1:16" x14ac:dyDescent="0.35">
      <c r="A24" s="28" t="s">
        <v>23</v>
      </c>
      <c r="B24" s="15">
        <v>3.3849316730680699E-3</v>
      </c>
      <c r="C24" s="16">
        <v>1.2034857887666438E-3</v>
      </c>
      <c r="D24" s="20"/>
      <c r="E24" s="16">
        <v>3.5959038476171155E-3</v>
      </c>
      <c r="F24" s="20"/>
      <c r="G24" s="16">
        <v>4.0572964576353144E-3</v>
      </c>
      <c r="H24" s="19"/>
      <c r="I24" s="19"/>
      <c r="J24" s="19"/>
      <c r="K24" s="19"/>
      <c r="L24" s="16">
        <v>1.6782494567205298E-3</v>
      </c>
      <c r="M24" s="19"/>
      <c r="N24" s="19"/>
      <c r="O24" s="19"/>
      <c r="P24" s="19"/>
    </row>
    <row r="25" spans="1:16" x14ac:dyDescent="0.35">
      <c r="A25" s="28" t="s">
        <v>24</v>
      </c>
      <c r="B25" s="15">
        <v>1.7801356208663652E-3</v>
      </c>
      <c r="C25" s="19"/>
      <c r="D25" s="6">
        <v>1.6688903170891578E-3</v>
      </c>
      <c r="E25" s="16">
        <v>1.7979519238085578E-3</v>
      </c>
      <c r="F25" s="6">
        <v>3.9298247177841006E-3</v>
      </c>
      <c r="G25" s="19"/>
      <c r="H25" s="16">
        <v>5.0950953854578132E-3</v>
      </c>
      <c r="I25" s="16">
        <v>3.6278984188442731E-3</v>
      </c>
      <c r="J25" s="19"/>
      <c r="K25" s="16">
        <v>2.3076101700947984E-3</v>
      </c>
      <c r="L25" s="16">
        <v>1.6782494567205298E-3</v>
      </c>
      <c r="M25" s="19"/>
      <c r="N25" s="19"/>
      <c r="O25" s="19"/>
      <c r="P25" s="19"/>
    </row>
    <row r="26" spans="1:16" x14ac:dyDescent="0.35">
      <c r="A26" s="59" t="s">
        <v>243</v>
      </c>
      <c r="B26" s="17">
        <v>1</v>
      </c>
      <c r="C26" s="18">
        <v>1</v>
      </c>
      <c r="D26" s="8">
        <v>1</v>
      </c>
      <c r="E26" s="18">
        <v>1</v>
      </c>
      <c r="F26" s="8">
        <v>1</v>
      </c>
      <c r="G26" s="18">
        <v>1</v>
      </c>
      <c r="H26" s="18">
        <v>1</v>
      </c>
      <c r="I26" s="18">
        <v>1</v>
      </c>
      <c r="J26" s="18">
        <v>1</v>
      </c>
      <c r="K26" s="18">
        <v>1</v>
      </c>
      <c r="L26" s="18">
        <v>1</v>
      </c>
      <c r="M26" s="18">
        <v>1</v>
      </c>
      <c r="N26" s="18">
        <v>1</v>
      </c>
      <c r="O26" s="109">
        <v>1</v>
      </c>
      <c r="P26" s="109">
        <v>1</v>
      </c>
    </row>
    <row r="27" spans="1:16" s="36" customFormat="1" x14ac:dyDescent="0.35">
      <c r="A27" s="31" t="s">
        <v>244</v>
      </c>
      <c r="B27" s="32">
        <v>500.00123000000212</v>
      </c>
      <c r="C27" s="33">
        <v>499.9975950000001</v>
      </c>
      <c r="D27" s="34">
        <v>499.99990500000075</v>
      </c>
      <c r="E27" s="33">
        <v>499.99946500000016</v>
      </c>
      <c r="F27" s="34">
        <v>499.99749303621167</v>
      </c>
      <c r="G27" s="33">
        <v>500.01107954545438</v>
      </c>
      <c r="H27" s="33">
        <v>500.00687022900723</v>
      </c>
      <c r="I27" s="33">
        <v>500.0139999999999</v>
      </c>
      <c r="J27" s="33">
        <v>500.01131639722928</v>
      </c>
      <c r="K27" s="33">
        <v>500.00367231638359</v>
      </c>
      <c r="L27" s="33">
        <v>499.9970660146696</v>
      </c>
      <c r="M27" s="33">
        <v>500.00550351288166</v>
      </c>
      <c r="N27" s="33">
        <v>499.99633251833671</v>
      </c>
      <c r="O27" s="33">
        <v>499.99430379746872</v>
      </c>
      <c r="P27" s="33">
        <v>499.98333333333397</v>
      </c>
    </row>
    <row r="28" spans="1:16" x14ac:dyDescent="0.35">
      <c r="A28" s="41" t="s">
        <v>245</v>
      </c>
      <c r="B28" s="40">
        <v>932</v>
      </c>
      <c r="C28" s="38">
        <v>590</v>
      </c>
      <c r="D28" s="39">
        <v>407</v>
      </c>
      <c r="E28" s="38">
        <v>392</v>
      </c>
      <c r="F28" s="39">
        <v>359</v>
      </c>
      <c r="G28" s="38">
        <v>176</v>
      </c>
      <c r="H28" s="38">
        <v>393</v>
      </c>
      <c r="I28" s="38">
        <v>200</v>
      </c>
      <c r="J28" s="38">
        <v>433</v>
      </c>
      <c r="K28" s="38">
        <v>354</v>
      </c>
      <c r="L28" s="38">
        <v>409</v>
      </c>
      <c r="M28" s="38">
        <v>427</v>
      </c>
      <c r="N28" s="38">
        <v>409</v>
      </c>
      <c r="O28" s="38">
        <v>395</v>
      </c>
      <c r="P28" s="38">
        <v>342</v>
      </c>
    </row>
    <row r="29" spans="1:16" x14ac:dyDescent="0.35">
      <c r="A29"/>
    </row>
    <row r="30" spans="1:16" x14ac:dyDescent="0.35">
      <c r="A30" s="71" t="s">
        <v>389</v>
      </c>
      <c r="B30" s="71" t="s">
        <v>390</v>
      </c>
    </row>
    <row r="31" spans="1:16" x14ac:dyDescent="0.35">
      <c r="A31" s="71" t="s">
        <v>391</v>
      </c>
      <c r="B31" s="71" t="s">
        <v>392</v>
      </c>
    </row>
    <row r="33" spans="1:16" x14ac:dyDescent="0.35">
      <c r="A33" s="30" t="s">
        <v>614</v>
      </c>
      <c r="B33" s="1"/>
      <c r="C33" s="1"/>
      <c r="D33" s="1"/>
      <c r="E33" s="1"/>
      <c r="F33" s="1"/>
      <c r="G33" s="1"/>
      <c r="H33" s="1"/>
      <c r="I33" s="1"/>
      <c r="J33" s="1"/>
      <c r="K33" s="1"/>
      <c r="L33" s="1"/>
      <c r="M33" s="1"/>
      <c r="N33" s="1"/>
    </row>
    <row r="35" spans="1:16" x14ac:dyDescent="0.35">
      <c r="B35" s="10" t="s">
        <v>0</v>
      </c>
      <c r="C35" s="11" t="s">
        <v>1</v>
      </c>
      <c r="D35" s="12" t="s">
        <v>2</v>
      </c>
      <c r="E35" s="11" t="s">
        <v>3</v>
      </c>
      <c r="F35" s="12" t="s">
        <v>4</v>
      </c>
      <c r="G35" s="11" t="s">
        <v>5</v>
      </c>
      <c r="H35" s="11" t="s">
        <v>6</v>
      </c>
      <c r="I35" s="11" t="s">
        <v>7</v>
      </c>
      <c r="J35" s="11" t="s">
        <v>8</v>
      </c>
      <c r="K35" s="11" t="s">
        <v>9</v>
      </c>
      <c r="L35" s="11" t="s">
        <v>10</v>
      </c>
      <c r="M35" s="11" t="s">
        <v>11</v>
      </c>
      <c r="N35" s="11" t="s">
        <v>12</v>
      </c>
      <c r="O35" s="106">
        <v>2023</v>
      </c>
      <c r="P35" s="106">
        <v>2024</v>
      </c>
    </row>
    <row r="36" spans="1:16" x14ac:dyDescent="0.35">
      <c r="A36" s="27" t="s">
        <v>25</v>
      </c>
      <c r="B36" s="13">
        <v>0.25502643263497632</v>
      </c>
      <c r="C36" s="14">
        <v>2.8964269318135415E-2</v>
      </c>
      <c r="D36" s="4">
        <v>2.3437894453199926E-2</v>
      </c>
      <c r="E36" s="14">
        <v>3.9557322326334889E-2</v>
      </c>
      <c r="F36" s="4">
        <v>3.7452555472423023E-2</v>
      </c>
      <c r="G36" s="14">
        <v>7.1316601507125706E-3</v>
      </c>
      <c r="H36" s="14">
        <v>3.306315892860507E-2</v>
      </c>
      <c r="I36" s="14">
        <v>4.4268760474706702E-2</v>
      </c>
      <c r="J36" s="14">
        <v>2.6612561655648449E-2</v>
      </c>
      <c r="K36" s="14">
        <v>4.4208432367445899E-2</v>
      </c>
      <c r="L36" s="14">
        <v>2.4829485551993446E-2</v>
      </c>
      <c r="M36" s="14">
        <v>0.18206029113965258</v>
      </c>
      <c r="N36" s="14">
        <v>7.7483453423863757E-2</v>
      </c>
      <c r="O36" s="107">
        <v>8.8287588086446503E-2</v>
      </c>
      <c r="P36" s="107">
        <v>8.7096470467144152E-2</v>
      </c>
    </row>
    <row r="37" spans="1:16" x14ac:dyDescent="0.35">
      <c r="A37" s="28" t="s">
        <v>26</v>
      </c>
      <c r="B37" s="15">
        <v>0.16223924089146724</v>
      </c>
      <c r="C37" s="16">
        <v>4.5763900124359574E-2</v>
      </c>
      <c r="D37" s="6">
        <v>9.0403307176628284E-2</v>
      </c>
      <c r="E37" s="16">
        <v>6.6228330864314011E-2</v>
      </c>
      <c r="F37" s="6">
        <v>6.7426521915708845E-2</v>
      </c>
      <c r="G37" s="16">
        <v>7.8448261657838275E-2</v>
      </c>
      <c r="H37" s="16">
        <v>6.6121737767470878E-2</v>
      </c>
      <c r="I37" s="16">
        <v>8.6363581819709004E-2</v>
      </c>
      <c r="J37" s="16">
        <v>9.4271307485419523E-2</v>
      </c>
      <c r="K37" s="16">
        <v>5.4793382873459133E-2</v>
      </c>
      <c r="L37" s="16">
        <v>5.2762656797986064E-2</v>
      </c>
      <c r="M37" s="16">
        <v>0.16394667318650119</v>
      </c>
      <c r="N37" s="16">
        <v>0.13534329102658463</v>
      </c>
      <c r="O37" s="108">
        <v>0.16676544416328787</v>
      </c>
      <c r="P37" s="108">
        <v>0.1796831824218702</v>
      </c>
    </row>
    <row r="38" spans="1:16" x14ac:dyDescent="0.35">
      <c r="A38" s="28" t="s">
        <v>27</v>
      </c>
      <c r="B38" s="15">
        <v>0.21404226345603217</v>
      </c>
      <c r="C38" s="16">
        <v>0.12392357607240077</v>
      </c>
      <c r="D38" s="6">
        <v>0.11047195098967059</v>
      </c>
      <c r="E38" s="16">
        <v>0.1537338144951815</v>
      </c>
      <c r="F38" s="6">
        <v>0.14588039717190784</v>
      </c>
      <c r="G38" s="16">
        <v>0.16193675253786988</v>
      </c>
      <c r="H38" s="16">
        <v>0.15258721635885913</v>
      </c>
      <c r="I38" s="16">
        <v>0.13934209842124415</v>
      </c>
      <c r="J38" s="16">
        <v>0.17076611199099878</v>
      </c>
      <c r="K38" s="16">
        <v>0.16947191913279727</v>
      </c>
      <c r="L38" s="16">
        <v>0.15736816059556347</v>
      </c>
      <c r="M38" s="16">
        <v>0.22130646337148061</v>
      </c>
      <c r="N38" s="16">
        <v>0.19929363785064427</v>
      </c>
      <c r="O38" s="108">
        <v>0.2027344615318403</v>
      </c>
      <c r="P38" s="108">
        <v>0.23743130618973862</v>
      </c>
    </row>
    <row r="39" spans="1:16" x14ac:dyDescent="0.35">
      <c r="A39" s="28" t="s">
        <v>28</v>
      </c>
      <c r="B39" s="15">
        <v>0.13926409741032006</v>
      </c>
      <c r="C39" s="16">
        <v>0.27908861241622607</v>
      </c>
      <c r="D39" s="6">
        <v>0.28787784469679084</v>
      </c>
      <c r="E39" s="16">
        <v>0.29428066488031135</v>
      </c>
      <c r="F39" s="6">
        <v>0.25779739285600878</v>
      </c>
      <c r="G39" s="16">
        <v>0.26989458756311635</v>
      </c>
      <c r="H39" s="16">
        <v>0.28485817243223593</v>
      </c>
      <c r="I39" s="16">
        <v>0.28702696324502919</v>
      </c>
      <c r="J39" s="16">
        <v>0.27664616366650363</v>
      </c>
      <c r="K39" s="16">
        <v>0.28971877607678598</v>
      </c>
      <c r="L39" s="16">
        <v>0.32623125416872834</v>
      </c>
      <c r="M39" s="16">
        <v>0.20966162667530369</v>
      </c>
      <c r="N39" s="16">
        <v>0.22769971417883242</v>
      </c>
      <c r="O39" s="108">
        <v>0.25058791809020625</v>
      </c>
      <c r="P39" s="108">
        <v>0.22455368395320791</v>
      </c>
    </row>
    <row r="40" spans="1:16" x14ac:dyDescent="0.35">
      <c r="A40" s="28" t="s">
        <v>29</v>
      </c>
      <c r="B40" s="15">
        <v>6.8138532379210179E-2</v>
      </c>
      <c r="C40" s="16">
        <v>0.17344544427258704</v>
      </c>
      <c r="D40" s="6">
        <v>0.17726952368120957</v>
      </c>
      <c r="E40" s="16">
        <v>0.15163283224713051</v>
      </c>
      <c r="F40" s="6">
        <v>0.15362082595400203</v>
      </c>
      <c r="G40" s="16">
        <v>0.1688172818897764</v>
      </c>
      <c r="H40" s="16">
        <v>0.17557468676002932</v>
      </c>
      <c r="I40" s="16">
        <v>0.16617734703428305</v>
      </c>
      <c r="J40" s="16">
        <v>0.14404916470712673</v>
      </c>
      <c r="K40" s="16">
        <v>0.15947622983559992</v>
      </c>
      <c r="L40" s="16">
        <v>0.15327473804247277</v>
      </c>
      <c r="M40" s="16">
        <v>7.1652372912991272E-2</v>
      </c>
      <c r="N40" s="16">
        <v>0.14173820345870514</v>
      </c>
      <c r="O40" s="108">
        <v>0.10474347176107064</v>
      </c>
      <c r="P40" s="108">
        <v>0.10355286696691055</v>
      </c>
    </row>
    <row r="41" spans="1:16" x14ac:dyDescent="0.35">
      <c r="A41" s="28" t="s">
        <v>30</v>
      </c>
      <c r="B41" s="15">
        <v>2.5807606513287937E-2</v>
      </c>
      <c r="C41" s="16">
        <v>0.11218373960378739</v>
      </c>
      <c r="D41" s="6">
        <v>0.12189193315946731</v>
      </c>
      <c r="E41" s="16">
        <v>7.3417758557001653E-2</v>
      </c>
      <c r="F41" s="6">
        <v>0.11364346673604488</v>
      </c>
      <c r="G41" s="16">
        <v>0.11987859359934645</v>
      </c>
      <c r="H41" s="16">
        <v>8.9145848886554802E-2</v>
      </c>
      <c r="I41" s="16">
        <v>9.469234861423878E-2</v>
      </c>
      <c r="J41" s="16">
        <v>9.9037712310437301E-2</v>
      </c>
      <c r="K41" s="16">
        <v>9.2266836458263293E-2</v>
      </c>
      <c r="L41" s="16">
        <v>0.1015233341222541</v>
      </c>
      <c r="M41" s="16">
        <v>3.2837109287087433E-2</v>
      </c>
      <c r="N41" s="16">
        <v>5.9175250674210311E-2</v>
      </c>
      <c r="O41" s="108">
        <v>7.7002396229830447E-2</v>
      </c>
      <c r="P41" s="108">
        <v>6.6242266555083931E-2</v>
      </c>
    </row>
    <row r="42" spans="1:16" x14ac:dyDescent="0.35">
      <c r="A42" s="28" t="s">
        <v>31</v>
      </c>
      <c r="B42" s="15">
        <v>3.0995373751380534E-2</v>
      </c>
      <c r="C42" s="16">
        <v>7.4437168042778223E-2</v>
      </c>
      <c r="D42" s="6">
        <v>5.1735599829763904E-2</v>
      </c>
      <c r="E42" s="16">
        <v>6.4426808936685565E-2</v>
      </c>
      <c r="F42" s="6">
        <v>6.921260329438983E-2</v>
      </c>
      <c r="G42" s="16">
        <v>8.5203225610341604E-2</v>
      </c>
      <c r="H42" s="16">
        <v>5.6046049240035908E-2</v>
      </c>
      <c r="I42" s="16">
        <v>3.8819913042434803E-2</v>
      </c>
      <c r="J42" s="16">
        <v>5.6411425330327433E-2</v>
      </c>
      <c r="K42" s="16">
        <v>6.7359674759450955E-2</v>
      </c>
      <c r="L42" s="16">
        <v>5.9911354003055278E-2</v>
      </c>
      <c r="M42" s="16">
        <v>2.5875125027897784E-2</v>
      </c>
      <c r="N42" s="16">
        <v>3.0087017753186451E-2</v>
      </c>
      <c r="O42" s="108">
        <v>4.0611348736884337E-2</v>
      </c>
      <c r="P42" s="108">
        <v>3.7468792819409721E-2</v>
      </c>
    </row>
    <row r="43" spans="1:16" x14ac:dyDescent="0.35">
      <c r="A43" s="28" t="s">
        <v>32</v>
      </c>
      <c r="B43" s="15">
        <v>1.622392008915656E-2</v>
      </c>
      <c r="C43" s="16">
        <v>2.2866229986566226E-2</v>
      </c>
      <c r="D43" s="6">
        <v>3.3377806341783188E-2</v>
      </c>
      <c r="E43" s="16">
        <v>3.2363134628554051E-2</v>
      </c>
      <c r="F43" s="6">
        <v>2.5162800259165667E-2</v>
      </c>
      <c r="G43" s="16">
        <v>1.5246253065983198E-2</v>
      </c>
      <c r="H43" s="16">
        <v>1.528070606663421E-2</v>
      </c>
      <c r="I43" s="16">
        <v>2.1767390513065633E-2</v>
      </c>
      <c r="J43" s="16">
        <v>1.9900704325860528E-2</v>
      </c>
      <c r="K43" s="16">
        <v>2.3076101700947961E-2</v>
      </c>
      <c r="L43" s="16">
        <v>1.6529681347763402E-2</v>
      </c>
      <c r="M43" s="16">
        <v>2.772334824417621E-3</v>
      </c>
      <c r="N43" s="16">
        <v>9.4646170998809315E-3</v>
      </c>
      <c r="O43" s="108">
        <v>1.3537116245628112E-2</v>
      </c>
      <c r="P43" s="108">
        <v>1.0218761678020842E-2</v>
      </c>
    </row>
    <row r="44" spans="1:16" x14ac:dyDescent="0.35">
      <c r="A44" s="28" t="s">
        <v>33</v>
      </c>
      <c r="B44" s="15">
        <v>1.2571009075317663E-2</v>
      </c>
      <c r="C44" s="16">
        <v>8.4244005213665058E-3</v>
      </c>
      <c r="D44" s="6">
        <v>1.3351122536713269E-2</v>
      </c>
      <c r="E44" s="16">
        <v>1.9777471161894145E-2</v>
      </c>
      <c r="F44" s="6">
        <v>3.9298247177841032E-3</v>
      </c>
      <c r="G44" s="19"/>
      <c r="H44" s="16">
        <v>1.2737738463644531E-2</v>
      </c>
      <c r="I44" s="16">
        <v>2.4308319367057719E-2</v>
      </c>
      <c r="J44" s="16">
        <v>9.9503521629302656E-3</v>
      </c>
      <c r="K44" s="16">
        <v>1.1538050850473981E-2</v>
      </c>
      <c r="L44" s="16">
        <v>6.7129978268821115E-3</v>
      </c>
      <c r="M44" s="16">
        <v>4.6205580406960354E-3</v>
      </c>
      <c r="N44" s="16">
        <v>4.0562644713775416E-3</v>
      </c>
      <c r="O44" s="108">
        <v>2.4612938628414752E-3</v>
      </c>
      <c r="P44" s="108">
        <v>2.270835928449076E-3</v>
      </c>
    </row>
    <row r="45" spans="1:16" x14ac:dyDescent="0.35">
      <c r="A45" s="28" t="s">
        <v>34</v>
      </c>
      <c r="B45" s="15">
        <v>6.1337849108891122E-4</v>
      </c>
      <c r="C45" s="19"/>
      <c r="D45" s="20"/>
      <c r="E45" s="16">
        <v>1.7979519238085586E-3</v>
      </c>
      <c r="F45" s="20"/>
      <c r="G45" s="19"/>
      <c r="H45" s="19"/>
      <c r="I45" s="19"/>
      <c r="J45" s="16">
        <v>1.6583920271550443E-3</v>
      </c>
      <c r="K45" s="16">
        <v>2.3076101700947962E-3</v>
      </c>
      <c r="L45" s="19"/>
      <c r="M45" s="19"/>
      <c r="N45" s="19"/>
      <c r="O45" s="108">
        <v>3.2699106698683912E-3</v>
      </c>
      <c r="P45" s="108"/>
    </row>
    <row r="46" spans="1:16" x14ac:dyDescent="0.35">
      <c r="A46" s="28" t="s">
        <v>35</v>
      </c>
      <c r="B46" s="15">
        <v>1.6924658365340404E-3</v>
      </c>
      <c r="C46" s="16">
        <v>5.6595272223259373E-3</v>
      </c>
      <c r="D46" s="6">
        <v>1.6688903170891589E-3</v>
      </c>
      <c r="E46" s="16">
        <v>1.7979519238085586E-3</v>
      </c>
      <c r="F46" s="6">
        <v>1.9649123588920516E-3</v>
      </c>
      <c r="G46" s="16">
        <v>4.0572964576353144E-3</v>
      </c>
      <c r="H46" s="19"/>
      <c r="I46" s="16">
        <v>6.1688272728363594E-3</v>
      </c>
      <c r="J46" s="16">
        <v>3.3167840543100887E-3</v>
      </c>
      <c r="K46" s="16">
        <v>2.3076101700947962E-3</v>
      </c>
      <c r="L46" s="16">
        <v>1.6782494567205279E-3</v>
      </c>
      <c r="M46" s="16">
        <v>9.2411160813920699E-4</v>
      </c>
      <c r="N46" s="19"/>
      <c r="O46" s="108">
        <v>3.2699106698683912E-3</v>
      </c>
      <c r="P46" s="108"/>
    </row>
    <row r="47" spans="1:16" x14ac:dyDescent="0.35">
      <c r="A47" s="28" t="s">
        <v>36</v>
      </c>
      <c r="B47" s="15">
        <v>2.3935141119552816E-3</v>
      </c>
      <c r="C47" s="16">
        <v>3.610457366299931E-3</v>
      </c>
      <c r="D47" s="6">
        <v>5.0066709512674766E-3</v>
      </c>
      <c r="E47" s="16">
        <v>3.5959038476171172E-3</v>
      </c>
      <c r="F47" s="6">
        <v>5.5136766702451479E-3</v>
      </c>
      <c r="G47" s="16">
        <v>1.1188956608347884E-2</v>
      </c>
      <c r="H47" s="16">
        <v>2.5475476927289058E-3</v>
      </c>
      <c r="I47" s="16">
        <v>9.7967256916806321E-3</v>
      </c>
      <c r="J47" s="16">
        <v>8.8621550828641791E-3</v>
      </c>
      <c r="K47" s="16">
        <v>2.3076101700947962E-3</v>
      </c>
      <c r="L47" s="16">
        <v>1.149493297760182E-2</v>
      </c>
      <c r="M47" s="16">
        <v>1.848223216278414E-3</v>
      </c>
      <c r="N47" s="16">
        <v>4.0562644713775416E-3</v>
      </c>
      <c r="O47" s="108">
        <v>5.731204532709866E-3</v>
      </c>
      <c r="P47" s="108"/>
    </row>
    <row r="48" spans="1:16" x14ac:dyDescent="0.35">
      <c r="A48" s="28" t="s">
        <v>37</v>
      </c>
      <c r="B48" s="15">
        <v>7.0992165359273079E-2</v>
      </c>
      <c r="C48" s="16">
        <v>0.1216326750531669</v>
      </c>
      <c r="D48" s="6">
        <v>8.350745586641653E-2</v>
      </c>
      <c r="E48" s="16">
        <v>9.7390054207358023E-2</v>
      </c>
      <c r="F48" s="6">
        <v>0.11839502259342799</v>
      </c>
      <c r="G48" s="16">
        <v>7.8197130859032113E-2</v>
      </c>
      <c r="H48" s="16">
        <v>0.11203713740320119</v>
      </c>
      <c r="I48" s="16">
        <v>8.1267724503713876E-2</v>
      </c>
      <c r="J48" s="16">
        <v>8.8517165200418108E-2</v>
      </c>
      <c r="K48" s="16">
        <v>8.1167765434491168E-2</v>
      </c>
      <c r="L48" s="16">
        <v>8.7683155108978686E-2</v>
      </c>
      <c r="M48" s="16">
        <v>8.249511070955412E-2</v>
      </c>
      <c r="N48" s="16">
        <v>0.11160228559133691</v>
      </c>
      <c r="O48" s="108">
        <v>4.0997935419517434E-2</v>
      </c>
      <c r="P48" s="108">
        <v>5.1481833020164958E-2</v>
      </c>
    </row>
    <row r="49" spans="1:16" x14ac:dyDescent="0.35">
      <c r="A49" s="59" t="s">
        <v>243</v>
      </c>
      <c r="B49" s="17">
        <v>1</v>
      </c>
      <c r="C49" s="18">
        <v>1</v>
      </c>
      <c r="D49" s="8">
        <v>1</v>
      </c>
      <c r="E49" s="18">
        <v>1</v>
      </c>
      <c r="F49" s="8">
        <v>1</v>
      </c>
      <c r="G49" s="18">
        <v>1</v>
      </c>
      <c r="H49" s="18">
        <v>1</v>
      </c>
      <c r="I49" s="18">
        <v>1</v>
      </c>
      <c r="J49" s="18">
        <v>1</v>
      </c>
      <c r="K49" s="18">
        <v>1</v>
      </c>
      <c r="L49" s="18">
        <v>1</v>
      </c>
      <c r="M49" s="18">
        <v>1</v>
      </c>
      <c r="N49" s="18">
        <v>1</v>
      </c>
      <c r="O49" s="109">
        <v>1</v>
      </c>
      <c r="P49" s="109">
        <v>1</v>
      </c>
    </row>
    <row r="50" spans="1:16" s="36" customFormat="1" x14ac:dyDescent="0.35">
      <c r="A50" s="31" t="s">
        <v>244</v>
      </c>
      <c r="B50" s="32">
        <v>500.00123000000059</v>
      </c>
      <c r="C50" s="33">
        <v>499.99759500000016</v>
      </c>
      <c r="D50" s="34">
        <v>499.99990500000041</v>
      </c>
      <c r="E50" s="33">
        <v>499.99946499999993</v>
      </c>
      <c r="F50" s="34">
        <v>499.99749303621127</v>
      </c>
      <c r="G50" s="33">
        <v>500.01107954545444</v>
      </c>
      <c r="H50" s="33">
        <v>500.00687022900735</v>
      </c>
      <c r="I50" s="33">
        <v>500.01400000000007</v>
      </c>
      <c r="J50" s="33">
        <v>500.01131639722837</v>
      </c>
      <c r="K50" s="33">
        <v>500.0036723163841</v>
      </c>
      <c r="L50" s="33">
        <v>499.99706601467017</v>
      </c>
      <c r="M50" s="33">
        <v>500.00550351288109</v>
      </c>
      <c r="N50" s="33">
        <v>499.99633251833734</v>
      </c>
      <c r="O50" s="33">
        <v>499.99430379746872</v>
      </c>
      <c r="P50" s="33">
        <v>499.98333333333397</v>
      </c>
    </row>
    <row r="51" spans="1:16" x14ac:dyDescent="0.35">
      <c r="A51" s="41" t="s">
        <v>245</v>
      </c>
      <c r="B51" s="40">
        <v>932</v>
      </c>
      <c r="C51" s="38">
        <v>590</v>
      </c>
      <c r="D51" s="39">
        <v>407</v>
      </c>
      <c r="E51" s="38">
        <v>392</v>
      </c>
      <c r="F51" s="39">
        <v>359</v>
      </c>
      <c r="G51" s="38">
        <v>176</v>
      </c>
      <c r="H51" s="38">
        <v>393</v>
      </c>
      <c r="I51" s="38">
        <v>200</v>
      </c>
      <c r="J51" s="38">
        <v>433</v>
      </c>
      <c r="K51" s="38">
        <v>354</v>
      </c>
      <c r="L51" s="38">
        <v>409</v>
      </c>
      <c r="M51" s="38">
        <v>427</v>
      </c>
      <c r="N51" s="38">
        <v>409</v>
      </c>
      <c r="O51" s="38">
        <v>395</v>
      </c>
      <c r="P51" s="38">
        <v>342</v>
      </c>
    </row>
    <row r="52" spans="1:16" x14ac:dyDescent="0.35">
      <c r="A52"/>
    </row>
    <row r="53" spans="1:16" x14ac:dyDescent="0.35">
      <c r="A53" s="71" t="s">
        <v>389</v>
      </c>
      <c r="B53" s="71" t="s">
        <v>390</v>
      </c>
    </row>
    <row r="54" spans="1:16" x14ac:dyDescent="0.35">
      <c r="A54" s="71" t="s">
        <v>391</v>
      </c>
      <c r="B54" s="71" t="s">
        <v>621</v>
      </c>
    </row>
    <row r="55" spans="1:16" x14ac:dyDescent="0.35">
      <c r="A55" s="71"/>
      <c r="B55" s="71"/>
    </row>
    <row r="56" spans="1:16" x14ac:dyDescent="0.35">
      <c r="A56" s="30" t="s">
        <v>603</v>
      </c>
      <c r="B56" s="71"/>
    </row>
    <row r="57" spans="1:16" x14ac:dyDescent="0.35">
      <c r="B57" s="71"/>
    </row>
    <row r="58" spans="1:16" x14ac:dyDescent="0.35">
      <c r="O58" s="106">
        <v>2023</v>
      </c>
      <c r="P58" s="106">
        <v>2024</v>
      </c>
    </row>
    <row r="59" spans="1:16" x14ac:dyDescent="0.35">
      <c r="A59" s="111" t="s">
        <v>604</v>
      </c>
      <c r="O59" s="107">
        <v>0.86276679101407494</v>
      </c>
      <c r="P59" s="122"/>
    </row>
    <row r="60" spans="1:16" x14ac:dyDescent="0.35">
      <c r="A60" s="160" t="s">
        <v>622</v>
      </c>
      <c r="O60" s="122"/>
      <c r="P60" s="108">
        <v>0.3504125576115697</v>
      </c>
    </row>
    <row r="61" spans="1:16" x14ac:dyDescent="0.35">
      <c r="A61" s="160" t="s">
        <v>623</v>
      </c>
      <c r="O61" s="122"/>
      <c r="P61" s="108">
        <v>0.53677871133716148</v>
      </c>
    </row>
    <row r="62" spans="1:16" x14ac:dyDescent="0.35">
      <c r="A62" s="112" t="s">
        <v>605</v>
      </c>
      <c r="O62" s="108">
        <v>4.5005576012891249E-3</v>
      </c>
      <c r="P62" s="108">
        <v>2.2708359284490738E-3</v>
      </c>
    </row>
    <row r="63" spans="1:16" x14ac:dyDescent="0.35">
      <c r="A63" s="112" t="s">
        <v>606</v>
      </c>
      <c r="O63" s="108">
        <v>2.4612938628414734E-3</v>
      </c>
      <c r="P63" s="122"/>
    </row>
    <row r="64" spans="1:16" x14ac:dyDescent="0.35">
      <c r="A64" s="112" t="s">
        <v>653</v>
      </c>
      <c r="O64" s="122"/>
      <c r="P64" s="108">
        <v>1.1354179642245369E-3</v>
      </c>
    </row>
    <row r="65" spans="1:16" x14ac:dyDescent="0.35">
      <c r="A65" s="112" t="s">
        <v>624</v>
      </c>
      <c r="O65" s="122"/>
      <c r="P65" s="108">
        <v>1.1354179642245369E-3</v>
      </c>
    </row>
    <row r="66" spans="1:16" x14ac:dyDescent="0.35">
      <c r="A66" s="112" t="s">
        <v>607</v>
      </c>
      <c r="O66" s="108">
        <v>5.404213465723022E-2</v>
      </c>
      <c r="P66" s="108">
        <v>4.4295628567735813E-2</v>
      </c>
    </row>
    <row r="67" spans="1:16" x14ac:dyDescent="0.35">
      <c r="A67" s="112" t="s">
        <v>608</v>
      </c>
      <c r="O67" s="108">
        <v>6.1532346571036836E-3</v>
      </c>
      <c r="P67" s="108">
        <v>3.406253892673611E-3</v>
      </c>
    </row>
    <row r="68" spans="1:16" x14ac:dyDescent="0.35">
      <c r="A68" s="112" t="s">
        <v>602</v>
      </c>
      <c r="O68" s="108">
        <v>1.2306469314207367E-3</v>
      </c>
      <c r="P68" s="108"/>
    </row>
    <row r="69" spans="1:16" x14ac:dyDescent="0.35">
      <c r="A69" s="112" t="s">
        <v>625</v>
      </c>
      <c r="O69" s="122"/>
      <c r="P69" s="108">
        <v>2.3656928915174319E-2</v>
      </c>
    </row>
    <row r="70" spans="1:16" x14ac:dyDescent="0.35">
      <c r="A70" s="112" t="s">
        <v>40</v>
      </c>
      <c r="O70" s="108">
        <v>6.8845341276039806E-2</v>
      </c>
      <c r="P70" s="108">
        <v>3.6908247818786877E-2</v>
      </c>
    </row>
    <row r="71" spans="1:16" x14ac:dyDescent="0.35">
      <c r="A71" s="59" t="s">
        <v>243</v>
      </c>
      <c r="O71" s="109">
        <v>1</v>
      </c>
      <c r="P71" s="109">
        <v>1</v>
      </c>
    </row>
    <row r="72" spans="1:16" x14ac:dyDescent="0.35">
      <c r="A72" s="31" t="s">
        <v>244</v>
      </c>
      <c r="O72" s="33">
        <v>499.99430379746872</v>
      </c>
      <c r="P72" s="33">
        <v>499.98333333333397</v>
      </c>
    </row>
    <row r="73" spans="1:16" x14ac:dyDescent="0.35">
      <c r="A73" s="41" t="s">
        <v>245</v>
      </c>
      <c r="O73" s="38">
        <v>395</v>
      </c>
      <c r="P73" s="38">
        <v>342</v>
      </c>
    </row>
    <row r="74" spans="1:16" x14ac:dyDescent="0.35">
      <c r="A74"/>
      <c r="B74" s="71"/>
    </row>
    <row r="75" spans="1:16" x14ac:dyDescent="0.35">
      <c r="A75" s="71" t="s">
        <v>389</v>
      </c>
      <c r="B75" s="71" t="s">
        <v>390</v>
      </c>
    </row>
    <row r="76" spans="1:16" x14ac:dyDescent="0.35">
      <c r="A76" s="71" t="s">
        <v>391</v>
      </c>
      <c r="B76" s="71" t="s">
        <v>392</v>
      </c>
    </row>
    <row r="78" spans="1:16" x14ac:dyDescent="0.35">
      <c r="A78" s="30" t="s">
        <v>284</v>
      </c>
      <c r="B78" s="1"/>
      <c r="C78" s="1"/>
      <c r="D78" s="1"/>
      <c r="E78" s="1"/>
      <c r="F78" s="1"/>
      <c r="G78" s="1"/>
      <c r="H78" s="1"/>
      <c r="I78" s="1"/>
      <c r="J78" s="1"/>
      <c r="K78" s="1"/>
      <c r="L78" s="1"/>
      <c r="M78" s="1"/>
      <c r="N78" s="2"/>
    </row>
    <row r="80" spans="1:16" x14ac:dyDescent="0.35">
      <c r="C80" s="10" t="s">
        <v>1</v>
      </c>
      <c r="D80" s="11" t="s">
        <v>2</v>
      </c>
      <c r="E80" s="12" t="s">
        <v>3</v>
      </c>
      <c r="F80" s="11" t="s">
        <v>4</v>
      </c>
      <c r="G80" s="12" t="s">
        <v>5</v>
      </c>
      <c r="H80" s="11" t="s">
        <v>6</v>
      </c>
      <c r="I80" s="11" t="s">
        <v>7</v>
      </c>
      <c r="J80" s="11" t="s">
        <v>8</v>
      </c>
      <c r="K80" s="11" t="s">
        <v>9</v>
      </c>
      <c r="L80" s="11" t="s">
        <v>10</v>
      </c>
      <c r="M80" s="11" t="s">
        <v>11</v>
      </c>
      <c r="N80" s="11" t="s">
        <v>12</v>
      </c>
      <c r="O80" s="106">
        <v>2023</v>
      </c>
      <c r="P80" s="106">
        <v>2024</v>
      </c>
    </row>
    <row r="81" spans="1:16" x14ac:dyDescent="0.35">
      <c r="A81" s="27" t="s">
        <v>626</v>
      </c>
      <c r="C81" s="13">
        <v>0.22885496079236184</v>
      </c>
      <c r="D81" s="14">
        <v>0.21725995127939068</v>
      </c>
      <c r="E81" s="4">
        <v>0.16631352795547477</v>
      </c>
      <c r="F81" s="14">
        <v>0.30618147946145685</v>
      </c>
      <c r="G81" s="4">
        <v>0.27947278440989104</v>
      </c>
      <c r="H81" s="14">
        <v>0.21898375951068391</v>
      </c>
      <c r="I81" s="14">
        <v>0.22422372173579164</v>
      </c>
      <c r="J81" s="14">
        <v>0.19037975583924385</v>
      </c>
      <c r="K81" s="14">
        <v>0.19094238290905216</v>
      </c>
      <c r="L81" s="14">
        <v>0.1809766120876998</v>
      </c>
      <c r="M81" s="14">
        <v>0.11748933911031861</v>
      </c>
      <c r="N81" s="14">
        <v>0.14407685141944793</v>
      </c>
      <c r="O81" s="107">
        <v>0.1420140229445653</v>
      </c>
      <c r="P81" s="107">
        <v>0.11243503438418707</v>
      </c>
    </row>
    <row r="82" spans="1:16" x14ac:dyDescent="0.35">
      <c r="A82" s="28" t="s">
        <v>627</v>
      </c>
      <c r="C82" s="15">
        <v>0.21703049391667595</v>
      </c>
      <c r="D82" s="16">
        <v>0.20566163907571139</v>
      </c>
      <c r="E82" s="6">
        <v>0.20707226156731967</v>
      </c>
      <c r="F82" s="16">
        <v>0.12681456341563813</v>
      </c>
      <c r="G82" s="6">
        <v>0.1088152023904017</v>
      </c>
      <c r="H82" s="16">
        <v>0.15013127046091485</v>
      </c>
      <c r="I82" s="16">
        <v>0.1654573671937187</v>
      </c>
      <c r="J82" s="16">
        <v>0.13795969513853934</v>
      </c>
      <c r="K82" s="16">
        <v>0.12259203745961196</v>
      </c>
      <c r="L82" s="16">
        <v>0.13364137100071036</v>
      </c>
      <c r="M82" s="16">
        <v>0.19425804915027847</v>
      </c>
      <c r="N82" s="16">
        <v>0.17354283772252585</v>
      </c>
      <c r="O82" s="108">
        <v>0.28135409137572481</v>
      </c>
      <c r="P82" s="108">
        <v>0.25937794417708659</v>
      </c>
    </row>
    <row r="83" spans="1:16" x14ac:dyDescent="0.35">
      <c r="A83" s="28" t="s">
        <v>628</v>
      </c>
      <c r="C83" s="15">
        <v>0.39375993398528181</v>
      </c>
      <c r="D83" s="16">
        <v>0.42160936010577871</v>
      </c>
      <c r="E83" s="6">
        <v>0.42703440692681593</v>
      </c>
      <c r="F83" s="16">
        <v>0.49576683114288622</v>
      </c>
      <c r="G83" s="6">
        <v>0.53953804432742658</v>
      </c>
      <c r="H83" s="16">
        <v>0.5418078224879348</v>
      </c>
      <c r="I83" s="16">
        <v>0.5159795525725277</v>
      </c>
      <c r="J83" s="16">
        <v>0.55373204024481748</v>
      </c>
      <c r="K83" s="16">
        <v>0.56804978268521167</v>
      </c>
      <c r="L83" s="16">
        <v>0.58873206101942788</v>
      </c>
      <c r="M83" s="16">
        <v>0.62886029123332887</v>
      </c>
      <c r="N83" s="16">
        <v>0.63366846211585948</v>
      </c>
      <c r="O83" s="108">
        <v>0.50377890381029589</v>
      </c>
      <c r="P83" s="108">
        <v>0.58312967157384787</v>
      </c>
    </row>
    <row r="84" spans="1:16" x14ac:dyDescent="0.35">
      <c r="A84" s="28" t="s">
        <v>38</v>
      </c>
      <c r="C84" s="15">
        <v>2.2280207167796446E-3</v>
      </c>
      <c r="D84" s="19"/>
      <c r="E84" s="6">
        <v>6.5928870543891481E-3</v>
      </c>
      <c r="F84" s="19"/>
      <c r="G84" s="20"/>
      <c r="H84" s="19"/>
      <c r="I84" s="19"/>
      <c r="J84" s="16">
        <v>1.2178939137174246E-2</v>
      </c>
      <c r="K84" s="16">
        <v>1.4284640847270635E-2</v>
      </c>
      <c r="L84" s="16">
        <v>1.5771241689437811E-2</v>
      </c>
      <c r="M84" s="19"/>
      <c r="N84" s="19"/>
      <c r="O84" s="108">
        <v>3.2699106698683951E-3</v>
      </c>
      <c r="P84" s="122"/>
    </row>
    <row r="85" spans="1:16" x14ac:dyDescent="0.35">
      <c r="A85" s="28" t="s">
        <v>39</v>
      </c>
      <c r="C85" s="21"/>
      <c r="D85" s="19"/>
      <c r="E85" s="20"/>
      <c r="F85" s="16">
        <v>3.5487643113530924E-3</v>
      </c>
      <c r="G85" s="20"/>
      <c r="H85" s="19"/>
      <c r="I85" s="19"/>
      <c r="J85" s="16">
        <v>1.6583920271550411E-3</v>
      </c>
      <c r="K85" s="16">
        <v>2.3076101700947997E-3</v>
      </c>
      <c r="L85" s="19"/>
      <c r="M85" s="19"/>
      <c r="N85" s="19"/>
      <c r="O85" s="108">
        <v>3.2699106698683951E-3</v>
      </c>
      <c r="P85" s="122"/>
    </row>
    <row r="86" spans="1:16" x14ac:dyDescent="0.35">
      <c r="A86" s="28" t="s">
        <v>40</v>
      </c>
      <c r="C86" s="15">
        <v>0.15812659058890069</v>
      </c>
      <c r="D86" s="16">
        <v>0.1554690495391193</v>
      </c>
      <c r="E86" s="6">
        <v>0.19298691649600047</v>
      </c>
      <c r="F86" s="16">
        <v>6.7688361668665736E-2</v>
      </c>
      <c r="G86" s="6">
        <v>7.2173968872280697E-2</v>
      </c>
      <c r="H86" s="16">
        <v>8.9077147540466417E-2</v>
      </c>
      <c r="I86" s="16">
        <v>9.4339358497962073E-2</v>
      </c>
      <c r="J86" s="16">
        <v>0.10409117761306998</v>
      </c>
      <c r="K86" s="16">
        <v>0.10182354592875881</v>
      </c>
      <c r="L86" s="16">
        <v>8.0878714202724092E-2</v>
      </c>
      <c r="M86" s="16">
        <v>5.9392320506073924E-2</v>
      </c>
      <c r="N86" s="16">
        <v>4.8711848742166761E-2</v>
      </c>
      <c r="O86" s="108">
        <v>6.6313160529677007E-2</v>
      </c>
      <c r="P86" s="108">
        <v>4.5057349864878506E-2</v>
      </c>
    </row>
    <row r="87" spans="1:16" x14ac:dyDescent="0.35">
      <c r="A87" s="59" t="s">
        <v>243</v>
      </c>
      <c r="C87" s="17">
        <v>1</v>
      </c>
      <c r="D87" s="18">
        <v>1</v>
      </c>
      <c r="E87" s="8">
        <v>1</v>
      </c>
      <c r="F87" s="18">
        <v>1</v>
      </c>
      <c r="G87" s="8">
        <v>1</v>
      </c>
      <c r="H87" s="18">
        <v>1</v>
      </c>
      <c r="I87" s="18">
        <v>1</v>
      </c>
      <c r="J87" s="18">
        <v>1</v>
      </c>
      <c r="K87" s="18">
        <v>1</v>
      </c>
      <c r="L87" s="18">
        <v>1</v>
      </c>
      <c r="M87" s="18">
        <v>1</v>
      </c>
      <c r="N87" s="18">
        <v>1</v>
      </c>
      <c r="O87" s="109">
        <v>1</v>
      </c>
      <c r="P87" s="109">
        <v>1</v>
      </c>
    </row>
    <row r="88" spans="1:16" s="36" customFormat="1" x14ac:dyDescent="0.35">
      <c r="A88" s="31" t="s">
        <v>244</v>
      </c>
      <c r="C88" s="32">
        <v>499.99759500000062</v>
      </c>
      <c r="D88" s="33">
        <v>499.99990500000092</v>
      </c>
      <c r="E88" s="34">
        <v>499.99946500000004</v>
      </c>
      <c r="F88" s="33">
        <v>499.99749303621184</v>
      </c>
      <c r="G88" s="34">
        <v>500.01107954545432</v>
      </c>
      <c r="H88" s="33">
        <v>500.0068702290074</v>
      </c>
      <c r="I88" s="33">
        <v>500.01399999999978</v>
      </c>
      <c r="J88" s="33">
        <v>500.01131639722934</v>
      </c>
      <c r="K88" s="33">
        <v>500.00367231638336</v>
      </c>
      <c r="L88" s="33">
        <v>499.9970660146692</v>
      </c>
      <c r="M88" s="33">
        <v>500.00550351288166</v>
      </c>
      <c r="N88" s="33">
        <v>499.99633251833779</v>
      </c>
      <c r="O88" s="33">
        <v>499.99430379746872</v>
      </c>
      <c r="P88" s="33">
        <v>499.98333333333397</v>
      </c>
    </row>
    <row r="89" spans="1:16" x14ac:dyDescent="0.35">
      <c r="A89" s="41" t="s">
        <v>245</v>
      </c>
      <c r="C89" s="40">
        <v>590</v>
      </c>
      <c r="D89" s="38">
        <v>407</v>
      </c>
      <c r="E89" s="39">
        <v>392</v>
      </c>
      <c r="F89" s="38">
        <v>359</v>
      </c>
      <c r="G89" s="39">
        <v>176</v>
      </c>
      <c r="H89" s="38">
        <v>393</v>
      </c>
      <c r="I89" s="38">
        <v>200</v>
      </c>
      <c r="J89" s="38">
        <v>433</v>
      </c>
      <c r="K89" s="38">
        <v>354</v>
      </c>
      <c r="L89" s="38">
        <v>409</v>
      </c>
      <c r="M89" s="38">
        <v>427</v>
      </c>
      <c r="N89" s="38">
        <v>409</v>
      </c>
      <c r="O89" s="38">
        <v>395</v>
      </c>
      <c r="P89" s="38">
        <v>342</v>
      </c>
    </row>
    <row r="90" spans="1:16" x14ac:dyDescent="0.35">
      <c r="A90"/>
    </row>
    <row r="91" spans="1:16" x14ac:dyDescent="0.35">
      <c r="A91" s="71" t="s">
        <v>389</v>
      </c>
      <c r="B91" s="71" t="s">
        <v>390</v>
      </c>
    </row>
    <row r="92" spans="1:16" x14ac:dyDescent="0.35">
      <c r="A92" s="71" t="s">
        <v>391</v>
      </c>
      <c r="B92" s="71" t="s">
        <v>654</v>
      </c>
    </row>
    <row r="94" spans="1:16" x14ac:dyDescent="0.35">
      <c r="A94" s="30" t="s">
        <v>285</v>
      </c>
      <c r="B94" s="1"/>
      <c r="C94" s="1"/>
      <c r="D94" s="1"/>
      <c r="E94" s="1"/>
      <c r="F94" s="1"/>
      <c r="G94" s="1"/>
      <c r="H94" s="2"/>
    </row>
    <row r="96" spans="1:16" x14ac:dyDescent="0.35">
      <c r="G96" s="10" t="s">
        <v>5</v>
      </c>
      <c r="H96" s="11" t="s">
        <v>6</v>
      </c>
      <c r="I96" s="12" t="s">
        <v>7</v>
      </c>
      <c r="J96" s="11" t="s">
        <v>8</v>
      </c>
      <c r="K96" s="12" t="s">
        <v>9</v>
      </c>
      <c r="L96" s="11" t="s">
        <v>10</v>
      </c>
    </row>
    <row r="97" spans="1:15" x14ac:dyDescent="0.35">
      <c r="A97" s="27" t="s">
        <v>41</v>
      </c>
      <c r="G97" s="13">
        <v>4.2664395504872346E-2</v>
      </c>
      <c r="H97" s="14">
        <v>3.5647347339247799E-2</v>
      </c>
      <c r="I97" s="4">
        <v>7.2557968376885454E-3</v>
      </c>
      <c r="J97" s="14">
        <v>2.9359150762869556E-2</v>
      </c>
      <c r="K97" s="4">
        <v>2.8130301867839401E-2</v>
      </c>
      <c r="L97" s="14">
        <v>3.1381113238806269E-2</v>
      </c>
    </row>
    <row r="98" spans="1:15" x14ac:dyDescent="0.35">
      <c r="A98" s="28" t="s">
        <v>42</v>
      </c>
      <c r="G98" s="15">
        <v>0.12393589005698184</v>
      </c>
      <c r="H98" s="16">
        <v>0.1145388841985379</v>
      </c>
      <c r="I98" s="6">
        <v>0.10340210474106724</v>
      </c>
      <c r="J98" s="16">
        <v>0.15283303056882303</v>
      </c>
      <c r="K98" s="6">
        <v>0.14614468933279015</v>
      </c>
      <c r="L98" s="16">
        <v>0.13566387675624514</v>
      </c>
    </row>
    <row r="99" spans="1:15" x14ac:dyDescent="0.35">
      <c r="A99" s="28" t="s">
        <v>43</v>
      </c>
      <c r="G99" s="15">
        <v>0.19426955879954949</v>
      </c>
      <c r="H99" s="16">
        <v>0.21120371374032035</v>
      </c>
      <c r="I99" s="6">
        <v>0.216981924506114</v>
      </c>
      <c r="J99" s="16">
        <v>0.16454616038713199</v>
      </c>
      <c r="K99" s="6">
        <v>0.17881507084976203</v>
      </c>
      <c r="L99" s="16">
        <v>0.18120790928846542</v>
      </c>
    </row>
    <row r="100" spans="1:15" x14ac:dyDescent="0.35">
      <c r="A100" s="28" t="s">
        <v>44</v>
      </c>
      <c r="G100" s="15">
        <v>0.40403650146388759</v>
      </c>
      <c r="H100" s="16">
        <v>0.34351131053161038</v>
      </c>
      <c r="I100" s="6">
        <v>0.39078205810237299</v>
      </c>
      <c r="J100" s="16">
        <v>0.36619933313287645</v>
      </c>
      <c r="K100" s="6">
        <v>0.36913062220446979</v>
      </c>
      <c r="L100" s="16">
        <v>0.32767820642468287</v>
      </c>
    </row>
    <row r="101" spans="1:15" x14ac:dyDescent="0.35">
      <c r="A101" s="28" t="s">
        <v>45</v>
      </c>
      <c r="G101" s="15">
        <v>0.16181118713846693</v>
      </c>
      <c r="H101" s="16">
        <v>0.19335255953226105</v>
      </c>
      <c r="I101" s="6">
        <v>0.16836528577199844</v>
      </c>
      <c r="J101" s="16">
        <v>0.2005910720727335</v>
      </c>
      <c r="K101" s="6">
        <v>0.15987763931677332</v>
      </c>
      <c r="L101" s="16">
        <v>0.23732706499989262</v>
      </c>
    </row>
    <row r="102" spans="1:15" x14ac:dyDescent="0.35">
      <c r="A102" s="28" t="s">
        <v>46</v>
      </c>
      <c r="G102" s="15">
        <v>7.3282467036241875E-2</v>
      </c>
      <c r="H102" s="16">
        <v>0.10174618465802258</v>
      </c>
      <c r="I102" s="6">
        <v>0.11321283004075884</v>
      </c>
      <c r="J102" s="16">
        <v>8.6471253075565468E-2</v>
      </c>
      <c r="K102" s="6">
        <v>0.11790167642836519</v>
      </c>
      <c r="L102" s="16">
        <v>8.6741829291907796E-2</v>
      </c>
    </row>
    <row r="103" spans="1:15" x14ac:dyDescent="0.35">
      <c r="A103" s="59" t="s">
        <v>243</v>
      </c>
      <c r="G103" s="17">
        <v>1</v>
      </c>
      <c r="H103" s="18">
        <v>1</v>
      </c>
      <c r="I103" s="8">
        <v>1</v>
      </c>
      <c r="J103" s="18">
        <v>1</v>
      </c>
      <c r="K103" s="8">
        <v>1</v>
      </c>
      <c r="L103" s="18">
        <v>1</v>
      </c>
    </row>
    <row r="104" spans="1:15" s="36" customFormat="1" x14ac:dyDescent="0.35">
      <c r="A104" s="31" t="s">
        <v>244</v>
      </c>
      <c r="G104" s="32">
        <v>500.01107954545421</v>
      </c>
      <c r="H104" s="33">
        <v>500.00687022900706</v>
      </c>
      <c r="I104" s="34">
        <v>500.01399999999995</v>
      </c>
      <c r="J104" s="33">
        <v>500.01131639722871</v>
      </c>
      <c r="K104" s="34">
        <v>500.00367231638381</v>
      </c>
      <c r="L104" s="33">
        <v>499.99706601467022</v>
      </c>
    </row>
    <row r="105" spans="1:15" x14ac:dyDescent="0.35">
      <c r="A105" s="41" t="s">
        <v>245</v>
      </c>
      <c r="G105" s="40">
        <v>176</v>
      </c>
      <c r="H105" s="38">
        <v>393</v>
      </c>
      <c r="I105" s="39">
        <v>200</v>
      </c>
      <c r="J105" s="38">
        <v>433</v>
      </c>
      <c r="K105" s="39">
        <v>354</v>
      </c>
      <c r="L105" s="38">
        <v>409</v>
      </c>
    </row>
    <row r="106" spans="1:15" x14ac:dyDescent="0.35">
      <c r="A106"/>
    </row>
    <row r="107" spans="1:15" x14ac:dyDescent="0.35">
      <c r="A107" s="71" t="s">
        <v>389</v>
      </c>
      <c r="B107" s="71" t="s">
        <v>390</v>
      </c>
    </row>
    <row r="108" spans="1:15" x14ac:dyDescent="0.35">
      <c r="A108" s="71" t="s">
        <v>391</v>
      </c>
      <c r="B108" s="71" t="s">
        <v>460</v>
      </c>
    </row>
    <row r="110" spans="1:15" x14ac:dyDescent="0.35">
      <c r="A110" s="30" t="s">
        <v>286</v>
      </c>
      <c r="B110" s="1"/>
      <c r="C110" s="1"/>
      <c r="D110" s="1"/>
      <c r="E110" s="1"/>
      <c r="F110" s="1"/>
      <c r="G110" s="1"/>
      <c r="H110" s="1"/>
      <c r="I110" s="1"/>
      <c r="J110" s="1"/>
      <c r="K110" s="1"/>
      <c r="L110" s="1"/>
      <c r="M110" s="1"/>
      <c r="N110" s="1"/>
    </row>
    <row r="112" spans="1:15" x14ac:dyDescent="0.35">
      <c r="B112" s="10" t="s">
        <v>0</v>
      </c>
      <c r="C112" s="11" t="s">
        <v>1</v>
      </c>
      <c r="D112" s="12" t="s">
        <v>2</v>
      </c>
      <c r="E112" s="11" t="s">
        <v>3</v>
      </c>
      <c r="F112" s="12" t="s">
        <v>4</v>
      </c>
      <c r="G112" s="11" t="s">
        <v>5</v>
      </c>
      <c r="H112" s="11" t="s">
        <v>6</v>
      </c>
      <c r="I112" s="11" t="s">
        <v>7</v>
      </c>
      <c r="J112" s="11" t="s">
        <v>8</v>
      </c>
      <c r="K112" s="11" t="s">
        <v>9</v>
      </c>
      <c r="L112" s="11" t="s">
        <v>10</v>
      </c>
      <c r="M112" s="11" t="s">
        <v>11</v>
      </c>
      <c r="N112" s="11" t="s">
        <v>12</v>
      </c>
      <c r="O112" s="106">
        <v>2023</v>
      </c>
    </row>
    <row r="113" spans="1:16" x14ac:dyDescent="0.35">
      <c r="A113" s="27" t="s">
        <v>47</v>
      </c>
      <c r="B113" s="13">
        <v>1.8401354732667341E-3</v>
      </c>
      <c r="C113" s="14"/>
      <c r="D113" s="4"/>
      <c r="E113" s="14"/>
      <c r="F113" s="4">
        <v>1.9649123588920503E-3</v>
      </c>
      <c r="G113" s="14"/>
      <c r="H113" s="14"/>
      <c r="I113" s="14"/>
      <c r="J113" s="14"/>
      <c r="K113" s="14"/>
      <c r="L113" s="14"/>
      <c r="M113" s="14"/>
      <c r="N113" s="14"/>
    </row>
    <row r="114" spans="1:16" x14ac:dyDescent="0.35">
      <c r="A114" s="28" t="s">
        <v>48</v>
      </c>
      <c r="B114" s="15">
        <v>3.4601044881429559E-2</v>
      </c>
      <c r="C114" s="16">
        <v>4.6220142318884508E-2</v>
      </c>
      <c r="D114" s="6">
        <v>3.6747056981940793E-2</v>
      </c>
      <c r="E114" s="16">
        <v>5.63366202801837E-2</v>
      </c>
      <c r="F114" s="6">
        <v>3.4225241240763891E-2</v>
      </c>
      <c r="G114" s="16">
        <v>2.4343778745811884E-2</v>
      </c>
      <c r="H114" s="16">
        <v>3.8190314942237444E-2</v>
      </c>
      <c r="I114" s="16">
        <v>2.7936217785901992E-2</v>
      </c>
      <c r="J114" s="16">
        <v>2.212929130010453E-2</v>
      </c>
      <c r="K114" s="16">
        <v>1.9376411359690589E-2</v>
      </c>
      <c r="L114" s="16">
        <v>2.6093551649202806E-2</v>
      </c>
      <c r="M114" s="16">
        <v>8.5636059743604675E-3</v>
      </c>
      <c r="N114" s="16">
        <v>1.6907214478345815E-2</v>
      </c>
      <c r="O114" s="108">
        <v>3.2699106698683917E-3</v>
      </c>
    </row>
    <row r="115" spans="1:16" x14ac:dyDescent="0.35">
      <c r="A115" s="28" t="s">
        <v>49</v>
      </c>
      <c r="B115" s="15">
        <v>6.4471641399762095E-3</v>
      </c>
      <c r="C115" s="16">
        <v>1.649089932122573E-2</v>
      </c>
      <c r="D115" s="6">
        <v>2.5054334760323583E-2</v>
      </c>
      <c r="E115" s="16">
        <v>1.6181567314277029E-2</v>
      </c>
      <c r="F115" s="6">
        <v>2.2435767087411591E-2</v>
      </c>
      <c r="G115" s="16">
        <v>2.336084598125383E-2</v>
      </c>
      <c r="H115" s="16">
        <v>2.5466316747810601E-2</v>
      </c>
      <c r="I115" s="16">
        <v>1.3424624110524905E-2</v>
      </c>
      <c r="J115" s="16">
        <v>1.5495723191484354E-2</v>
      </c>
      <c r="K115" s="16">
        <v>5.5307503391218071E-3</v>
      </c>
      <c r="L115" s="16">
        <v>1.4598618671600994E-2</v>
      </c>
      <c r="M115" s="16">
        <v>8.5636059743604675E-3</v>
      </c>
      <c r="N115" s="16">
        <v>9.8056953962987539E-3</v>
      </c>
      <c r="O115" s="108">
        <v>8.1924983955513446E-3</v>
      </c>
    </row>
    <row r="116" spans="1:16" x14ac:dyDescent="0.35">
      <c r="A116" s="28" t="s">
        <v>50</v>
      </c>
      <c r="B116" s="15">
        <v>3.5736092089213418E-2</v>
      </c>
      <c r="C116" s="16">
        <v>2.5402982188344317E-2</v>
      </c>
      <c r="D116" s="6">
        <v>2.00266838050699E-2</v>
      </c>
      <c r="E116" s="16">
        <v>3.9256672004639052E-2</v>
      </c>
      <c r="F116" s="6">
        <v>2.9533295710117778E-2</v>
      </c>
      <c r="G116" s="16">
        <v>8.1145929152706287E-3</v>
      </c>
      <c r="H116" s="16">
        <v>3.5624446890551636E-2</v>
      </c>
      <c r="I116" s="16">
        <v>5.7693384585231593E-2</v>
      </c>
      <c r="J116" s="16">
        <v>1.9382702192883398E-2</v>
      </c>
      <c r="K116" s="16">
        <v>1.9815391186392431E-2</v>
      </c>
      <c r="L116" s="16">
        <v>1.7955117585042049E-2</v>
      </c>
      <c r="M116" s="16">
        <v>8.8102074754680664E-3</v>
      </c>
      <c r="N116" s="16">
        <v>1.657836121047343E-2</v>
      </c>
      <c r="O116" s="108">
        <v>1.3923702928261212E-2</v>
      </c>
    </row>
    <row r="117" spans="1:16" x14ac:dyDescent="0.35">
      <c r="A117" s="28" t="s">
        <v>51</v>
      </c>
      <c r="B117" s="15">
        <v>9.3732899417067236E-2</v>
      </c>
      <c r="C117" s="16">
        <v>8.2714057854618203E-2</v>
      </c>
      <c r="D117" s="6">
        <v>9.5315568109957838E-2</v>
      </c>
      <c r="E117" s="16">
        <v>8.0911406575205055E-2</v>
      </c>
      <c r="F117" s="6">
        <v>6.2615355731588662E-2</v>
      </c>
      <c r="G117" s="16">
        <v>7.0208103343164574E-2</v>
      </c>
      <c r="H117" s="16">
        <v>6.3610830792655754E-2</v>
      </c>
      <c r="I117" s="16">
        <v>7.3658937549748588E-2</v>
      </c>
      <c r="J117" s="16">
        <v>6.698416525445848E-2</v>
      </c>
      <c r="K117" s="16">
        <v>4.9300202879865897E-2</v>
      </c>
      <c r="L117" s="16">
        <v>5.6463412010241562E-2</v>
      </c>
      <c r="M117" s="16">
        <v>6.1733746724567634E-2</v>
      </c>
      <c r="N117" s="16">
        <v>5.6154446120631703E-2</v>
      </c>
      <c r="O117" s="108">
        <v>5.4393277898102645E-2</v>
      </c>
    </row>
    <row r="118" spans="1:16" x14ac:dyDescent="0.35">
      <c r="A118" s="28" t="s">
        <v>52</v>
      </c>
      <c r="B118" s="15">
        <v>0.14002980552667818</v>
      </c>
      <c r="C118" s="16">
        <v>0.17224195848382035</v>
      </c>
      <c r="D118" s="6">
        <v>0.13215703510983656</v>
      </c>
      <c r="E118" s="16">
        <v>0.14803692839951341</v>
      </c>
      <c r="F118" s="6">
        <v>0.14652329733129577</v>
      </c>
      <c r="G118" s="16">
        <v>0.11090663331892085</v>
      </c>
      <c r="H118" s="16">
        <v>0.13739353199727028</v>
      </c>
      <c r="I118" s="16">
        <v>9.9421216205946197E-2</v>
      </c>
      <c r="J118" s="16">
        <v>0.11414591540422409</v>
      </c>
      <c r="K118" s="16">
        <v>0.12024685694398853</v>
      </c>
      <c r="L118" s="16">
        <v>0.1083062590098328</v>
      </c>
      <c r="M118" s="16">
        <v>9.2600620086851423E-2</v>
      </c>
      <c r="N118" s="16">
        <v>0.10893478436272157</v>
      </c>
      <c r="O118" s="108">
        <v>8.7936444845574183E-2</v>
      </c>
    </row>
    <row r="119" spans="1:16" x14ac:dyDescent="0.35">
      <c r="A119" s="28" t="s">
        <v>53</v>
      </c>
      <c r="B119" s="15">
        <v>0.26412606024989255</v>
      </c>
      <c r="C119" s="16">
        <v>0.27923612312575269</v>
      </c>
      <c r="D119" s="6">
        <v>0.33291690325421203</v>
      </c>
      <c r="E119" s="16">
        <v>0.27509973435671564</v>
      </c>
      <c r="F119" s="6">
        <v>0.28207885164883856</v>
      </c>
      <c r="G119" s="16">
        <v>0.31452484859710456</v>
      </c>
      <c r="H119" s="16">
        <v>0.26969654869882181</v>
      </c>
      <c r="I119" s="16">
        <v>0.2039242901198767</v>
      </c>
      <c r="J119" s="16">
        <v>0.23217880980984718</v>
      </c>
      <c r="K119" s="16">
        <v>0.24697756457155967</v>
      </c>
      <c r="L119" s="16">
        <v>0.22944144415517367</v>
      </c>
      <c r="M119" s="16">
        <v>0.24416265207385338</v>
      </c>
      <c r="N119" s="16">
        <v>0.17895119035102944</v>
      </c>
      <c r="O119" s="108">
        <v>0.26700835832306963</v>
      </c>
    </row>
    <row r="120" spans="1:16" x14ac:dyDescent="0.35">
      <c r="A120" s="28" t="s">
        <v>54</v>
      </c>
      <c r="B120" s="15">
        <v>0.18328748911277692</v>
      </c>
      <c r="C120" s="16">
        <v>0.1555721083018409</v>
      </c>
      <c r="D120" s="6">
        <v>0.15388407923797501</v>
      </c>
      <c r="E120" s="16">
        <v>0.16392141539591448</v>
      </c>
      <c r="F120" s="6">
        <v>0.15323976554757088</v>
      </c>
      <c r="G120" s="16">
        <v>0.15873682344538961</v>
      </c>
      <c r="H120" s="16">
        <v>0.13736605145883488</v>
      </c>
      <c r="I120" s="16">
        <v>0.17162619446655497</v>
      </c>
      <c r="J120" s="16">
        <v>0.14078457346692846</v>
      </c>
      <c r="K120" s="16">
        <v>0.19123108135363967</v>
      </c>
      <c r="L120" s="16">
        <v>0.17465628160165247</v>
      </c>
      <c r="M120" s="16">
        <v>0.11231585975517357</v>
      </c>
      <c r="N120" s="16">
        <v>0.14073941862654257</v>
      </c>
      <c r="O120" s="108">
        <v>0.1304452835538632</v>
      </c>
    </row>
    <row r="121" spans="1:16" x14ac:dyDescent="0.35">
      <c r="A121" s="28" t="s">
        <v>55</v>
      </c>
      <c r="B121" s="15">
        <v>0.14719139790916091</v>
      </c>
      <c r="C121" s="16">
        <v>9.2959407134748206E-2</v>
      </c>
      <c r="D121" s="6">
        <v>9.8695308752108565E-2</v>
      </c>
      <c r="E121" s="16">
        <v>9.7693084531600499E-2</v>
      </c>
      <c r="F121" s="6">
        <v>9.3411053314473427E-2</v>
      </c>
      <c r="G121" s="16">
        <v>0.10586640409672744</v>
      </c>
      <c r="H121" s="16">
        <v>0.1170268907246567</v>
      </c>
      <c r="I121" s="16">
        <v>0.17090621462599048</v>
      </c>
      <c r="J121" s="16">
        <v>0.15293741619704679</v>
      </c>
      <c r="K121" s="16">
        <v>0.12537619780193701</v>
      </c>
      <c r="L121" s="16">
        <v>0.12977924564838522</v>
      </c>
      <c r="M121" s="16">
        <v>0.19894090158726604</v>
      </c>
      <c r="N121" s="16">
        <v>0.21381330425406531</v>
      </c>
      <c r="O121" s="108">
        <v>0.15379213180909654</v>
      </c>
    </row>
    <row r="122" spans="1:16" x14ac:dyDescent="0.35">
      <c r="A122" s="28" t="s">
        <v>56</v>
      </c>
      <c r="B122" s="21"/>
      <c r="C122" s="19"/>
      <c r="D122" s="6">
        <v>1.6688903170891584E-3</v>
      </c>
      <c r="E122" s="16">
        <v>5.094395451003134E-3</v>
      </c>
      <c r="F122" s="6">
        <v>3.0736087256147817E-2</v>
      </c>
      <c r="G122" s="16">
        <v>4.3772893668833482E-2</v>
      </c>
      <c r="H122" s="16">
        <v>5.0877672418750478E-2</v>
      </c>
      <c r="I122" s="16">
        <v>5.9867323714935958E-2</v>
      </c>
      <c r="J122" s="16">
        <v>0.1025371712141388</v>
      </c>
      <c r="K122" s="16">
        <v>0.13313941762009654</v>
      </c>
      <c r="L122" s="16">
        <v>0.11878993910966712</v>
      </c>
      <c r="M122" s="16">
        <v>0.13369501553495772</v>
      </c>
      <c r="N122" s="16">
        <v>0.15393144692992863</v>
      </c>
      <c r="O122" s="108">
        <v>0.1042859981949161</v>
      </c>
    </row>
    <row r="123" spans="1:16" x14ac:dyDescent="0.35">
      <c r="A123" s="28" t="s">
        <v>57</v>
      </c>
      <c r="B123" s="21"/>
      <c r="C123" s="19"/>
      <c r="D123" s="20"/>
      <c r="E123" s="19"/>
      <c r="F123" s="20"/>
      <c r="G123" s="19"/>
      <c r="H123" s="19"/>
      <c r="I123" s="19"/>
      <c r="J123" s="16">
        <v>2.38398761413714E-2</v>
      </c>
      <c r="K123" s="16">
        <v>2.6261671524446452E-2</v>
      </c>
      <c r="L123" s="16">
        <v>2.4829485551993432E-2</v>
      </c>
      <c r="M123" s="16">
        <v>7.8676651568472145E-2</v>
      </c>
      <c r="N123" s="16">
        <v>4.3303496113663437E-2</v>
      </c>
      <c r="O123" s="108">
        <v>0.10301990782173466</v>
      </c>
    </row>
    <row r="124" spans="1:16" x14ac:dyDescent="0.35">
      <c r="A124" s="113" t="s">
        <v>609</v>
      </c>
      <c r="B124" s="123"/>
      <c r="C124" s="124"/>
      <c r="D124" s="125"/>
      <c r="E124" s="124"/>
      <c r="F124" s="125"/>
      <c r="G124" s="124"/>
      <c r="H124" s="124"/>
      <c r="I124" s="124"/>
      <c r="J124" s="126"/>
      <c r="K124" s="126"/>
      <c r="L124" s="126"/>
      <c r="M124" s="114"/>
      <c r="N124" s="114"/>
      <c r="O124" s="108">
        <v>3.2699106698683917E-3</v>
      </c>
    </row>
    <row r="125" spans="1:16" x14ac:dyDescent="0.35">
      <c r="A125" s="113" t="s">
        <v>610</v>
      </c>
      <c r="B125" s="123"/>
      <c r="C125" s="124"/>
      <c r="D125" s="125"/>
      <c r="E125" s="124"/>
      <c r="F125" s="125"/>
      <c r="G125" s="124"/>
      <c r="H125" s="124"/>
      <c r="I125" s="124"/>
      <c r="J125" s="126"/>
      <c r="K125" s="126"/>
      <c r="L125" s="126"/>
      <c r="M125" s="126"/>
      <c r="N125" s="114"/>
      <c r="O125" s="108">
        <v>1.230646931420738E-3</v>
      </c>
    </row>
    <row r="126" spans="1:16" x14ac:dyDescent="0.35">
      <c r="A126" s="113" t="s">
        <v>613</v>
      </c>
      <c r="B126" s="114">
        <v>9.3007911200538237E-2</v>
      </c>
      <c r="C126" s="114">
        <v>0.12916232127076516</v>
      </c>
      <c r="D126" s="114">
        <v>0.10353413967148647</v>
      </c>
      <c r="E126" s="114">
        <v>0.11746817569094806</v>
      </c>
      <c r="F126" s="114">
        <v>0.14323637277289955</v>
      </c>
      <c r="G126" s="114">
        <v>0.14016507588752306</v>
      </c>
      <c r="H126" s="114">
        <v>0.12474739532841034</v>
      </c>
      <c r="I126" s="114">
        <v>0.12154159683528859</v>
      </c>
      <c r="J126" s="114">
        <v>0.10958435582751243</v>
      </c>
      <c r="K126" s="114">
        <v>6.2744454419261408E-2</v>
      </c>
      <c r="L126" s="114">
        <v>9.9086645007207888E-2</v>
      </c>
      <c r="M126" s="114">
        <v>5.1937133244669177E-2</v>
      </c>
      <c r="N126" s="114">
        <v>6.088064215629943E-2</v>
      </c>
      <c r="O126" s="114">
        <v>6.9231927958672973E-2</v>
      </c>
    </row>
    <row r="127" spans="1:16" x14ac:dyDescent="0.35">
      <c r="A127" s="59" t="s">
        <v>243</v>
      </c>
      <c r="B127" s="17">
        <v>1</v>
      </c>
      <c r="C127" s="18">
        <v>1</v>
      </c>
      <c r="D127" s="8">
        <v>1</v>
      </c>
      <c r="E127" s="18">
        <v>1</v>
      </c>
      <c r="F127" s="8">
        <v>1</v>
      </c>
      <c r="G127" s="18">
        <v>1</v>
      </c>
      <c r="H127" s="18">
        <v>1</v>
      </c>
      <c r="I127" s="18">
        <v>1</v>
      </c>
      <c r="J127" s="18">
        <v>1</v>
      </c>
      <c r="K127" s="18">
        <v>1</v>
      </c>
      <c r="L127" s="18">
        <v>1</v>
      </c>
      <c r="M127" s="18">
        <v>1</v>
      </c>
      <c r="N127" s="18">
        <v>1</v>
      </c>
      <c r="O127" s="109">
        <v>1</v>
      </c>
    </row>
    <row r="128" spans="1:16" s="36" customFormat="1" x14ac:dyDescent="0.35">
      <c r="A128" s="31" t="s">
        <v>244</v>
      </c>
      <c r="B128" s="32">
        <v>500.00123000000048</v>
      </c>
      <c r="C128" s="33">
        <v>499.99759500000027</v>
      </c>
      <c r="D128" s="34">
        <v>499.99990500000052</v>
      </c>
      <c r="E128" s="33">
        <v>499.99946499999987</v>
      </c>
      <c r="F128" s="34">
        <v>499.99749303621155</v>
      </c>
      <c r="G128" s="33">
        <v>500.01107954545438</v>
      </c>
      <c r="H128" s="33">
        <v>500.00687022900752</v>
      </c>
      <c r="I128" s="33">
        <v>500.01400000000007</v>
      </c>
      <c r="J128" s="33">
        <v>500.01131639722843</v>
      </c>
      <c r="K128" s="33">
        <v>500.00367231638381</v>
      </c>
      <c r="L128" s="33">
        <v>499.99706601467039</v>
      </c>
      <c r="M128" s="33">
        <v>500.00550351288086</v>
      </c>
      <c r="N128" s="33">
        <v>499.99633251833723</v>
      </c>
      <c r="O128" s="33">
        <v>499.99430379746872</v>
      </c>
      <c r="P128"/>
    </row>
    <row r="129" spans="1:16" x14ac:dyDescent="0.35">
      <c r="A129" s="41" t="s">
        <v>245</v>
      </c>
      <c r="B129" s="40">
        <v>932</v>
      </c>
      <c r="C129" s="38">
        <v>590</v>
      </c>
      <c r="D129" s="39">
        <v>407</v>
      </c>
      <c r="E129" s="38">
        <v>392</v>
      </c>
      <c r="F129" s="39">
        <v>359</v>
      </c>
      <c r="G129" s="38">
        <v>176</v>
      </c>
      <c r="H129" s="38">
        <v>393</v>
      </c>
      <c r="I129" s="38">
        <v>200</v>
      </c>
      <c r="J129" s="38">
        <v>433</v>
      </c>
      <c r="K129" s="38">
        <v>354</v>
      </c>
      <c r="L129" s="38">
        <v>409</v>
      </c>
      <c r="M129" s="38">
        <v>427</v>
      </c>
      <c r="N129" s="38">
        <v>409</v>
      </c>
      <c r="O129" s="38">
        <v>395</v>
      </c>
    </row>
    <row r="130" spans="1:16" x14ac:dyDescent="0.35">
      <c r="A130"/>
    </row>
    <row r="131" spans="1:16" x14ac:dyDescent="0.35">
      <c r="A131" s="71" t="s">
        <v>389</v>
      </c>
      <c r="B131" s="71" t="s">
        <v>390</v>
      </c>
    </row>
    <row r="132" spans="1:16" x14ac:dyDescent="0.35">
      <c r="A132" s="71" t="s">
        <v>391</v>
      </c>
      <c r="B132" s="71" t="s">
        <v>460</v>
      </c>
    </row>
    <row r="134" spans="1:16" x14ac:dyDescent="0.35">
      <c r="A134" s="30" t="s">
        <v>629</v>
      </c>
      <c r="B134" s="1"/>
      <c r="C134" s="1"/>
      <c r="D134" s="1"/>
      <c r="E134" s="1"/>
      <c r="F134" s="1"/>
      <c r="G134" s="1"/>
      <c r="H134" s="1"/>
      <c r="I134" s="1"/>
      <c r="J134" s="1"/>
      <c r="K134" s="1"/>
      <c r="L134" s="1"/>
      <c r="M134" s="1"/>
      <c r="N134" s="1"/>
    </row>
    <row r="136" spans="1:16" x14ac:dyDescent="0.35">
      <c r="P136" s="106">
        <v>2024</v>
      </c>
    </row>
    <row r="137" spans="1:16" x14ac:dyDescent="0.35">
      <c r="A137" s="186" t="s">
        <v>660</v>
      </c>
      <c r="P137" s="108"/>
    </row>
    <row r="138" spans="1:16" x14ac:dyDescent="0.35">
      <c r="A138" s="188" t="s">
        <v>630</v>
      </c>
      <c r="P138" s="108">
        <v>4.354823523357209E-3</v>
      </c>
    </row>
    <row r="139" spans="1:16" x14ac:dyDescent="0.35">
      <c r="A139" s="187" t="s">
        <v>631</v>
      </c>
      <c r="P139" s="108">
        <v>3.0670612997041404E-2</v>
      </c>
    </row>
    <row r="140" spans="1:16" x14ac:dyDescent="0.35">
      <c r="A140" s="28" t="s">
        <v>43</v>
      </c>
      <c r="P140" s="108">
        <v>0.1270372755115228</v>
      </c>
    </row>
    <row r="141" spans="1:16" x14ac:dyDescent="0.35">
      <c r="A141" s="28" t="s">
        <v>44</v>
      </c>
      <c r="P141" s="108">
        <v>0.35764174595293563</v>
      </c>
    </row>
    <row r="142" spans="1:16" x14ac:dyDescent="0.35">
      <c r="A142" s="28" t="s">
        <v>45</v>
      </c>
      <c r="P142" s="108">
        <v>0.25349967805944396</v>
      </c>
    </row>
    <row r="143" spans="1:16" x14ac:dyDescent="0.35">
      <c r="A143" s="28" t="s">
        <v>632</v>
      </c>
      <c r="P143" s="108">
        <v>0.10866941178741038</v>
      </c>
    </row>
    <row r="144" spans="1:16" x14ac:dyDescent="0.35">
      <c r="A144" s="28" t="s">
        <v>633</v>
      </c>
      <c r="P144" s="108">
        <v>5.3766996911592917E-2</v>
      </c>
    </row>
    <row r="145" spans="1:16" x14ac:dyDescent="0.35">
      <c r="A145" s="28" t="s">
        <v>634</v>
      </c>
      <c r="P145" s="108">
        <v>4.5431046531960388E-2</v>
      </c>
    </row>
    <row r="146" spans="1:16" x14ac:dyDescent="0.35">
      <c r="A146" s="28" t="s">
        <v>635</v>
      </c>
      <c r="P146" s="108">
        <v>1.8928408724735255E-2</v>
      </c>
    </row>
    <row r="147" spans="1:16" x14ac:dyDescent="0.35">
      <c r="A147" s="59" t="s">
        <v>243</v>
      </c>
      <c r="P147" s="109">
        <v>1</v>
      </c>
    </row>
    <row r="148" spans="1:16" s="36" customFormat="1" x14ac:dyDescent="0.35">
      <c r="A148" s="31" t="s">
        <v>244</v>
      </c>
      <c r="B148"/>
      <c r="C148"/>
      <c r="D148"/>
      <c r="E148"/>
      <c r="F148"/>
      <c r="G148"/>
      <c r="H148"/>
      <c r="I148"/>
      <c r="J148"/>
      <c r="K148"/>
      <c r="L148"/>
      <c r="M148"/>
      <c r="N148"/>
      <c r="O148"/>
      <c r="P148" s="33">
        <v>499.98333333333397</v>
      </c>
    </row>
    <row r="149" spans="1:16" x14ac:dyDescent="0.35">
      <c r="A149" s="41" t="s">
        <v>245</v>
      </c>
      <c r="P149" s="38">
        <v>342</v>
      </c>
    </row>
    <row r="150" spans="1:16" x14ac:dyDescent="0.35">
      <c r="A150"/>
    </row>
    <row r="151" spans="1:16" x14ac:dyDescent="0.35">
      <c r="A151" s="71" t="s">
        <v>389</v>
      </c>
      <c r="B151" s="71" t="s">
        <v>390</v>
      </c>
    </row>
    <row r="152" spans="1:16" x14ac:dyDescent="0.35">
      <c r="A152" s="71" t="s">
        <v>391</v>
      </c>
      <c r="B152" s="71"/>
    </row>
    <row r="153" spans="1:16" x14ac:dyDescent="0.35">
      <c r="A153" s="71"/>
      <c r="B153" s="71"/>
    </row>
    <row r="154" spans="1:16" x14ac:dyDescent="0.35">
      <c r="A154" s="30" t="s">
        <v>287</v>
      </c>
      <c r="B154" s="1"/>
      <c r="C154" s="1"/>
      <c r="D154" s="1"/>
      <c r="E154" s="1"/>
      <c r="F154" s="1"/>
      <c r="G154" s="1"/>
      <c r="H154" s="1"/>
      <c r="I154" s="1"/>
      <c r="J154" s="1"/>
      <c r="K154" s="1"/>
      <c r="L154" s="1"/>
      <c r="M154" s="1"/>
      <c r="N154" s="1"/>
    </row>
    <row r="156" spans="1:16" x14ac:dyDescent="0.35">
      <c r="B156" s="10" t="s">
        <v>0</v>
      </c>
      <c r="C156" s="11" t="s">
        <v>1</v>
      </c>
      <c r="D156" s="12" t="s">
        <v>2</v>
      </c>
      <c r="E156" s="11" t="s">
        <v>3</v>
      </c>
      <c r="F156" s="12" t="s">
        <v>4</v>
      </c>
      <c r="G156" s="11" t="s">
        <v>5</v>
      </c>
      <c r="H156" s="11" t="s">
        <v>6</v>
      </c>
      <c r="I156" s="11" t="s">
        <v>7</v>
      </c>
      <c r="J156" s="11" t="s">
        <v>8</v>
      </c>
      <c r="K156" s="11" t="s">
        <v>9</v>
      </c>
      <c r="L156" s="11" t="s">
        <v>10</v>
      </c>
      <c r="M156" s="11" t="s">
        <v>11</v>
      </c>
      <c r="N156" s="11" t="s">
        <v>12</v>
      </c>
      <c r="O156" s="106">
        <v>2023</v>
      </c>
      <c r="P156" s="106">
        <v>2024</v>
      </c>
    </row>
    <row r="157" spans="1:16" x14ac:dyDescent="0.35">
      <c r="A157" s="27" t="s">
        <v>58</v>
      </c>
      <c r="B157" s="13">
        <v>0.53170020201750379</v>
      </c>
      <c r="C157" s="14">
        <v>0.18341350221894578</v>
      </c>
      <c r="D157" s="4">
        <v>0.17741638370911314</v>
      </c>
      <c r="E157" s="14">
        <v>0.23524533171250464</v>
      </c>
      <c r="F157" s="4">
        <v>0.20893642363666454</v>
      </c>
      <c r="G157" s="14">
        <v>0.24849960711097899</v>
      </c>
      <c r="H157" s="14">
        <v>0.26960036681429855</v>
      </c>
      <c r="I157" s="14">
        <v>0.26198466442939633</v>
      </c>
      <c r="J157" s="14">
        <v>0.27164489117798202</v>
      </c>
      <c r="K157" s="14">
        <v>0.24133410319585238</v>
      </c>
      <c r="L157" s="14">
        <v>0.24502979968586661</v>
      </c>
      <c r="M157" s="14">
        <v>0.54383944720046451</v>
      </c>
      <c r="N157" s="14">
        <v>0.46827482842172413</v>
      </c>
      <c r="O157" s="107">
        <v>0.47786443136693918</v>
      </c>
      <c r="P157" s="107">
        <v>0.56195908284662166</v>
      </c>
    </row>
    <row r="158" spans="1:16" x14ac:dyDescent="0.35">
      <c r="A158" s="28" t="s">
        <v>59</v>
      </c>
      <c r="B158" s="15">
        <v>4.7657642762198631E-2</v>
      </c>
      <c r="C158" s="16">
        <v>0.11579419697008729</v>
      </c>
      <c r="D158" s="6">
        <v>9.8590408732177726E-2</v>
      </c>
      <c r="E158" s="16">
        <v>8.450493042027557E-2</v>
      </c>
      <c r="F158" s="6">
        <v>0.1396876084615466</v>
      </c>
      <c r="G158" s="16">
        <v>0.11889566083478853</v>
      </c>
      <c r="H158" s="16">
        <v>0.10439449432501469</v>
      </c>
      <c r="I158" s="16">
        <v>8.1634714228001656E-2</v>
      </c>
      <c r="J158" s="16">
        <v>8.0795400011731702E-2</v>
      </c>
      <c r="K158" s="16">
        <v>6.8714184585085034E-2</v>
      </c>
      <c r="L158" s="16">
        <v>7.3912903156399992E-2</v>
      </c>
      <c r="M158" s="16">
        <v>4.1956212659954237E-2</v>
      </c>
      <c r="N158" s="16">
        <v>6.5619063220512697E-2</v>
      </c>
      <c r="O158" s="108">
        <v>4.992816373857431E-2</v>
      </c>
      <c r="P158" s="108">
        <v>4.0314501711460539E-2</v>
      </c>
    </row>
    <row r="159" spans="1:16" x14ac:dyDescent="0.35">
      <c r="A159" s="28" t="s">
        <v>655</v>
      </c>
      <c r="B159" s="15">
        <v>0.12636976913036729</v>
      </c>
      <c r="C159" s="16">
        <v>0.16189826873067259</v>
      </c>
      <c r="D159" s="6">
        <v>0.16896703210373631</v>
      </c>
      <c r="E159" s="16">
        <v>0.18999231329177507</v>
      </c>
      <c r="F159" s="6">
        <v>0.13555555431754257</v>
      </c>
      <c r="G159" s="16">
        <v>0.15566245975231255</v>
      </c>
      <c r="H159" s="16">
        <v>0.13227095607337738</v>
      </c>
      <c r="I159" s="16">
        <v>0.14877183438863723</v>
      </c>
      <c r="J159" s="16">
        <v>0.14853243506267039</v>
      </c>
      <c r="K159" s="16">
        <v>0.14420091829834011</v>
      </c>
      <c r="L159" s="16">
        <v>0.18925490027325378</v>
      </c>
      <c r="M159" s="16">
        <v>0.17269458626567785</v>
      </c>
      <c r="N159" s="16">
        <v>0.15393144692992883</v>
      </c>
      <c r="O159" s="108">
        <v>0.1754508595667548</v>
      </c>
      <c r="P159" s="108">
        <v>0.13157894736842105</v>
      </c>
    </row>
    <row r="160" spans="1:16" x14ac:dyDescent="0.35">
      <c r="A160" s="28" t="s">
        <v>60</v>
      </c>
      <c r="B160" s="15">
        <v>0.26325897238292806</v>
      </c>
      <c r="C160" s="16">
        <v>0.50934373994338922</v>
      </c>
      <c r="D160" s="6">
        <v>0.53161975100775216</v>
      </c>
      <c r="E160" s="16">
        <v>0.46718350988635599</v>
      </c>
      <c r="F160" s="6">
        <v>0.49851726276064878</v>
      </c>
      <c r="G160" s="16">
        <v>0.43427787679704766</v>
      </c>
      <c r="H160" s="16">
        <v>0.4581005757172793</v>
      </c>
      <c r="I160" s="16">
        <v>0.48330046758690703</v>
      </c>
      <c r="J160" s="16">
        <v>0.47521349401330049</v>
      </c>
      <c r="K160" s="16">
        <v>0.52315124239200483</v>
      </c>
      <c r="L160" s="16">
        <v>0.4788820276695992</v>
      </c>
      <c r="M160" s="16">
        <v>0.22783238685663176</v>
      </c>
      <c r="N160" s="16">
        <v>0.29424421206023516</v>
      </c>
      <c r="O160" s="108">
        <v>0.28202422559244372</v>
      </c>
      <c r="P160" s="108">
        <v>0.25081216157497627</v>
      </c>
    </row>
    <row r="161" spans="1:16" x14ac:dyDescent="0.35">
      <c r="A161" s="28" t="s">
        <v>61</v>
      </c>
      <c r="B161" s="15">
        <v>1.1173882512248984E-2</v>
      </c>
      <c r="C161" s="16">
        <v>1.2034857887666435E-2</v>
      </c>
      <c r="D161" s="6">
        <v>6.6755612683566425E-3</v>
      </c>
      <c r="E161" s="16">
        <v>1.0787711542851347E-2</v>
      </c>
      <c r="F161" s="6">
        <v>1.1789474153352315E-2</v>
      </c>
      <c r="G161" s="16">
        <v>8.1145929152706374E-3</v>
      </c>
      <c r="H161" s="16">
        <v>1.0185610681176419E-2</v>
      </c>
      <c r="I161" s="16">
        <v>7.2557968376885497E-3</v>
      </c>
      <c r="J161" s="16">
        <v>6.0894695685871211E-3</v>
      </c>
      <c r="K161" s="16">
        <v>4.6152203401895941E-3</v>
      </c>
      <c r="L161" s="19"/>
      <c r="M161" s="16">
        <v>1.8482232162784118E-3</v>
      </c>
      <c r="N161" s="16">
        <v>1.3520881571258492E-3</v>
      </c>
      <c r="O161" s="108">
        <v>1.2306469314207393E-3</v>
      </c>
      <c r="P161" s="108">
        <v>1.1354179642245384E-3</v>
      </c>
    </row>
    <row r="162" spans="1:16" x14ac:dyDescent="0.35">
      <c r="A162" s="28" t="s">
        <v>62</v>
      </c>
      <c r="B162" s="15">
        <v>3.5602712417327335E-3</v>
      </c>
      <c r="C162" s="16">
        <v>5.6595272223259356E-3</v>
      </c>
      <c r="D162" s="6">
        <v>5.0171609532605821E-3</v>
      </c>
      <c r="E162" s="19"/>
      <c r="F162" s="20"/>
      <c r="G162" s="16">
        <v>1.5246253065983215E-2</v>
      </c>
      <c r="H162" s="16">
        <v>1.5271545887155796E-2</v>
      </c>
      <c r="I162" s="16">
        <v>3.6278984188442749E-3</v>
      </c>
      <c r="J162" s="16">
        <v>5.5453710285540796E-3</v>
      </c>
      <c r="K162" s="16">
        <v>5.5307503391218045E-3</v>
      </c>
      <c r="L162" s="19"/>
      <c r="M162" s="16">
        <v>6.0378726510504329E-3</v>
      </c>
      <c r="N162" s="16">
        <v>1.5226273053347606E-2</v>
      </c>
      <c r="O162" s="108">
        <v>5.7312045327098738E-3</v>
      </c>
      <c r="P162" s="108"/>
    </row>
    <row r="163" spans="1:16" x14ac:dyDescent="0.35">
      <c r="A163" s="28" t="s">
        <v>63</v>
      </c>
      <c r="B163" s="21"/>
      <c r="C163" s="19"/>
      <c r="D163" s="20"/>
      <c r="E163" s="19"/>
      <c r="F163" s="20"/>
      <c r="G163" s="19"/>
      <c r="H163" s="19"/>
      <c r="I163" s="16">
        <v>6.1688272728363646E-3</v>
      </c>
      <c r="J163" s="19"/>
      <c r="K163" s="19"/>
      <c r="L163" s="19"/>
      <c r="M163" s="19"/>
      <c r="N163" s="19"/>
      <c r="O163" s="19"/>
      <c r="P163" s="108"/>
    </row>
    <row r="164" spans="1:16" x14ac:dyDescent="0.35">
      <c r="A164" s="28" t="s">
        <v>64</v>
      </c>
      <c r="B164" s="21"/>
      <c r="C164" s="16">
        <v>5.8384780830795764E-3</v>
      </c>
      <c r="D164" s="6">
        <v>8.3654315894320028E-3</v>
      </c>
      <c r="E164" s="16">
        <v>3.5959038476171164E-3</v>
      </c>
      <c r="F164" s="20"/>
      <c r="G164" s="16">
        <v>7.1316601507125802E-3</v>
      </c>
      <c r="H164" s="16">
        <v>2.5429676029896865E-3</v>
      </c>
      <c r="I164" s="19"/>
      <c r="J164" s="16">
        <v>2.7726855142770398E-3</v>
      </c>
      <c r="K164" s="16">
        <v>3.2231401690270087E-3</v>
      </c>
      <c r="L164" s="19"/>
      <c r="M164" s="16">
        <v>3.0189363255252164E-3</v>
      </c>
      <c r="N164" s="19"/>
      <c r="O164" s="19"/>
      <c r="P164" s="108">
        <v>4.3548235233572125E-3</v>
      </c>
    </row>
    <row r="165" spans="1:16" x14ac:dyDescent="0.35">
      <c r="A165" s="28" t="s">
        <v>65</v>
      </c>
      <c r="B165" s="21"/>
      <c r="C165" s="19"/>
      <c r="D165" s="20"/>
      <c r="E165" s="16">
        <v>1.7979519238085582E-3</v>
      </c>
      <c r="F165" s="6">
        <v>1.964912358892052E-3</v>
      </c>
      <c r="G165" s="16">
        <v>4.0572964576353187E-3</v>
      </c>
      <c r="H165" s="19"/>
      <c r="I165" s="16">
        <v>3.6278984188442749E-3</v>
      </c>
      <c r="J165" s="16">
        <v>1.6583920271550409E-3</v>
      </c>
      <c r="K165" s="16">
        <v>2.3076101700947971E-3</v>
      </c>
      <c r="L165" s="19"/>
      <c r="M165" s="19"/>
      <c r="N165" s="19"/>
      <c r="O165" s="19"/>
      <c r="P165" s="108">
        <v>4.3548235233572125E-3</v>
      </c>
    </row>
    <row r="166" spans="1:16" x14ac:dyDescent="0.35">
      <c r="A166" s="28" t="s">
        <v>66</v>
      </c>
      <c r="B166" s="15">
        <v>6.1337849108890992E-4</v>
      </c>
      <c r="C166" s="19"/>
      <c r="D166" s="20"/>
      <c r="E166" s="19"/>
      <c r="F166" s="20"/>
      <c r="G166" s="19"/>
      <c r="H166" s="19"/>
      <c r="I166" s="19"/>
      <c r="J166" s="19"/>
      <c r="K166" s="19"/>
      <c r="L166" s="19"/>
      <c r="M166" s="19"/>
      <c r="N166" s="19"/>
      <c r="O166" s="19"/>
      <c r="P166" s="108"/>
    </row>
    <row r="167" spans="1:16" x14ac:dyDescent="0.35">
      <c r="A167" s="28" t="s">
        <v>67</v>
      </c>
      <c r="B167" s="21"/>
      <c r="C167" s="16">
        <v>1.2034857887666434E-3</v>
      </c>
      <c r="D167" s="20"/>
      <c r="E167" s="16">
        <v>1.7979519238085582E-3</v>
      </c>
      <c r="F167" s="6">
        <v>3.5487643113530972E-3</v>
      </c>
      <c r="G167" s="19"/>
      <c r="H167" s="16">
        <v>2.5429676029896865E-3</v>
      </c>
      <c r="I167" s="19"/>
      <c r="J167" s="16">
        <v>4.43107754143208E-3</v>
      </c>
      <c r="K167" s="16">
        <v>2.3076101700947971E-3</v>
      </c>
      <c r="L167" s="16">
        <v>5.0347483701615884E-3</v>
      </c>
      <c r="M167" s="19"/>
      <c r="N167" s="19"/>
      <c r="O167" s="19"/>
      <c r="P167" s="19"/>
    </row>
    <row r="168" spans="1:16" x14ac:dyDescent="0.35">
      <c r="A168" s="28" t="s">
        <v>68</v>
      </c>
      <c r="B168" s="15">
        <v>4.727028371510191E-3</v>
      </c>
      <c r="C168" s="16">
        <v>1.2034857887666434E-3</v>
      </c>
      <c r="D168" s="20"/>
      <c r="E168" s="19"/>
      <c r="F168" s="20"/>
      <c r="G168" s="19"/>
      <c r="H168" s="16">
        <v>2.5429676029896865E-3</v>
      </c>
      <c r="I168" s="16">
        <v>3.6278984188442749E-3</v>
      </c>
      <c r="J168" s="16">
        <v>1.6583920271550409E-3</v>
      </c>
      <c r="K168" s="19"/>
      <c r="L168" s="16">
        <v>3.1036856939991846E-3</v>
      </c>
      <c r="M168" s="16">
        <v>1.8482232162784118E-3</v>
      </c>
      <c r="N168" s="19"/>
      <c r="O168" s="122"/>
      <c r="P168" s="122"/>
    </row>
    <row r="169" spans="1:16" x14ac:dyDescent="0.35">
      <c r="A169" s="28" t="s">
        <v>636</v>
      </c>
      <c r="B169" s="161"/>
      <c r="C169" s="161"/>
      <c r="D169" s="161"/>
      <c r="E169" s="161"/>
      <c r="F169" s="161"/>
      <c r="G169" s="161"/>
      <c r="H169" s="161"/>
      <c r="I169" s="161"/>
      <c r="J169" s="161"/>
      <c r="K169" s="161"/>
      <c r="L169" s="161"/>
      <c r="M169" s="161"/>
      <c r="N169" s="161"/>
      <c r="O169" s="161"/>
      <c r="P169" s="19"/>
    </row>
    <row r="170" spans="1:16" x14ac:dyDescent="0.35">
      <c r="A170" s="28" t="s">
        <v>40</v>
      </c>
      <c r="B170" s="15">
        <v>1.0938853090421361E-2</v>
      </c>
      <c r="C170" s="16">
        <v>3.6104573662999306E-3</v>
      </c>
      <c r="D170" s="6">
        <v>3.3482706361714215E-3</v>
      </c>
      <c r="E170" s="16">
        <v>5.0943954510031322E-3</v>
      </c>
      <c r="F170" s="20"/>
      <c r="G170" s="16">
        <v>8.1145929152706374E-3</v>
      </c>
      <c r="H170" s="16">
        <v>2.547547692728911E-3</v>
      </c>
      <c r="I170" s="19"/>
      <c r="J170" s="16">
        <v>1.6583920271550409E-3</v>
      </c>
      <c r="K170" s="16">
        <v>4.6152203401895941E-3</v>
      </c>
      <c r="L170" s="16">
        <v>4.7819351507197147E-3</v>
      </c>
      <c r="M170" s="16">
        <v>9.2411160813920591E-4</v>
      </c>
      <c r="N170" s="16">
        <v>1.3520881571258492E-3</v>
      </c>
      <c r="O170" s="108">
        <v>7.7704682711575305E-3</v>
      </c>
      <c r="P170" s="108">
        <v>5.4902414875817509E-3</v>
      </c>
    </row>
    <row r="171" spans="1:16" x14ac:dyDescent="0.35">
      <c r="A171" s="59" t="s">
        <v>243</v>
      </c>
      <c r="B171" s="17">
        <v>1</v>
      </c>
      <c r="C171" s="18">
        <v>1</v>
      </c>
      <c r="D171" s="8">
        <v>1</v>
      </c>
      <c r="E171" s="18">
        <v>1</v>
      </c>
      <c r="F171" s="8">
        <v>1</v>
      </c>
      <c r="G171" s="18">
        <v>1</v>
      </c>
      <c r="H171" s="18">
        <v>1</v>
      </c>
      <c r="I171" s="18">
        <v>1</v>
      </c>
      <c r="J171" s="18">
        <v>1</v>
      </c>
      <c r="K171" s="18">
        <v>1</v>
      </c>
      <c r="L171" s="18">
        <v>1</v>
      </c>
      <c r="M171" s="18">
        <v>1</v>
      </c>
      <c r="N171" s="18">
        <v>1</v>
      </c>
      <c r="O171" s="109">
        <v>1</v>
      </c>
      <c r="P171" s="109">
        <v>1</v>
      </c>
    </row>
    <row r="172" spans="1:16" s="36" customFormat="1" x14ac:dyDescent="0.35">
      <c r="A172" s="31" t="s">
        <v>244</v>
      </c>
      <c r="B172" s="32">
        <v>500.00123000000167</v>
      </c>
      <c r="C172" s="33">
        <v>499.99759500000027</v>
      </c>
      <c r="D172" s="34">
        <v>499.9999049999999</v>
      </c>
      <c r="E172" s="33">
        <v>499.99946500000004</v>
      </c>
      <c r="F172" s="34">
        <v>499.99749303621115</v>
      </c>
      <c r="G172" s="33">
        <v>500.01107954545387</v>
      </c>
      <c r="H172" s="33">
        <v>500.00687022900627</v>
      </c>
      <c r="I172" s="33">
        <v>500.01399999999967</v>
      </c>
      <c r="J172" s="33">
        <v>500.01131639722939</v>
      </c>
      <c r="K172" s="33">
        <v>500.00367231638393</v>
      </c>
      <c r="L172" s="33">
        <v>499.9970660146696</v>
      </c>
      <c r="M172" s="33">
        <v>500.00550351288172</v>
      </c>
      <c r="N172" s="33">
        <v>499.9963325183366</v>
      </c>
      <c r="O172" s="33">
        <v>499.99430379746872</v>
      </c>
      <c r="P172" s="33">
        <v>499.98333333333397</v>
      </c>
    </row>
    <row r="173" spans="1:16" x14ac:dyDescent="0.35">
      <c r="A173" s="41" t="s">
        <v>245</v>
      </c>
      <c r="B173" s="40">
        <v>932</v>
      </c>
      <c r="C173" s="38">
        <v>590</v>
      </c>
      <c r="D173" s="39">
        <v>407</v>
      </c>
      <c r="E173" s="38">
        <v>392</v>
      </c>
      <c r="F173" s="39">
        <v>359</v>
      </c>
      <c r="G173" s="38">
        <v>176</v>
      </c>
      <c r="H173" s="38">
        <v>393</v>
      </c>
      <c r="I173" s="38">
        <v>200</v>
      </c>
      <c r="J173" s="38">
        <v>433</v>
      </c>
      <c r="K173" s="38">
        <v>354</v>
      </c>
      <c r="L173" s="38">
        <v>409</v>
      </c>
      <c r="M173" s="38">
        <v>427</v>
      </c>
      <c r="N173" s="38">
        <v>409</v>
      </c>
      <c r="O173" s="38">
        <v>395</v>
      </c>
      <c r="P173" s="38">
        <v>342</v>
      </c>
    </row>
    <row r="174" spans="1:16" x14ac:dyDescent="0.35">
      <c r="A174"/>
    </row>
    <row r="175" spans="1:16" x14ac:dyDescent="0.35">
      <c r="A175" s="71" t="s">
        <v>389</v>
      </c>
      <c r="B175" s="71" t="s">
        <v>390</v>
      </c>
    </row>
    <row r="176" spans="1:16" x14ac:dyDescent="0.35">
      <c r="A176" s="71" t="s">
        <v>391</v>
      </c>
      <c r="B176" s="71" t="s">
        <v>392</v>
      </c>
    </row>
    <row r="178" spans="1:16" x14ac:dyDescent="0.35">
      <c r="A178" s="30" t="s">
        <v>288</v>
      </c>
      <c r="B178" s="1"/>
      <c r="C178" s="1"/>
      <c r="D178" s="1"/>
      <c r="E178" s="1"/>
      <c r="F178" s="1"/>
      <c r="G178" s="1"/>
      <c r="H178" s="1"/>
      <c r="I178" s="1"/>
      <c r="J178" s="1"/>
      <c r="K178" s="1"/>
      <c r="L178" s="1"/>
      <c r="M178" s="1"/>
      <c r="N178" s="1"/>
    </row>
    <row r="180" spans="1:16" x14ac:dyDescent="0.35">
      <c r="B180" s="10" t="s">
        <v>0</v>
      </c>
      <c r="C180" s="11" t="s">
        <v>1</v>
      </c>
      <c r="D180" s="12" t="s">
        <v>2</v>
      </c>
      <c r="E180" s="11" t="s">
        <v>3</v>
      </c>
      <c r="F180" s="12" t="s">
        <v>4</v>
      </c>
      <c r="G180" s="11" t="s">
        <v>5</v>
      </c>
      <c r="H180" s="11" t="s">
        <v>6</v>
      </c>
      <c r="I180" s="11" t="s">
        <v>7</v>
      </c>
      <c r="J180" s="11" t="s">
        <v>8</v>
      </c>
      <c r="K180" s="11" t="s">
        <v>9</v>
      </c>
      <c r="L180" s="11" t="s">
        <v>10</v>
      </c>
      <c r="M180" s="11" t="s">
        <v>11</v>
      </c>
      <c r="N180" s="11" t="s">
        <v>12</v>
      </c>
      <c r="O180" s="106">
        <v>2023</v>
      </c>
      <c r="P180" s="106">
        <v>2024</v>
      </c>
    </row>
    <row r="181" spans="1:16" x14ac:dyDescent="0.35">
      <c r="A181" s="27" t="s">
        <v>69</v>
      </c>
      <c r="B181" s="13">
        <v>0.30722174423451148</v>
      </c>
      <c r="C181" s="14">
        <v>0.55758151196707395</v>
      </c>
      <c r="D181" s="4">
        <v>0.50641855621952492</v>
      </c>
      <c r="E181" s="14">
        <v>0.47706927046411907</v>
      </c>
      <c r="F181" s="4">
        <v>0.50258970657791524</v>
      </c>
      <c r="G181" s="14">
        <v>0.5204640351719475</v>
      </c>
      <c r="H181" s="14">
        <v>0.48616940123468988</v>
      </c>
      <c r="I181" s="14">
        <v>0.3929419976240664</v>
      </c>
      <c r="J181" s="14">
        <v>0.43243062859085429</v>
      </c>
      <c r="K181" s="14">
        <v>0.42968017749022214</v>
      </c>
      <c r="L181" s="14">
        <v>0.45740904103104785</v>
      </c>
      <c r="M181" s="14">
        <v>0.33719160468257131</v>
      </c>
      <c r="N181" s="14">
        <v>0.36292075491996201</v>
      </c>
      <c r="O181" s="107">
        <v>0.35972890830401816</v>
      </c>
      <c r="P181" s="107">
        <v>0.30874713367638618</v>
      </c>
    </row>
    <row r="182" spans="1:16" x14ac:dyDescent="0.35">
      <c r="A182" s="28" t="s">
        <v>70</v>
      </c>
      <c r="B182" s="15">
        <v>0.69277825576548868</v>
      </c>
      <c r="C182" s="16">
        <v>0.4424184880329261</v>
      </c>
      <c r="D182" s="6">
        <v>0.49358144378047497</v>
      </c>
      <c r="E182" s="16">
        <v>0.52293072953588093</v>
      </c>
      <c r="F182" s="6">
        <v>0.49741029342208465</v>
      </c>
      <c r="G182" s="16">
        <v>0.47953596482805244</v>
      </c>
      <c r="H182" s="16">
        <v>0.51383059876531012</v>
      </c>
      <c r="I182" s="16">
        <v>0.60705800237593355</v>
      </c>
      <c r="J182" s="16">
        <v>0.56756937140914576</v>
      </c>
      <c r="K182" s="16">
        <v>0.57031982250977786</v>
      </c>
      <c r="L182" s="16">
        <v>0.54259095896895215</v>
      </c>
      <c r="M182" s="16">
        <v>0.66280839531742852</v>
      </c>
      <c r="N182" s="16">
        <v>0.63707924508003799</v>
      </c>
      <c r="O182" s="108">
        <v>0.64027109169598195</v>
      </c>
      <c r="P182" s="108">
        <v>0.69125286632361382</v>
      </c>
    </row>
    <row r="183" spans="1:16" x14ac:dyDescent="0.35">
      <c r="A183" s="59" t="s">
        <v>243</v>
      </c>
      <c r="B183" s="17">
        <v>1</v>
      </c>
      <c r="C183" s="18">
        <v>1</v>
      </c>
      <c r="D183" s="8">
        <v>1</v>
      </c>
      <c r="E183" s="18">
        <v>1</v>
      </c>
      <c r="F183" s="8">
        <v>1</v>
      </c>
      <c r="G183" s="18">
        <v>1</v>
      </c>
      <c r="H183" s="18">
        <v>1</v>
      </c>
      <c r="I183" s="18">
        <v>1</v>
      </c>
      <c r="J183" s="18">
        <v>1</v>
      </c>
      <c r="K183" s="18">
        <v>1</v>
      </c>
      <c r="L183" s="18">
        <v>1</v>
      </c>
      <c r="M183" s="18">
        <v>1</v>
      </c>
      <c r="N183" s="18">
        <v>1</v>
      </c>
      <c r="O183" s="109">
        <v>1</v>
      </c>
      <c r="P183" s="109">
        <v>1</v>
      </c>
    </row>
    <row r="184" spans="1:16" s="36" customFormat="1" x14ac:dyDescent="0.35">
      <c r="A184" s="31" t="s">
        <v>244</v>
      </c>
      <c r="B184" s="32">
        <v>500.00122999999883</v>
      </c>
      <c r="C184" s="33">
        <v>499.99759500000096</v>
      </c>
      <c r="D184" s="34">
        <v>499.99990500000024</v>
      </c>
      <c r="E184" s="33">
        <v>499.99946500000055</v>
      </c>
      <c r="F184" s="34">
        <v>499.99749303621149</v>
      </c>
      <c r="G184" s="33">
        <v>500.01107954545341</v>
      </c>
      <c r="H184" s="33">
        <v>500.00687022900581</v>
      </c>
      <c r="I184" s="33">
        <v>500.01399999999933</v>
      </c>
      <c r="J184" s="33">
        <v>500.01131639723013</v>
      </c>
      <c r="K184" s="33">
        <v>500.00367231638336</v>
      </c>
      <c r="L184" s="33">
        <v>499.99706601466858</v>
      </c>
      <c r="M184" s="33">
        <v>500.00550351288211</v>
      </c>
      <c r="N184" s="33">
        <v>499.99633251833757</v>
      </c>
      <c r="O184" s="33">
        <v>499.99430379746872</v>
      </c>
      <c r="P184" s="33">
        <v>499.98333333333397</v>
      </c>
    </row>
    <row r="185" spans="1:16" x14ac:dyDescent="0.35">
      <c r="A185" s="41" t="s">
        <v>245</v>
      </c>
      <c r="B185" s="40">
        <v>932</v>
      </c>
      <c r="C185" s="38">
        <v>590</v>
      </c>
      <c r="D185" s="39">
        <v>407</v>
      </c>
      <c r="E185" s="38">
        <v>392</v>
      </c>
      <c r="F185" s="39">
        <v>359</v>
      </c>
      <c r="G185" s="38">
        <v>176</v>
      </c>
      <c r="H185" s="38">
        <v>393</v>
      </c>
      <c r="I185" s="38">
        <v>200</v>
      </c>
      <c r="J185" s="38">
        <v>433</v>
      </c>
      <c r="K185" s="38">
        <v>354</v>
      </c>
      <c r="L185" s="38">
        <v>409</v>
      </c>
      <c r="M185" s="38">
        <v>427</v>
      </c>
      <c r="N185" s="38">
        <v>409</v>
      </c>
      <c r="O185" s="38">
        <v>395</v>
      </c>
      <c r="P185" s="38">
        <v>342</v>
      </c>
    </row>
    <row r="186" spans="1:16" x14ac:dyDescent="0.35">
      <c r="A186"/>
    </row>
    <row r="187" spans="1:16" x14ac:dyDescent="0.35">
      <c r="A187" s="71" t="s">
        <v>389</v>
      </c>
      <c r="B187" s="71" t="s">
        <v>390</v>
      </c>
    </row>
    <row r="188" spans="1:16" x14ac:dyDescent="0.35">
      <c r="A188" s="71" t="s">
        <v>391</v>
      </c>
      <c r="B188" s="71" t="s">
        <v>392</v>
      </c>
    </row>
    <row r="190" spans="1:16" x14ac:dyDescent="0.35">
      <c r="A190" s="42" t="s">
        <v>246</v>
      </c>
      <c r="B190" s="43"/>
      <c r="C190" s="44"/>
      <c r="D190" s="44"/>
      <c r="E190" s="44"/>
      <c r="F190" s="44"/>
      <c r="G190" s="44"/>
      <c r="H190" s="44"/>
      <c r="I190" s="44"/>
      <c r="J190" s="44"/>
      <c r="K190" s="44"/>
      <c r="L190" s="44"/>
      <c r="M190" s="44"/>
      <c r="N190" s="44"/>
    </row>
    <row r="191" spans="1:16" x14ac:dyDescent="0.35">
      <c r="A191" s="42"/>
      <c r="B191" s="43"/>
      <c r="C191" s="44"/>
      <c r="D191" s="44"/>
      <c r="E191" s="44"/>
      <c r="F191" s="44"/>
      <c r="G191" s="44"/>
      <c r="H191" s="44"/>
      <c r="I191" s="44"/>
      <c r="J191" s="44"/>
      <c r="K191" s="44"/>
      <c r="L191" s="44"/>
      <c r="M191" s="44"/>
      <c r="N191" s="44"/>
    </row>
    <row r="192" spans="1:16" x14ac:dyDescent="0.35">
      <c r="B192" s="45" t="s">
        <v>0</v>
      </c>
      <c r="C192" s="46" t="s">
        <v>1</v>
      </c>
      <c r="D192" s="46" t="s">
        <v>2</v>
      </c>
      <c r="E192" s="46" t="s">
        <v>3</v>
      </c>
      <c r="F192" s="46" t="s">
        <v>4</v>
      </c>
      <c r="G192" s="46" t="s">
        <v>5</v>
      </c>
      <c r="H192" s="46" t="s">
        <v>6</v>
      </c>
      <c r="I192" s="46" t="s">
        <v>7</v>
      </c>
      <c r="J192" s="46" t="s">
        <v>8</v>
      </c>
      <c r="K192" s="46" t="s">
        <v>9</v>
      </c>
      <c r="L192" s="46" t="s">
        <v>10</v>
      </c>
      <c r="M192" s="46" t="s">
        <v>11</v>
      </c>
      <c r="N192" s="46" t="s">
        <v>12</v>
      </c>
      <c r="O192" s="116">
        <v>2023</v>
      </c>
      <c r="P192" s="116">
        <v>2024</v>
      </c>
    </row>
    <row r="193" spans="1:16" x14ac:dyDescent="0.35">
      <c r="A193" s="47" t="s">
        <v>247</v>
      </c>
      <c r="B193" s="48">
        <v>0.15505986703447747</v>
      </c>
      <c r="C193" s="49">
        <v>0.12757855243535637</v>
      </c>
      <c r="D193" s="49">
        <v>0.16819357256447576</v>
      </c>
      <c r="E193" s="49">
        <v>0.14761121646280079</v>
      </c>
      <c r="F193" s="49">
        <v>9.4706610031214708E-2</v>
      </c>
      <c r="G193" s="49">
        <v>6.047572314218766E-2</v>
      </c>
      <c r="H193" s="49">
        <v>0.1140314711031466</v>
      </c>
      <c r="I193" s="49">
        <v>0.17728837799940475</v>
      </c>
      <c r="J193" s="49">
        <v>9.5385288088499762E-2</v>
      </c>
      <c r="K193" s="49">
        <v>0.11269368652121303</v>
      </c>
      <c r="L193" s="49">
        <v>8.951502892892442E-2</v>
      </c>
      <c r="M193" s="49">
        <v>6.0478225116402967E-2</v>
      </c>
      <c r="N193" s="49">
        <v>6.615420373433234E-2</v>
      </c>
      <c r="O193" s="117">
        <v>9.2171019619076158E-2</v>
      </c>
      <c r="P193" s="117">
        <v>0.11404894495586614</v>
      </c>
    </row>
    <row r="194" spans="1:16" x14ac:dyDescent="0.35">
      <c r="A194" s="50" t="s">
        <v>248</v>
      </c>
      <c r="B194" s="48">
        <v>0.32043730521039121</v>
      </c>
      <c r="C194" s="49">
        <v>0.39679347223423067</v>
      </c>
      <c r="D194" s="49">
        <v>0.25733714367363342</v>
      </c>
      <c r="E194" s="49">
        <v>0.20414237561897777</v>
      </c>
      <c r="F194" s="49">
        <v>0.38361281569239553</v>
      </c>
      <c r="G194" s="49">
        <v>0.35907719884677286</v>
      </c>
      <c r="H194" s="49">
        <v>0.3213792174696754</v>
      </c>
      <c r="I194" s="49">
        <v>0.34994261400218407</v>
      </c>
      <c r="J194" s="49">
        <v>0.32676244233798923</v>
      </c>
      <c r="K194" s="49">
        <v>0.27483122178400998</v>
      </c>
      <c r="L194" s="49">
        <v>0.3442894773978093</v>
      </c>
      <c r="M194" s="49">
        <v>0.24319083443531903</v>
      </c>
      <c r="N194" s="49">
        <v>0.23947761118615454</v>
      </c>
      <c r="O194" s="117">
        <v>0.24816860708572647</v>
      </c>
      <c r="P194" s="117">
        <v>0.17042182823805718</v>
      </c>
    </row>
    <row r="195" spans="1:16" x14ac:dyDescent="0.35">
      <c r="A195" s="50" t="s">
        <v>249</v>
      </c>
      <c r="B195" s="48">
        <v>0.61028502144211272</v>
      </c>
      <c r="C195" s="49">
        <v>0.52667499947944518</v>
      </c>
      <c r="D195" s="49">
        <v>0.54107952541856563</v>
      </c>
      <c r="E195" s="49">
        <v>0.54270910549665674</v>
      </c>
      <c r="F195" s="49">
        <v>0.66860944594211202</v>
      </c>
      <c r="G195" s="49">
        <v>0.61492385132915084</v>
      </c>
      <c r="H195" s="49">
        <v>0.60636466286140756</v>
      </c>
      <c r="I195" s="49">
        <v>0.60109224258371985</v>
      </c>
      <c r="J195" s="49">
        <v>0.60291657137034849</v>
      </c>
      <c r="K195" s="49">
        <v>0.54624776227927652</v>
      </c>
      <c r="L195" s="49">
        <v>0.62509995766499094</v>
      </c>
      <c r="M195" s="49">
        <v>0.54796072297725162</v>
      </c>
      <c r="N195" s="49">
        <v>0.67751888893005974</v>
      </c>
      <c r="O195" s="117">
        <v>0.58713798804008577</v>
      </c>
      <c r="P195" s="117">
        <v>0.62047297041330352</v>
      </c>
    </row>
    <row r="196" spans="1:16" x14ac:dyDescent="0.35">
      <c r="A196" s="50" t="s">
        <v>250</v>
      </c>
      <c r="B196" s="48">
        <v>0.19697492859409585</v>
      </c>
      <c r="C196" s="49">
        <v>0.25815834865896781</v>
      </c>
      <c r="D196" s="49">
        <v>0.25756499871667421</v>
      </c>
      <c r="E196" s="49">
        <v>0.31784237978609192</v>
      </c>
      <c r="F196" s="49">
        <v>0.18638044480703761</v>
      </c>
      <c r="G196" s="49">
        <v>0.18757539269702053</v>
      </c>
      <c r="H196" s="49">
        <v>0.23306226886142678</v>
      </c>
      <c r="I196" s="49">
        <v>0.21421900329047014</v>
      </c>
      <c r="J196" s="49">
        <v>0.24304885238472412</v>
      </c>
      <c r="K196" s="49">
        <v>0.29502938374666932</v>
      </c>
      <c r="L196" s="49">
        <v>0.24009831130344877</v>
      </c>
      <c r="M196" s="49">
        <v>0.23515374101278971</v>
      </c>
      <c r="N196" s="49">
        <v>0.18913183344730158</v>
      </c>
      <c r="O196" s="117">
        <v>0.24015333802984482</v>
      </c>
      <c r="P196" s="117">
        <v>0.21641379702238875</v>
      </c>
    </row>
    <row r="197" spans="1:16" x14ac:dyDescent="0.35">
      <c r="A197" s="50" t="s">
        <v>251</v>
      </c>
      <c r="B197" s="48">
        <v>0.14255746242544012</v>
      </c>
      <c r="C197" s="49">
        <v>0.14612954369160611</v>
      </c>
      <c r="D197" s="49">
        <v>0.19783214458651474</v>
      </c>
      <c r="E197" s="49">
        <v>0.18655407241505387</v>
      </c>
      <c r="F197" s="49">
        <v>0.20808429696367778</v>
      </c>
      <c r="G197" s="49">
        <v>0.14811519622024044</v>
      </c>
      <c r="H197" s="49">
        <v>0.19184631162400526</v>
      </c>
      <c r="I197" s="49">
        <v>0.16342157968001289</v>
      </c>
      <c r="J197" s="49">
        <v>0.17790862485161568</v>
      </c>
      <c r="K197" s="49">
        <v>0.14713502717478863</v>
      </c>
      <c r="L197" s="49">
        <v>0.1267580789312765</v>
      </c>
      <c r="M197" s="49">
        <v>6.1756159086110374E-2</v>
      </c>
      <c r="N197" s="49">
        <v>9.035359268628726E-2</v>
      </c>
      <c r="O197" s="117">
        <v>7.2916498054420117E-2</v>
      </c>
      <c r="P197" s="117">
        <v>9.5009849604121593E-2</v>
      </c>
    </row>
    <row r="198" spans="1:16" x14ac:dyDescent="0.35">
      <c r="A198" s="50" t="s">
        <v>252</v>
      </c>
      <c r="B198" s="48">
        <v>2.9811423316976959E-2</v>
      </c>
      <c r="C198" s="49">
        <v>2.2458671897568179E-2</v>
      </c>
      <c r="D198" s="49">
        <v>1.6498095270855662E-2</v>
      </c>
      <c r="E198" s="49">
        <v>3.203557072150353E-2</v>
      </c>
      <c r="F198" s="49">
        <v>2.1182871027241808E-2</v>
      </c>
      <c r="G198" s="49">
        <v>1.3702503283164367E-2</v>
      </c>
      <c r="H198" s="49">
        <v>5.1764681507878389E-3</v>
      </c>
      <c r="I198" s="49">
        <v>9.2326563227663524E-3</v>
      </c>
      <c r="J198" s="49">
        <v>6.371011948698632E-3</v>
      </c>
      <c r="K198" s="49">
        <v>0</v>
      </c>
      <c r="L198" s="49">
        <v>0</v>
      </c>
      <c r="M198" s="49">
        <v>0</v>
      </c>
      <c r="N198" s="49">
        <v>2.0507499991578752E-2</v>
      </c>
      <c r="O198" s="117">
        <v>9.0899302068459045E-3</v>
      </c>
      <c r="P198" s="117"/>
    </row>
    <row r="199" spans="1:16" x14ac:dyDescent="0.35">
      <c r="A199" s="50" t="s">
        <v>253</v>
      </c>
      <c r="B199" s="48">
        <v>3.1897012751344551E-2</v>
      </c>
      <c r="C199" s="49">
        <v>1.5108823267196071E-2</v>
      </c>
      <c r="D199" s="49">
        <v>3.6250238587274275E-2</v>
      </c>
      <c r="E199" s="49">
        <v>1.5074975774980522E-2</v>
      </c>
      <c r="F199" s="49">
        <v>7.8191508229285035E-3</v>
      </c>
      <c r="G199" s="49">
        <v>1.5591073286341099E-2</v>
      </c>
      <c r="H199" s="49">
        <v>0</v>
      </c>
      <c r="I199" s="49">
        <v>0</v>
      </c>
      <c r="J199" s="49">
        <v>0</v>
      </c>
      <c r="K199" s="49">
        <v>0</v>
      </c>
      <c r="L199" s="49">
        <v>0</v>
      </c>
      <c r="M199" s="49">
        <v>0</v>
      </c>
      <c r="N199" s="49">
        <v>0</v>
      </c>
      <c r="O199" s="117"/>
      <c r="P199" s="117"/>
    </row>
    <row r="200" spans="1:16" x14ac:dyDescent="0.35">
      <c r="A200" s="50" t="s">
        <v>40</v>
      </c>
      <c r="B200" s="48">
        <v>0.1025549235488932</v>
      </c>
      <c r="C200" s="49">
        <v>8.8639107765263916E-2</v>
      </c>
      <c r="D200" s="49">
        <v>8.5848094873950773E-2</v>
      </c>
      <c r="E200" s="49">
        <v>6.7839885386752175E-2</v>
      </c>
      <c r="F200" s="49">
        <v>4.4640323496027319E-2</v>
      </c>
      <c r="G200" s="49">
        <v>0.13300663619482661</v>
      </c>
      <c r="H200" s="49">
        <v>0.10355733272559688</v>
      </c>
      <c r="I200" s="49">
        <v>9.3260517161085577E-2</v>
      </c>
      <c r="J200" s="49">
        <v>0.1107476732221684</v>
      </c>
      <c r="K200" s="49">
        <v>9.2233210766830762E-2</v>
      </c>
      <c r="L200" s="49">
        <v>0.14525612681687783</v>
      </c>
      <c r="M200" s="49">
        <v>0.15421329273577841</v>
      </c>
      <c r="N200" s="49">
        <v>0.1407667406616433</v>
      </c>
      <c r="O200" s="117">
        <v>0.1091776906819773</v>
      </c>
      <c r="P200" s="117">
        <v>0.13183126870477702</v>
      </c>
    </row>
    <row r="201" spans="1:16" x14ac:dyDescent="0.35">
      <c r="A201" s="51" t="s">
        <v>244</v>
      </c>
      <c r="B201" s="52">
        <v>153.61125000000078</v>
      </c>
      <c r="C201" s="53">
        <v>278.78941500000121</v>
      </c>
      <c r="D201" s="53">
        <v>253.20922999999976</v>
      </c>
      <c r="E201" s="53">
        <v>238.53438000000011</v>
      </c>
      <c r="F201" s="53">
        <v>251.29359331476277</v>
      </c>
      <c r="G201" s="53">
        <v>260.23778409090829</v>
      </c>
      <c r="H201" s="53">
        <v>245.63104325699624</v>
      </c>
      <c r="I201" s="53">
        <v>196.47649999999967</v>
      </c>
      <c r="J201" s="53">
        <v>217.60658198614394</v>
      </c>
      <c r="K201" s="53">
        <v>214.84166666666647</v>
      </c>
      <c r="L201" s="53">
        <v>228.70317848410707</v>
      </c>
      <c r="M201" s="53">
        <v>168.59765807962577</v>
      </c>
      <c r="N201" s="53">
        <v>181.45904645476742</v>
      </c>
      <c r="O201" s="53">
        <v>179.86240506329068</v>
      </c>
      <c r="P201" s="53">
        <v>154</v>
      </c>
    </row>
    <row r="202" spans="1:16" x14ac:dyDescent="0.35">
      <c r="A202" s="54" t="s">
        <v>245</v>
      </c>
      <c r="B202" s="55">
        <v>312</v>
      </c>
      <c r="C202" s="56">
        <v>362</v>
      </c>
      <c r="D202" s="56">
        <v>232</v>
      </c>
      <c r="E202" s="56">
        <v>212</v>
      </c>
      <c r="F202" s="56">
        <v>205</v>
      </c>
      <c r="G202" s="56">
        <v>101</v>
      </c>
      <c r="H202" s="56">
        <v>193</v>
      </c>
      <c r="I202" s="56">
        <v>88</v>
      </c>
      <c r="J202" s="56">
        <v>208</v>
      </c>
      <c r="K202" s="56">
        <v>162</v>
      </c>
      <c r="L202" s="56">
        <v>208</v>
      </c>
      <c r="M202" s="56">
        <v>179</v>
      </c>
      <c r="N202" s="56">
        <v>177</v>
      </c>
      <c r="O202" s="56">
        <v>173</v>
      </c>
      <c r="P202" s="56">
        <v>150</v>
      </c>
    </row>
    <row r="203" spans="1:16" x14ac:dyDescent="0.35">
      <c r="A203"/>
    </row>
    <row r="204" spans="1:16" x14ac:dyDescent="0.35">
      <c r="A204" s="71" t="s">
        <v>389</v>
      </c>
      <c r="B204" s="71" t="s">
        <v>393</v>
      </c>
    </row>
    <row r="205" spans="1:16" x14ac:dyDescent="0.35">
      <c r="A205" s="71" t="s">
        <v>391</v>
      </c>
      <c r="B205" s="71" t="s">
        <v>392</v>
      </c>
    </row>
    <row r="206" spans="1:16" x14ac:dyDescent="0.35">
      <c r="A206" s="57"/>
      <c r="B206" s="58"/>
      <c r="C206" s="58"/>
      <c r="D206" s="58"/>
      <c r="E206" s="58"/>
      <c r="F206" s="58"/>
      <c r="G206" s="58"/>
      <c r="H206" s="58"/>
      <c r="I206" s="58"/>
      <c r="J206" s="58"/>
      <c r="K206" s="58"/>
      <c r="L206" s="58"/>
      <c r="M206" s="58"/>
      <c r="N206" s="58"/>
    </row>
    <row r="207" spans="1:16" x14ac:dyDescent="0.35">
      <c r="A207" s="30" t="s">
        <v>289</v>
      </c>
      <c r="B207" s="1"/>
      <c r="C207" s="1"/>
      <c r="D207" s="1"/>
      <c r="E207" s="1"/>
      <c r="F207" s="1"/>
      <c r="G207" s="1"/>
      <c r="H207" s="1"/>
      <c r="I207" s="1"/>
      <c r="J207" s="1"/>
      <c r="K207" s="1"/>
      <c r="L207" s="1"/>
      <c r="M207" s="1"/>
      <c r="N207" s="1"/>
    </row>
    <row r="209" spans="1:18" x14ac:dyDescent="0.35">
      <c r="B209" s="10" t="s">
        <v>0</v>
      </c>
      <c r="C209" s="11" t="s">
        <v>1</v>
      </c>
      <c r="D209" s="12" t="s">
        <v>2</v>
      </c>
      <c r="E209" s="11" t="s">
        <v>3</v>
      </c>
      <c r="F209" s="12" t="s">
        <v>4</v>
      </c>
      <c r="G209" s="11" t="s">
        <v>5</v>
      </c>
      <c r="H209" s="11" t="s">
        <v>6</v>
      </c>
      <c r="I209" s="11" t="s">
        <v>7</v>
      </c>
      <c r="J209" s="11" t="s">
        <v>8</v>
      </c>
      <c r="K209" s="11" t="s">
        <v>9</v>
      </c>
      <c r="L209" s="11" t="s">
        <v>10</v>
      </c>
      <c r="M209" s="11" t="s">
        <v>11</v>
      </c>
      <c r="N209" s="11" t="s">
        <v>12</v>
      </c>
      <c r="O209" s="106">
        <v>2023</v>
      </c>
      <c r="P209" s="106">
        <v>2024</v>
      </c>
    </row>
    <row r="210" spans="1:18" x14ac:dyDescent="0.35">
      <c r="A210" s="27" t="s">
        <v>71</v>
      </c>
      <c r="B210" s="13">
        <v>9.3940568906200148E-3</v>
      </c>
      <c r="C210" s="14">
        <v>2.228020716779645E-3</v>
      </c>
      <c r="D210" s="4">
        <v>6.6965412723428317E-3</v>
      </c>
      <c r="E210" s="14">
        <v>8.3908389781977011E-3</v>
      </c>
      <c r="F210" s="4">
        <v>5.5136766702451444E-3</v>
      </c>
      <c r="G210" s="22"/>
      <c r="H210" s="14">
        <v>5.0859352059793653E-3</v>
      </c>
      <c r="I210" s="22"/>
      <c r="J210" s="14">
        <v>2.7726855142770402E-3</v>
      </c>
      <c r="K210" s="14">
        <v>3.22314016902701E-3</v>
      </c>
      <c r="L210" s="14">
        <v>3.1036856939991842E-3</v>
      </c>
      <c r="M210" s="22"/>
      <c r="N210" s="22"/>
      <c r="O210" s="107">
        <v>6.539821339736792E-3</v>
      </c>
      <c r="P210" s="107">
        <v>1.1354179642245363E-3</v>
      </c>
      <c r="R210" s="69"/>
    </row>
    <row r="211" spans="1:18" x14ac:dyDescent="0.35">
      <c r="A211" s="28" t="s">
        <v>72</v>
      </c>
      <c r="B211" s="15">
        <v>3.5796091941613678E-2</v>
      </c>
      <c r="C211" s="16">
        <v>1.7157532527731442E-2</v>
      </c>
      <c r="D211" s="6">
        <v>3.8489377312981632E-2</v>
      </c>
      <c r="E211" s="16">
        <v>4.1054623928447581E-2</v>
      </c>
      <c r="F211" s="6">
        <v>3.2700999615039861E-2</v>
      </c>
      <c r="G211" s="16">
        <v>2.9509573367408358E-2</v>
      </c>
      <c r="H211" s="16">
        <v>2.7977223722625729E-2</v>
      </c>
      <c r="I211" s="16">
        <v>3.447203478302608E-2</v>
      </c>
      <c r="J211" s="16">
        <v>9.9764485699861613E-3</v>
      </c>
      <c r="K211" s="16">
        <v>1.1061500678243614E-2</v>
      </c>
      <c r="L211" s="16">
        <v>1.1494932977601832E-2</v>
      </c>
      <c r="M211" s="16">
        <v>1.9037729561290514E-2</v>
      </c>
      <c r="N211" s="16">
        <v>3.04525461066952E-3</v>
      </c>
      <c r="O211" s="108">
        <v>7.7704682711575322E-3</v>
      </c>
      <c r="P211" s="108">
        <v>6.6256594518062772E-3</v>
      </c>
      <c r="R211" s="69"/>
    </row>
    <row r="212" spans="1:18" x14ac:dyDescent="0.35">
      <c r="A212" s="28" t="s">
        <v>73</v>
      </c>
      <c r="B212" s="15">
        <v>0.27628670033471725</v>
      </c>
      <c r="C212" s="16">
        <v>0.25424021289542453</v>
      </c>
      <c r="D212" s="6">
        <v>0.29937125688053895</v>
      </c>
      <c r="E212" s="16">
        <v>0.29008108038675567</v>
      </c>
      <c r="F212" s="6">
        <v>0.24342350463038534</v>
      </c>
      <c r="G212" s="16">
        <v>0.22992785955311237</v>
      </c>
      <c r="H212" s="16">
        <v>0.22901364714072664</v>
      </c>
      <c r="I212" s="16">
        <v>0.17053922490170284</v>
      </c>
      <c r="J212" s="16">
        <v>0.21219981626281859</v>
      </c>
      <c r="K212" s="16">
        <v>0.1460695486417331</v>
      </c>
      <c r="L212" s="16">
        <v>0.20293370914645997</v>
      </c>
      <c r="M212" s="16">
        <v>0.16733422372165907</v>
      </c>
      <c r="N212" s="16">
        <v>0.13971618373728925</v>
      </c>
      <c r="O212" s="108">
        <v>0.11613499394296908</v>
      </c>
      <c r="P212" s="108">
        <v>8.2353622313726088E-2</v>
      </c>
      <c r="R212" s="69"/>
    </row>
    <row r="213" spans="1:18" x14ac:dyDescent="0.35">
      <c r="A213" s="28" t="s">
        <v>74</v>
      </c>
      <c r="B213" s="15">
        <v>0.42938089372300225</v>
      </c>
      <c r="C213" s="16">
        <v>0.43436971931834961</v>
      </c>
      <c r="D213" s="6">
        <v>0.43647202292968446</v>
      </c>
      <c r="E213" s="16">
        <v>0.44351424456024202</v>
      </c>
      <c r="F213" s="6">
        <v>0.44552423939730068</v>
      </c>
      <c r="G213" s="16">
        <v>0.49047379063759322</v>
      </c>
      <c r="H213" s="16">
        <v>0.45285433737042718</v>
      </c>
      <c r="I213" s="16">
        <v>0.47351774150323761</v>
      </c>
      <c r="J213" s="16">
        <v>0.48371422540552295</v>
      </c>
      <c r="K213" s="16">
        <v>0.49999999999999983</v>
      </c>
      <c r="L213" s="16">
        <v>0.47230888396411042</v>
      </c>
      <c r="M213" s="16">
        <v>0.51617324118446517</v>
      </c>
      <c r="N213" s="16">
        <v>0.48479206448947032</v>
      </c>
      <c r="O213" s="108">
        <v>0.46745874320087183</v>
      </c>
      <c r="P213" s="108">
        <v>0.41405327546005938</v>
      </c>
      <c r="R213" s="69"/>
    </row>
    <row r="214" spans="1:18" x14ac:dyDescent="0.35">
      <c r="A214" s="28" t="s">
        <v>75</v>
      </c>
      <c r="B214" s="15">
        <v>0.17881850010648928</v>
      </c>
      <c r="C214" s="16">
        <v>0.15490547509533509</v>
      </c>
      <c r="D214" s="6">
        <v>0.13383641542891878</v>
      </c>
      <c r="E214" s="16">
        <v>0.10938036703699269</v>
      </c>
      <c r="F214" s="6">
        <v>0.12725523414880621</v>
      </c>
      <c r="G214" s="16">
        <v>0.11803829346963347</v>
      </c>
      <c r="H214" s="16">
        <v>0.16537075571989612</v>
      </c>
      <c r="I214" s="16">
        <v>0.21589495494126182</v>
      </c>
      <c r="J214" s="16">
        <v>0.19061462350274713</v>
      </c>
      <c r="K214" s="16">
        <v>0.26261671524446445</v>
      </c>
      <c r="L214" s="16">
        <v>0.20787701443724893</v>
      </c>
      <c r="M214" s="16">
        <v>0.26320038163514353</v>
      </c>
      <c r="N214" s="16">
        <v>0.32511118663462063</v>
      </c>
      <c r="O214" s="108">
        <v>0.37132979995974646</v>
      </c>
      <c r="P214" s="108">
        <v>0.44851816697983521</v>
      </c>
      <c r="R214" s="69"/>
    </row>
    <row r="215" spans="1:18" x14ac:dyDescent="0.35">
      <c r="A215" s="28" t="s">
        <v>76</v>
      </c>
      <c r="B215" s="15">
        <v>7.0323757003557433E-2</v>
      </c>
      <c r="C215" s="16">
        <v>0.13709903944637955</v>
      </c>
      <c r="D215" s="6">
        <v>8.5134386175533289E-2</v>
      </c>
      <c r="E215" s="16">
        <v>0.10757884510936423</v>
      </c>
      <c r="F215" s="6">
        <v>0.14558234553822266</v>
      </c>
      <c r="G215" s="16">
        <v>0.1320504829722525</v>
      </c>
      <c r="H215" s="16">
        <v>0.11969810084034492</v>
      </c>
      <c r="I215" s="16">
        <v>0.10557604387077163</v>
      </c>
      <c r="J215" s="16">
        <v>0.10072220074464809</v>
      </c>
      <c r="K215" s="16">
        <v>7.7029095266532011E-2</v>
      </c>
      <c r="L215" s="16">
        <v>0.10228177378057984</v>
      </c>
      <c r="M215" s="16">
        <v>3.4254423897441814E-2</v>
      </c>
      <c r="N215" s="16">
        <v>4.7335310527950127E-2</v>
      </c>
      <c r="O215" s="108">
        <v>3.0766173285518492E-2</v>
      </c>
      <c r="P215" s="108">
        <v>4.731385783034861E-2</v>
      </c>
      <c r="R215" s="69"/>
    </row>
    <row r="216" spans="1:18" x14ac:dyDescent="0.35">
      <c r="A216" s="59" t="s">
        <v>243</v>
      </c>
      <c r="B216" s="17">
        <v>1</v>
      </c>
      <c r="C216" s="18">
        <v>1</v>
      </c>
      <c r="D216" s="8">
        <v>1</v>
      </c>
      <c r="E216" s="18">
        <v>1</v>
      </c>
      <c r="F216" s="8">
        <v>1</v>
      </c>
      <c r="G216" s="18">
        <v>1</v>
      </c>
      <c r="H216" s="18">
        <v>1</v>
      </c>
      <c r="I216" s="18">
        <v>1</v>
      </c>
      <c r="J216" s="18">
        <v>1</v>
      </c>
      <c r="K216" s="18">
        <v>1</v>
      </c>
      <c r="L216" s="18">
        <v>1</v>
      </c>
      <c r="M216" s="18">
        <v>1</v>
      </c>
      <c r="N216" s="18">
        <v>1</v>
      </c>
      <c r="O216" s="109">
        <v>1</v>
      </c>
      <c r="P216" s="109">
        <v>1</v>
      </c>
      <c r="R216" s="69"/>
    </row>
    <row r="217" spans="1:18" s="36" customFormat="1" x14ac:dyDescent="0.35">
      <c r="A217" s="31" t="s">
        <v>244</v>
      </c>
      <c r="B217" s="32">
        <v>500.0012300000019</v>
      </c>
      <c r="C217" s="33">
        <v>499.99759500000056</v>
      </c>
      <c r="D217" s="34">
        <v>499.99990500000069</v>
      </c>
      <c r="E217" s="33">
        <v>499.99946500000027</v>
      </c>
      <c r="F217" s="34">
        <v>499.99749303621161</v>
      </c>
      <c r="G217" s="33">
        <v>500.01107954545409</v>
      </c>
      <c r="H217" s="33">
        <v>500.00687022900695</v>
      </c>
      <c r="I217" s="33">
        <v>500.0139999999999</v>
      </c>
      <c r="J217" s="33">
        <v>500.01131639722928</v>
      </c>
      <c r="K217" s="33">
        <v>500.00367231638376</v>
      </c>
      <c r="L217" s="33">
        <v>499.99706601466966</v>
      </c>
      <c r="M217" s="33">
        <v>500.0055035128816</v>
      </c>
      <c r="N217" s="33">
        <v>499.99633251833671</v>
      </c>
      <c r="O217" s="33">
        <v>499.99430379746872</v>
      </c>
      <c r="P217" s="33">
        <v>499.98333333333397</v>
      </c>
      <c r="Q217"/>
      <c r="R217" s="69"/>
    </row>
    <row r="218" spans="1:18" x14ac:dyDescent="0.35">
      <c r="A218" s="41" t="s">
        <v>245</v>
      </c>
      <c r="B218" s="40">
        <v>932</v>
      </c>
      <c r="C218" s="38">
        <v>590</v>
      </c>
      <c r="D218" s="39">
        <v>407</v>
      </c>
      <c r="E218" s="38">
        <v>392</v>
      </c>
      <c r="F218" s="39">
        <v>359</v>
      </c>
      <c r="G218" s="38">
        <v>176</v>
      </c>
      <c r="H218" s="38">
        <v>393</v>
      </c>
      <c r="I218" s="38">
        <v>200</v>
      </c>
      <c r="J218" s="38">
        <v>433</v>
      </c>
      <c r="K218" s="38">
        <v>354</v>
      </c>
      <c r="L218" s="38">
        <v>409</v>
      </c>
      <c r="M218" s="38">
        <v>427</v>
      </c>
      <c r="N218" s="38">
        <v>409</v>
      </c>
      <c r="O218" s="38">
        <v>395</v>
      </c>
      <c r="P218" s="38">
        <v>342</v>
      </c>
      <c r="R218" s="69"/>
    </row>
    <row r="219" spans="1:18" x14ac:dyDescent="0.35">
      <c r="R219" s="69"/>
    </row>
    <row r="220" spans="1:18" x14ac:dyDescent="0.35">
      <c r="A220" s="62" t="s">
        <v>369</v>
      </c>
      <c r="B220" s="63">
        <f>B210+B211</f>
        <v>4.5190148832233691E-2</v>
      </c>
      <c r="C220" s="63">
        <f t="shared" ref="C220:N220" si="0">C210+C211</f>
        <v>1.9385553244511085E-2</v>
      </c>
      <c r="D220" s="63">
        <f t="shared" si="0"/>
        <v>4.5185918585324461E-2</v>
      </c>
      <c r="E220" s="63">
        <f t="shared" si="0"/>
        <v>4.9445462906645282E-2</v>
      </c>
      <c r="F220" s="63">
        <f t="shared" si="0"/>
        <v>3.8214676285285007E-2</v>
      </c>
      <c r="G220" s="63">
        <f t="shared" si="0"/>
        <v>2.9509573367408358E-2</v>
      </c>
      <c r="H220" s="63">
        <f t="shared" si="0"/>
        <v>3.3063158928605091E-2</v>
      </c>
      <c r="I220" s="63">
        <f t="shared" si="0"/>
        <v>3.447203478302608E-2</v>
      </c>
      <c r="J220" s="63">
        <f t="shared" si="0"/>
        <v>1.2749134084263201E-2</v>
      </c>
      <c r="K220" s="63">
        <f t="shared" si="0"/>
        <v>1.4284640847270625E-2</v>
      </c>
      <c r="L220" s="63">
        <f t="shared" si="0"/>
        <v>1.4598618671601017E-2</v>
      </c>
      <c r="M220" s="63">
        <f t="shared" si="0"/>
        <v>1.9037729561290514E-2</v>
      </c>
      <c r="N220" s="63">
        <f t="shared" si="0"/>
        <v>3.04525461066952E-3</v>
      </c>
      <c r="O220" s="63">
        <f t="shared" ref="O220:P220" si="1">O210+O211</f>
        <v>1.4310289610894325E-2</v>
      </c>
      <c r="P220" s="63">
        <f t="shared" si="1"/>
        <v>7.7610774160308139E-3</v>
      </c>
      <c r="R220" s="69"/>
    </row>
    <row r="221" spans="1:18" x14ac:dyDescent="0.35">
      <c r="A221" s="64" t="s">
        <v>370</v>
      </c>
      <c r="B221" s="63">
        <f>B212</f>
        <v>0.27628670033471725</v>
      </c>
      <c r="C221" s="63">
        <f t="shared" ref="C221:N221" si="2">C212</f>
        <v>0.25424021289542453</v>
      </c>
      <c r="D221" s="63">
        <f t="shared" si="2"/>
        <v>0.29937125688053895</v>
      </c>
      <c r="E221" s="63">
        <f t="shared" si="2"/>
        <v>0.29008108038675567</v>
      </c>
      <c r="F221" s="63">
        <f t="shared" si="2"/>
        <v>0.24342350463038534</v>
      </c>
      <c r="G221" s="63">
        <f t="shared" si="2"/>
        <v>0.22992785955311237</v>
      </c>
      <c r="H221" s="63">
        <f t="shared" si="2"/>
        <v>0.22901364714072664</v>
      </c>
      <c r="I221" s="63">
        <f t="shared" si="2"/>
        <v>0.17053922490170284</v>
      </c>
      <c r="J221" s="63">
        <f t="shared" si="2"/>
        <v>0.21219981626281859</v>
      </c>
      <c r="K221" s="63">
        <f t="shared" si="2"/>
        <v>0.1460695486417331</v>
      </c>
      <c r="L221" s="63">
        <f t="shared" si="2"/>
        <v>0.20293370914645997</v>
      </c>
      <c r="M221" s="63">
        <f t="shared" si="2"/>
        <v>0.16733422372165907</v>
      </c>
      <c r="N221" s="63">
        <f t="shared" si="2"/>
        <v>0.13971618373728925</v>
      </c>
      <c r="O221" s="63">
        <f t="shared" ref="O221:P221" si="3">O212</f>
        <v>0.11613499394296908</v>
      </c>
      <c r="P221" s="63">
        <f t="shared" si="3"/>
        <v>8.2353622313726088E-2</v>
      </c>
      <c r="R221" s="69"/>
    </row>
    <row r="222" spans="1:18" x14ac:dyDescent="0.35">
      <c r="A222" s="65" t="s">
        <v>371</v>
      </c>
      <c r="B222" s="63">
        <f>B213+B214</f>
        <v>0.60819939382949151</v>
      </c>
      <c r="C222" s="63">
        <f t="shared" ref="C222:N222" si="4">C213+C214</f>
        <v>0.5892751944136847</v>
      </c>
      <c r="D222" s="63">
        <f t="shared" si="4"/>
        <v>0.57030843835860323</v>
      </c>
      <c r="E222" s="63">
        <f t="shared" si="4"/>
        <v>0.55289461159723474</v>
      </c>
      <c r="F222" s="63">
        <f t="shared" si="4"/>
        <v>0.57277947354610692</v>
      </c>
      <c r="G222" s="63">
        <f t="shared" si="4"/>
        <v>0.60851208410722668</v>
      </c>
      <c r="H222" s="63">
        <f t="shared" si="4"/>
        <v>0.61822509309032325</v>
      </c>
      <c r="I222" s="63">
        <f t="shared" si="4"/>
        <v>0.68941269644449943</v>
      </c>
      <c r="J222" s="63">
        <f t="shared" si="4"/>
        <v>0.67432884890827005</v>
      </c>
      <c r="K222" s="63">
        <f t="shared" si="4"/>
        <v>0.76261671524446428</v>
      </c>
      <c r="L222" s="63">
        <f t="shared" si="4"/>
        <v>0.68018589840135935</v>
      </c>
      <c r="M222" s="63">
        <f t="shared" si="4"/>
        <v>0.77937362281960865</v>
      </c>
      <c r="N222" s="63">
        <f t="shared" si="4"/>
        <v>0.80990325112409089</v>
      </c>
      <c r="O222" s="63">
        <f t="shared" ref="O222:P222" si="5">O213+O214</f>
        <v>0.83878854316061835</v>
      </c>
      <c r="P222" s="63">
        <f t="shared" si="5"/>
        <v>0.86257144243989459</v>
      </c>
      <c r="R222" s="69"/>
    </row>
    <row r="223" spans="1:18" x14ac:dyDescent="0.35">
      <c r="A223" s="65" t="s">
        <v>76</v>
      </c>
      <c r="B223" s="63">
        <f>B215</f>
        <v>7.0323757003557433E-2</v>
      </c>
      <c r="C223" s="63">
        <f t="shared" ref="C223:O223" si="6">C215</f>
        <v>0.13709903944637955</v>
      </c>
      <c r="D223" s="63">
        <f t="shared" si="6"/>
        <v>8.5134386175533289E-2</v>
      </c>
      <c r="E223" s="63">
        <f t="shared" si="6"/>
        <v>0.10757884510936423</v>
      </c>
      <c r="F223" s="63">
        <f t="shared" si="6"/>
        <v>0.14558234553822266</v>
      </c>
      <c r="G223" s="63">
        <f t="shared" si="6"/>
        <v>0.1320504829722525</v>
      </c>
      <c r="H223" s="63">
        <f t="shared" si="6"/>
        <v>0.11969810084034492</v>
      </c>
      <c r="I223" s="63">
        <f t="shared" si="6"/>
        <v>0.10557604387077163</v>
      </c>
      <c r="J223" s="63">
        <f t="shared" si="6"/>
        <v>0.10072220074464809</v>
      </c>
      <c r="K223" s="63">
        <f t="shared" si="6"/>
        <v>7.7029095266532011E-2</v>
      </c>
      <c r="L223" s="63">
        <f t="shared" si="6"/>
        <v>0.10228177378057984</v>
      </c>
      <c r="M223" s="63">
        <f t="shared" si="6"/>
        <v>3.4254423897441814E-2</v>
      </c>
      <c r="N223" s="63">
        <f t="shared" si="6"/>
        <v>4.7335310527950127E-2</v>
      </c>
      <c r="O223" s="63">
        <f t="shared" si="6"/>
        <v>3.0766173285518492E-2</v>
      </c>
      <c r="P223" s="63">
        <f t="shared" ref="P223" si="7">P215</f>
        <v>4.731385783034861E-2</v>
      </c>
      <c r="R223" s="69"/>
    </row>
    <row r="224" spans="1:18" x14ac:dyDescent="0.35">
      <c r="A224"/>
    </row>
    <row r="225" spans="1:16" x14ac:dyDescent="0.35">
      <c r="A225" s="60" t="s">
        <v>367</v>
      </c>
      <c r="B225" s="61">
        <v>3.7878373721290508</v>
      </c>
      <c r="C225" s="61">
        <v>3.8373696734375455</v>
      </c>
      <c r="D225" s="61">
        <v>3.7129597878350267</v>
      </c>
      <c r="E225" s="61">
        <v>3.6773020489675154</v>
      </c>
      <c r="F225" s="61">
        <v>3.768132951504624</v>
      </c>
      <c r="G225" s="61">
        <v>3.8030891089108909</v>
      </c>
      <c r="H225" s="61">
        <v>3.8468080727614535</v>
      </c>
      <c r="I225" s="61">
        <v>3.9736273392893278</v>
      </c>
      <c r="J225" s="61">
        <v>3.9445597939989656</v>
      </c>
      <c r="K225" s="61">
        <v>4.0918281868957038</v>
      </c>
      <c r="L225" s="61">
        <v>3.9695253845278136</v>
      </c>
      <c r="M225" s="61">
        <v>4.0598405006669793</v>
      </c>
      <c r="N225" s="61">
        <v>4.1882136450080472</v>
      </c>
      <c r="O225" s="61">
        <v>4.2270189085343075</v>
      </c>
      <c r="P225" s="61">
        <v>4.3668647589161473</v>
      </c>
    </row>
    <row r="226" spans="1:16" x14ac:dyDescent="0.35">
      <c r="A226" s="66" t="s">
        <v>385</v>
      </c>
      <c r="B226" s="67">
        <v>464.83926499999393</v>
      </c>
      <c r="C226" s="68">
        <v>431.44840500000288</v>
      </c>
      <c r="D226" s="68">
        <v>457.43271999999888</v>
      </c>
      <c r="E226" s="68">
        <v>446.21009999999796</v>
      </c>
      <c r="F226" s="68">
        <v>427.20668523676881</v>
      </c>
      <c r="G226" s="68">
        <v>433.9843750000008</v>
      </c>
      <c r="H226" s="68">
        <v>440.15699745547192</v>
      </c>
      <c r="I226" s="68">
        <v>447.2244999999989</v>
      </c>
      <c r="J226" s="68">
        <v>449.64907621247028</v>
      </c>
      <c r="K226" s="68">
        <v>461.48884180790924</v>
      </c>
      <c r="L226" s="68">
        <v>448.85647921760182</v>
      </c>
      <c r="M226" s="68">
        <v>482.87810304449835</v>
      </c>
      <c r="N226" s="68">
        <v>476.32885085574969</v>
      </c>
      <c r="O226" s="68">
        <v>484.61139240506367</v>
      </c>
      <c r="P226" s="68">
        <v>476.32719298245382</v>
      </c>
    </row>
    <row r="227" spans="1:16" x14ac:dyDescent="0.35">
      <c r="A227" s="70" t="s">
        <v>386</v>
      </c>
      <c r="B227" s="67">
        <v>854</v>
      </c>
      <c r="C227" s="68">
        <v>488</v>
      </c>
      <c r="D227" s="68">
        <v>358</v>
      </c>
      <c r="E227" s="68">
        <v>338</v>
      </c>
      <c r="F227" s="68">
        <v>297</v>
      </c>
      <c r="G227" s="68">
        <v>148</v>
      </c>
      <c r="H227" s="68">
        <v>346</v>
      </c>
      <c r="I227" s="68">
        <v>173</v>
      </c>
      <c r="J227" s="68">
        <v>381</v>
      </c>
      <c r="K227" s="68">
        <v>323</v>
      </c>
      <c r="L227" s="68">
        <v>354</v>
      </c>
      <c r="M227" s="68">
        <v>399</v>
      </c>
      <c r="N227" s="68">
        <v>379</v>
      </c>
      <c r="O227" s="68">
        <v>370</v>
      </c>
      <c r="P227" s="68">
        <v>306</v>
      </c>
    </row>
    <row r="228" spans="1:16" x14ac:dyDescent="0.35">
      <c r="A228"/>
    </row>
    <row r="229" spans="1:16" x14ac:dyDescent="0.35">
      <c r="A229" s="71" t="s">
        <v>389</v>
      </c>
      <c r="B229" s="71" t="s">
        <v>390</v>
      </c>
    </row>
    <row r="230" spans="1:16" x14ac:dyDescent="0.35">
      <c r="A230" s="71" t="s">
        <v>391</v>
      </c>
      <c r="B230" s="71" t="s">
        <v>392</v>
      </c>
    </row>
    <row r="231" spans="1:16" x14ac:dyDescent="0.35">
      <c r="A231" s="71"/>
      <c r="B231" s="71"/>
    </row>
    <row r="232" spans="1:16" x14ac:dyDescent="0.35">
      <c r="A232" s="30" t="s">
        <v>612</v>
      </c>
      <c r="B232" s="1"/>
      <c r="C232" s="1"/>
      <c r="D232" s="1"/>
      <c r="E232" s="1"/>
      <c r="F232" s="1"/>
      <c r="G232" s="1"/>
      <c r="H232" s="1"/>
      <c r="I232" s="1"/>
      <c r="J232" s="1"/>
      <c r="K232" s="1"/>
      <c r="L232" s="1"/>
      <c r="M232" s="1"/>
      <c r="N232" s="1"/>
    </row>
    <row r="234" spans="1:16" x14ac:dyDescent="0.35">
      <c r="B234" s="10" t="s">
        <v>0</v>
      </c>
      <c r="C234" s="11" t="s">
        <v>1</v>
      </c>
      <c r="D234" s="12" t="s">
        <v>2</v>
      </c>
      <c r="E234" s="11" t="s">
        <v>3</v>
      </c>
      <c r="F234" s="12" t="s">
        <v>4</v>
      </c>
      <c r="G234" s="11" t="s">
        <v>5</v>
      </c>
      <c r="H234" s="11" t="s">
        <v>6</v>
      </c>
      <c r="I234" s="11" t="s">
        <v>7</v>
      </c>
      <c r="J234" s="11" t="s">
        <v>8</v>
      </c>
      <c r="K234" s="11" t="s">
        <v>9</v>
      </c>
      <c r="L234" s="11" t="s">
        <v>10</v>
      </c>
      <c r="M234" s="11" t="s">
        <v>11</v>
      </c>
      <c r="N234" s="11" t="s">
        <v>12</v>
      </c>
      <c r="O234" s="106">
        <v>2023</v>
      </c>
      <c r="P234" s="106">
        <v>2024</v>
      </c>
    </row>
    <row r="235" spans="1:16" x14ac:dyDescent="0.35">
      <c r="A235" s="27" t="s">
        <v>71</v>
      </c>
      <c r="B235" s="13">
        <v>6.4471641399761956E-3</v>
      </c>
      <c r="C235" s="14">
        <v>3.4315065055462888E-3</v>
      </c>
      <c r="D235" s="23"/>
      <c r="E235" s="14">
        <v>3.2964435271945736E-3</v>
      </c>
      <c r="F235" s="4">
        <v>3.5487643113530946E-3</v>
      </c>
      <c r="G235" s="22"/>
      <c r="H235" s="14">
        <v>5.085935205979367E-3</v>
      </c>
      <c r="I235" s="14">
        <v>6.1688272728363603E-3</v>
      </c>
      <c r="J235" s="14">
        <v>8.8621550828641739E-3</v>
      </c>
      <c r="K235" s="22"/>
      <c r="L235" s="14">
        <v>3.103685693999182E-3</v>
      </c>
      <c r="M235" s="14">
        <v>3.018936325525219E-3</v>
      </c>
      <c r="N235" s="14">
        <v>7.4425973784648866E-3</v>
      </c>
      <c r="O235" s="107">
        <v>1.2271025872446651E-2</v>
      </c>
      <c r="P235" s="107">
        <v>1.1354179642245373E-3</v>
      </c>
    </row>
    <row r="236" spans="1:16" x14ac:dyDescent="0.35">
      <c r="A236" s="28" t="s">
        <v>77</v>
      </c>
      <c r="B236" s="15">
        <v>5.8337856488872861E-3</v>
      </c>
      <c r="C236" s="16">
        <v>4.6349922943129318E-3</v>
      </c>
      <c r="D236" s="20"/>
      <c r="E236" s="19"/>
      <c r="F236" s="6">
        <v>1.4195057245412378E-2</v>
      </c>
      <c r="G236" s="19"/>
      <c r="H236" s="16">
        <v>1.0181030591437183E-2</v>
      </c>
      <c r="I236" s="19"/>
      <c r="J236" s="16">
        <v>3.3167840543100874E-3</v>
      </c>
      <c r="K236" s="16">
        <v>1.7507781016297633E-2</v>
      </c>
      <c r="L236" s="16">
        <v>1.4345805452159133E-2</v>
      </c>
      <c r="M236" s="16">
        <v>3.1113474863391399E-2</v>
      </c>
      <c r="N236" s="16">
        <v>1.4885194756929773E-2</v>
      </c>
      <c r="O236" s="108">
        <v>2.4612938628414756E-3</v>
      </c>
      <c r="P236" s="108">
        <v>8.7096470467144162E-3</v>
      </c>
    </row>
    <row r="237" spans="1:16" x14ac:dyDescent="0.35">
      <c r="A237" s="28" t="s">
        <v>78</v>
      </c>
      <c r="B237" s="15">
        <v>1.8552774360175016E-2</v>
      </c>
      <c r="C237" s="16">
        <v>1.8182067455744449E-2</v>
      </c>
      <c r="D237" s="6">
        <v>1.3382592542692567E-2</v>
      </c>
      <c r="E237" s="16">
        <v>1.2286203146237362E-2</v>
      </c>
      <c r="F237" s="6">
        <v>3.4284851567500912E-2</v>
      </c>
      <c r="G237" s="16">
        <v>1.5246253065983211E-2</v>
      </c>
      <c r="H237" s="16">
        <v>3.3081479287562013E-2</v>
      </c>
      <c r="I237" s="16">
        <v>2.322134980220554E-2</v>
      </c>
      <c r="J237" s="16">
        <v>4.9882242849930897E-2</v>
      </c>
      <c r="K237" s="16">
        <v>3.9154232200554487E-2</v>
      </c>
      <c r="L237" s="16">
        <v>2.3909675753598546E-2</v>
      </c>
      <c r="M237" s="16">
        <v>1.4848080126518495E-2</v>
      </c>
      <c r="N237" s="16">
        <v>2.1645635542559018E-2</v>
      </c>
      <c r="O237" s="108">
        <v>2.7003345607734777E-2</v>
      </c>
      <c r="P237" s="108">
        <v>1.8741560391194314E-2</v>
      </c>
    </row>
    <row r="238" spans="1:16" x14ac:dyDescent="0.35">
      <c r="A238" s="28" t="s">
        <v>79</v>
      </c>
      <c r="B238" s="15">
        <v>3.1507102492527771E-2</v>
      </c>
      <c r="C238" s="16">
        <v>3.6364134911488891E-2</v>
      </c>
      <c r="D238" s="6">
        <v>2.5085804766302875E-2</v>
      </c>
      <c r="E238" s="16">
        <v>2.9067881102632774E-2</v>
      </c>
      <c r="F238" s="6">
        <v>2.9152235303686776E-2</v>
      </c>
      <c r="G238" s="16">
        <v>5.1887486584104144E-2</v>
      </c>
      <c r="H238" s="16">
        <v>3.8167414493541378E-2</v>
      </c>
      <c r="I238" s="16">
        <v>8.3455663241429223E-2</v>
      </c>
      <c r="J238" s="16">
        <v>6.9809043582847341E-2</v>
      </c>
      <c r="K238" s="16">
        <v>3.7360742548218598E-2</v>
      </c>
      <c r="L238" s="16">
        <v>3.5404608731200368E-2</v>
      </c>
      <c r="M238" s="16">
        <v>2.3658287601986558E-2</v>
      </c>
      <c r="N238" s="16">
        <v>4.5325515835079516E-2</v>
      </c>
      <c r="O238" s="108">
        <v>5.1545397352628079E-2</v>
      </c>
      <c r="P238" s="108">
        <v>1.4386736867837101E-2</v>
      </c>
    </row>
    <row r="239" spans="1:16" x14ac:dyDescent="0.35">
      <c r="A239" s="28" t="s">
        <v>80</v>
      </c>
      <c r="B239" s="15">
        <v>0.10205252895077831</v>
      </c>
      <c r="C239" s="16">
        <v>0.10758018746070153</v>
      </c>
      <c r="D239" s="6">
        <v>9.5273608101985416E-2</v>
      </c>
      <c r="E239" s="16">
        <v>8.3907199780703753E-2</v>
      </c>
      <c r="F239" s="6">
        <v>0.10197321323616661</v>
      </c>
      <c r="G239" s="16">
        <v>0.10881520239040174</v>
      </c>
      <c r="H239" s="16">
        <v>8.90542470917704E-2</v>
      </c>
      <c r="I239" s="16">
        <v>8.5629602371133581E-2</v>
      </c>
      <c r="J239" s="16">
        <v>8.9165649368674771E-2</v>
      </c>
      <c r="K239" s="16">
        <v>9.5414835936233247E-2</v>
      </c>
      <c r="L239" s="16">
        <v>8.7500268950233467E-2</v>
      </c>
      <c r="M239" s="16">
        <v>7.7259336958117653E-2</v>
      </c>
      <c r="N239" s="16">
        <v>0.1045374415949263</v>
      </c>
      <c r="O239" s="108">
        <v>0.1149397904533089</v>
      </c>
      <c r="P239" s="108">
        <v>6.5882897850980934E-2</v>
      </c>
    </row>
    <row r="240" spans="1:16" x14ac:dyDescent="0.35">
      <c r="A240" s="28" t="s">
        <v>81</v>
      </c>
      <c r="B240" s="15">
        <v>0.24756016100200406</v>
      </c>
      <c r="C240" s="16">
        <v>0.30260776554335261</v>
      </c>
      <c r="D240" s="6">
        <v>0.26413574018579083</v>
      </c>
      <c r="E240" s="16">
        <v>0.27090133986443332</v>
      </c>
      <c r="F240" s="6">
        <v>0.23424184299531323</v>
      </c>
      <c r="G240" s="16">
        <v>0.27664955151561998</v>
      </c>
      <c r="H240" s="16">
        <v>0.27739415285387969</v>
      </c>
      <c r="I240" s="16">
        <v>0.27031343122392593</v>
      </c>
      <c r="J240" s="16">
        <v>0.25257141986162879</v>
      </c>
      <c r="K240" s="16">
        <v>0.21983793339370938</v>
      </c>
      <c r="L240" s="16">
        <v>0.21787658411687535</v>
      </c>
      <c r="M240" s="16">
        <v>0.22647994272662569</v>
      </c>
      <c r="N240" s="16">
        <v>0.2391619009430386</v>
      </c>
      <c r="O240" s="108">
        <v>0.23926728279182938</v>
      </c>
      <c r="P240" s="108">
        <v>0.25009342416677033</v>
      </c>
    </row>
    <row r="241" spans="1:16" x14ac:dyDescent="0.35">
      <c r="A241" s="28" t="s">
        <v>82</v>
      </c>
      <c r="B241" s="15">
        <v>0.40178940159807314</v>
      </c>
      <c r="C241" s="16">
        <v>0.38486558120344555</v>
      </c>
      <c r="D241" s="6">
        <v>0.44317905420402021</v>
      </c>
      <c r="E241" s="16">
        <v>0.44021542103050088</v>
      </c>
      <c r="F241" s="6">
        <v>0.4064878319724165</v>
      </c>
      <c r="G241" s="16">
        <v>0.36825263531092167</v>
      </c>
      <c r="H241" s="16">
        <v>0.38168788520463004</v>
      </c>
      <c r="I241" s="16">
        <v>0.3715555964432995</v>
      </c>
      <c r="J241" s="16">
        <v>0.3384985743971618</v>
      </c>
      <c r="K241" s="16">
        <v>0.36590748203544282</v>
      </c>
      <c r="L241" s="16">
        <v>0.39395830195580545</v>
      </c>
      <c r="M241" s="16">
        <v>0.34970083467465363</v>
      </c>
      <c r="N241" s="16">
        <v>0.3352457352987917</v>
      </c>
      <c r="O241" s="108">
        <v>0.34151401724829761</v>
      </c>
      <c r="P241" s="108">
        <v>0.31956942424396617</v>
      </c>
    </row>
    <row r="242" spans="1:16" x14ac:dyDescent="0.35">
      <c r="A242" s="28" t="s">
        <v>83</v>
      </c>
      <c r="B242" s="15">
        <v>0.16752896787873867</v>
      </c>
      <c r="C242" s="16">
        <v>0.13342168175828908</v>
      </c>
      <c r="D242" s="6">
        <v>0.15894320019920805</v>
      </c>
      <c r="E242" s="16">
        <v>0.12885956787973762</v>
      </c>
      <c r="F242" s="6">
        <v>0.15482361750003196</v>
      </c>
      <c r="G242" s="16">
        <v>0.15775389068083165</v>
      </c>
      <c r="H242" s="16">
        <v>0.14754708205027228</v>
      </c>
      <c r="I242" s="16">
        <v>0.14368997668065292</v>
      </c>
      <c r="J242" s="16">
        <v>0.15685049160550171</v>
      </c>
      <c r="K242" s="16">
        <v>0.18243962049996237</v>
      </c>
      <c r="L242" s="16">
        <v>0.19571508488069392</v>
      </c>
      <c r="M242" s="16">
        <v>0.24909210601194792</v>
      </c>
      <c r="N242" s="16">
        <v>0.22769971417883261</v>
      </c>
      <c r="O242" s="108">
        <v>0.18237726758912448</v>
      </c>
      <c r="P242" s="108">
        <v>0.28323604938878089</v>
      </c>
    </row>
    <row r="243" spans="1:16" x14ac:dyDescent="0.35">
      <c r="A243" s="28" t="s">
        <v>84</v>
      </c>
      <c r="B243" s="15">
        <v>1.6394599669284766E-2</v>
      </c>
      <c r="C243" s="16">
        <v>6.6840621503389368E-3</v>
      </c>
      <c r="D243" s="20"/>
      <c r="E243" s="16">
        <v>2.8169500141365145E-2</v>
      </c>
      <c r="F243" s="6">
        <v>1.7743821556765474E-2</v>
      </c>
      <c r="G243" s="16">
        <v>1.4263320301425153E-2</v>
      </c>
      <c r="H243" s="16">
        <v>1.7800773220927785E-2</v>
      </c>
      <c r="I243" s="16">
        <v>9.7967256916806338E-3</v>
      </c>
      <c r="J243" s="16">
        <v>2.6612561655648438E-2</v>
      </c>
      <c r="K243" s="16">
        <v>3.3623481861432679E-2</v>
      </c>
      <c r="L243" s="16">
        <v>1.8874927383436966E-2</v>
      </c>
      <c r="M243" s="16">
        <v>2.181006438570814E-2</v>
      </c>
      <c r="N243" s="16">
        <v>4.056264471377545E-3</v>
      </c>
      <c r="O243" s="108">
        <v>2.412002162049948E-2</v>
      </c>
      <c r="P243" s="108">
        <v>3.8244842079531279E-2</v>
      </c>
    </row>
    <row r="244" spans="1:16" x14ac:dyDescent="0.35">
      <c r="A244" s="28" t="s">
        <v>595</v>
      </c>
      <c r="B244" s="15">
        <v>2.3335142595549141E-3</v>
      </c>
      <c r="C244" s="16">
        <v>2.2280207167796454E-3</v>
      </c>
      <c r="D244" s="20"/>
      <c r="E244" s="16">
        <v>3.2964435271945736E-3</v>
      </c>
      <c r="F244" s="6">
        <v>3.5487643113530946E-3</v>
      </c>
      <c r="G244" s="16">
        <v>7.1316601507125767E-3</v>
      </c>
      <c r="H244" s="19"/>
      <c r="I244" s="16">
        <v>6.1688272728363603E-3</v>
      </c>
      <c r="J244" s="16">
        <v>4.4310775414320869E-3</v>
      </c>
      <c r="K244" s="16">
        <v>8.7538905081488167E-3</v>
      </c>
      <c r="L244" s="16">
        <v>9.3110570819975452E-3</v>
      </c>
      <c r="M244" s="16">
        <v>3.018936325525219E-3</v>
      </c>
      <c r="N244" s="19"/>
      <c r="O244" s="108">
        <v>4.5005576012891292E-3</v>
      </c>
      <c r="P244" s="108"/>
    </row>
    <row r="245" spans="1:16" x14ac:dyDescent="0.35">
      <c r="A245" s="59" t="s">
        <v>243</v>
      </c>
      <c r="B245" s="17">
        <v>1</v>
      </c>
      <c r="C245" s="18">
        <v>1</v>
      </c>
      <c r="D245" s="8">
        <v>1</v>
      </c>
      <c r="E245" s="18">
        <v>1</v>
      </c>
      <c r="F245" s="8">
        <v>1</v>
      </c>
      <c r="G245" s="18">
        <v>1</v>
      </c>
      <c r="H245" s="18">
        <v>1</v>
      </c>
      <c r="I245" s="18">
        <v>1</v>
      </c>
      <c r="J245" s="18">
        <v>1</v>
      </c>
      <c r="K245" s="18">
        <v>1</v>
      </c>
      <c r="L245" s="18">
        <v>1</v>
      </c>
      <c r="M245" s="18">
        <v>1</v>
      </c>
      <c r="N245" s="18">
        <v>1</v>
      </c>
      <c r="O245" s="109">
        <v>1</v>
      </c>
      <c r="P245" s="109">
        <v>1</v>
      </c>
    </row>
    <row r="246" spans="1:16" s="36" customFormat="1" x14ac:dyDescent="0.35">
      <c r="A246" s="31" t="s">
        <v>244</v>
      </c>
      <c r="B246" s="32">
        <v>500.00123000000156</v>
      </c>
      <c r="C246" s="33">
        <v>499.99759500000044</v>
      </c>
      <c r="D246" s="34">
        <v>499.99990500000058</v>
      </c>
      <c r="E246" s="33">
        <v>499.9994650000001</v>
      </c>
      <c r="F246" s="34">
        <v>499.99749303621149</v>
      </c>
      <c r="G246" s="33">
        <v>500.01107954545404</v>
      </c>
      <c r="H246" s="33">
        <v>500.00687022900672</v>
      </c>
      <c r="I246" s="33">
        <v>500.01400000000001</v>
      </c>
      <c r="J246" s="33">
        <v>500.0113163972286</v>
      </c>
      <c r="K246" s="33">
        <v>500.00367231638387</v>
      </c>
      <c r="L246" s="33">
        <v>499.99706601467</v>
      </c>
      <c r="M246" s="33">
        <v>500.00550351288143</v>
      </c>
      <c r="N246" s="33">
        <v>499.99633251833689</v>
      </c>
      <c r="O246" s="33">
        <v>499.99430379746872</v>
      </c>
      <c r="P246" s="33">
        <v>499.98333333333397</v>
      </c>
    </row>
    <row r="247" spans="1:16" x14ac:dyDescent="0.35">
      <c r="A247" s="41" t="s">
        <v>245</v>
      </c>
      <c r="B247" s="40">
        <v>932</v>
      </c>
      <c r="C247" s="38">
        <v>590</v>
      </c>
      <c r="D247" s="39">
        <v>407</v>
      </c>
      <c r="E247" s="38">
        <v>392</v>
      </c>
      <c r="F247" s="39">
        <v>359</v>
      </c>
      <c r="G247" s="38">
        <v>176</v>
      </c>
      <c r="H247" s="38">
        <v>393</v>
      </c>
      <c r="I247" s="38">
        <v>200</v>
      </c>
      <c r="J247" s="38">
        <v>433</v>
      </c>
      <c r="K247" s="38">
        <v>354</v>
      </c>
      <c r="L247" s="38">
        <v>409</v>
      </c>
      <c r="M247" s="38">
        <v>427</v>
      </c>
      <c r="N247" s="38">
        <v>409</v>
      </c>
      <c r="O247" s="38">
        <v>395</v>
      </c>
      <c r="P247" s="38">
        <v>342</v>
      </c>
    </row>
    <row r="249" spans="1:16" x14ac:dyDescent="0.35">
      <c r="A249" s="60" t="s">
        <v>368</v>
      </c>
      <c r="B249" s="61">
        <v>6.5190691730898269</v>
      </c>
      <c r="C249" s="61">
        <v>6.4101210526822676</v>
      </c>
      <c r="D249" s="61">
        <v>6.5754724593397684</v>
      </c>
      <c r="E249" s="61">
        <v>6.6002450422621983</v>
      </c>
      <c r="F249" s="61">
        <v>6.4459052998037292</v>
      </c>
      <c r="G249" s="61">
        <v>6.4967480834231521</v>
      </c>
      <c r="H249" s="61">
        <v>6.3993970566307752</v>
      </c>
      <c r="I249" s="61">
        <v>6.3599519213461999</v>
      </c>
      <c r="J249" s="61">
        <v>6.3137531760251111</v>
      </c>
      <c r="K249" s="61">
        <v>6.5090425889527346</v>
      </c>
      <c r="L249" s="61">
        <v>6.5763173182434285</v>
      </c>
      <c r="M249" s="61">
        <v>6.6167222515349371</v>
      </c>
      <c r="N249" s="61">
        <v>6.4459348112577874</v>
      </c>
      <c r="O249" s="61">
        <v>6.4263899208978286</v>
      </c>
      <c r="P249" s="61">
        <v>6.809379318491902</v>
      </c>
    </row>
    <row r="250" spans="1:16" x14ac:dyDescent="0.35">
      <c r="A250"/>
    </row>
    <row r="251" spans="1:16" x14ac:dyDescent="0.35">
      <c r="A251" s="71" t="s">
        <v>389</v>
      </c>
      <c r="B251" s="71" t="s">
        <v>390</v>
      </c>
    </row>
    <row r="252" spans="1:16" x14ac:dyDescent="0.35">
      <c r="A252" s="71" t="s">
        <v>391</v>
      </c>
      <c r="B252" s="71" t="s">
        <v>392</v>
      </c>
    </row>
    <row r="253" spans="1:16" x14ac:dyDescent="0.35">
      <c r="A253" s="71"/>
      <c r="B253" s="71"/>
    </row>
    <row r="254" spans="1:16" x14ac:dyDescent="0.35">
      <c r="A254" s="30" t="s">
        <v>473</v>
      </c>
      <c r="B254" s="1"/>
      <c r="C254" s="1"/>
      <c r="D254" s="1"/>
      <c r="E254" s="1"/>
      <c r="F254" s="1"/>
      <c r="G254" s="1"/>
      <c r="H254" s="1"/>
      <c r="I254" s="1"/>
      <c r="J254" s="1"/>
      <c r="K254" s="1"/>
      <c r="L254" s="1"/>
      <c r="M254" s="2"/>
    </row>
    <row r="256" spans="1:16" x14ac:dyDescent="0.35">
      <c r="B256" s="10" t="s">
        <v>0</v>
      </c>
      <c r="C256" s="11" t="s">
        <v>1</v>
      </c>
      <c r="D256" s="12" t="s">
        <v>2</v>
      </c>
      <c r="E256" s="11" t="s">
        <v>3</v>
      </c>
      <c r="F256" s="12" t="s">
        <v>4</v>
      </c>
      <c r="G256" s="11" t="s">
        <v>5</v>
      </c>
      <c r="H256" s="11" t="s">
        <v>6</v>
      </c>
      <c r="I256" s="11" t="s">
        <v>7</v>
      </c>
      <c r="J256" s="11" t="s">
        <v>8</v>
      </c>
      <c r="K256" s="11" t="s">
        <v>9</v>
      </c>
      <c r="L256" s="11" t="s">
        <v>10</v>
      </c>
    </row>
    <row r="257" spans="1:16" x14ac:dyDescent="0.35">
      <c r="A257" s="27" t="s">
        <v>85</v>
      </c>
      <c r="B257" s="13">
        <v>3.0921393933370837E-2</v>
      </c>
      <c r="C257" s="14">
        <v>3.43150650554628E-2</v>
      </c>
      <c r="D257" s="4">
        <v>1.8389263493960091E-2</v>
      </c>
      <c r="E257" s="14">
        <v>3.0566372706018818E-2</v>
      </c>
      <c r="F257" s="4">
        <v>2.1673646274549586E-2</v>
      </c>
      <c r="G257" s="14">
        <v>2.5452276909773065E-2</v>
      </c>
      <c r="H257" s="14">
        <v>4.0701221917052645E-2</v>
      </c>
      <c r="I257" s="14">
        <v>3.4472034783026101E-2</v>
      </c>
      <c r="J257" s="14">
        <v>3.8791500792822627E-2</v>
      </c>
      <c r="K257" s="14">
        <v>2.7653751695609029E-2</v>
      </c>
      <c r="L257" s="14">
        <v>1.9127740602878873E-2</v>
      </c>
    </row>
    <row r="258" spans="1:16" x14ac:dyDescent="0.35">
      <c r="A258" s="28" t="s">
        <v>86</v>
      </c>
      <c r="B258" s="15">
        <v>0.12853260380979406</v>
      </c>
      <c r="C258" s="16">
        <v>0.14466012581520468</v>
      </c>
      <c r="D258" s="6">
        <v>0.13544236573404975</v>
      </c>
      <c r="E258" s="16">
        <v>0.14563886583358654</v>
      </c>
      <c r="F258" s="6">
        <v>0.11185738535736393</v>
      </c>
      <c r="G258" s="16">
        <v>9.4551882088976621E-2</v>
      </c>
      <c r="H258" s="16">
        <v>0.16793204368184297</v>
      </c>
      <c r="I258" s="16">
        <v>0.1288113932809882</v>
      </c>
      <c r="J258" s="16">
        <v>0.10637195740142574</v>
      </c>
      <c r="K258" s="16">
        <v>7.8346034746637483E-2</v>
      </c>
      <c r="L258" s="16">
        <v>9.3960453557673879E-2</v>
      </c>
    </row>
    <row r="259" spans="1:16" x14ac:dyDescent="0.35">
      <c r="A259" s="28" t="s">
        <v>73</v>
      </c>
      <c r="B259" s="15">
        <v>0.54661027533872308</v>
      </c>
      <c r="C259" s="16">
        <v>0.61741160974984377</v>
      </c>
      <c r="D259" s="6">
        <v>0.63207836009488749</v>
      </c>
      <c r="E259" s="16">
        <v>0.58675385782662792</v>
      </c>
      <c r="F259" s="6">
        <v>0.52772910839107245</v>
      </c>
      <c r="G259" s="16">
        <v>0.52489802782779227</v>
      </c>
      <c r="H259" s="16">
        <v>0.45552096739637599</v>
      </c>
      <c r="I259" s="16">
        <v>0.46770190434667802</v>
      </c>
      <c r="J259" s="16">
        <v>0.54841761087162555</v>
      </c>
      <c r="K259" s="16">
        <v>0.51754535136182589</v>
      </c>
      <c r="L259" s="16">
        <v>0.50856337543300933</v>
      </c>
    </row>
    <row r="260" spans="1:16" x14ac:dyDescent="0.35">
      <c r="A260" s="28" t="s">
        <v>87</v>
      </c>
      <c r="B260" s="15">
        <v>0.27465423435058384</v>
      </c>
      <c r="C260" s="16">
        <v>0.20018169287394236</v>
      </c>
      <c r="D260" s="6">
        <v>0.19903852781732098</v>
      </c>
      <c r="E260" s="16">
        <v>0.22205717760117991</v>
      </c>
      <c r="F260" s="6">
        <v>0.32809356704295473</v>
      </c>
      <c r="G260" s="16">
        <v>0.33985156010747486</v>
      </c>
      <c r="H260" s="16">
        <v>0.32057880120731175</v>
      </c>
      <c r="I260" s="16">
        <v>0.35921794189762712</v>
      </c>
      <c r="J260" s="16">
        <v>0.28480764176699869</v>
      </c>
      <c r="K260" s="16">
        <v>0.35110872067041332</v>
      </c>
      <c r="L260" s="16">
        <v>0.34680594702756229</v>
      </c>
    </row>
    <row r="261" spans="1:16" x14ac:dyDescent="0.35">
      <c r="A261" s="28" t="s">
        <v>578</v>
      </c>
      <c r="B261" s="15">
        <v>1.928149256752823E-2</v>
      </c>
      <c r="C261" s="16">
        <v>3.4315065055462806E-3</v>
      </c>
      <c r="D261" s="6">
        <v>1.5051482859781761E-2</v>
      </c>
      <c r="E261" s="16">
        <v>1.4983726032586863E-2</v>
      </c>
      <c r="F261" s="6">
        <v>1.064629293405929E-2</v>
      </c>
      <c r="G261" s="16">
        <v>1.524625306598322E-2</v>
      </c>
      <c r="H261" s="16">
        <v>1.5266965797416572E-2</v>
      </c>
      <c r="I261" s="16">
        <v>9.7967256916806408E-3</v>
      </c>
      <c r="J261" s="16">
        <v>2.1611289167127349E-2</v>
      </c>
      <c r="K261" s="16">
        <v>2.5346141525514228E-2</v>
      </c>
      <c r="L261" s="16">
        <v>3.1542483378875615E-2</v>
      </c>
    </row>
    <row r="262" spans="1:16" x14ac:dyDescent="0.35">
      <c r="A262" s="59" t="s">
        <v>243</v>
      </c>
      <c r="B262" s="17">
        <v>1</v>
      </c>
      <c r="C262" s="18">
        <v>1</v>
      </c>
      <c r="D262" s="8">
        <v>1</v>
      </c>
      <c r="E262" s="18">
        <v>1</v>
      </c>
      <c r="F262" s="8">
        <v>1</v>
      </c>
      <c r="G262" s="18">
        <v>1</v>
      </c>
      <c r="H262" s="18">
        <v>1</v>
      </c>
      <c r="I262" s="18">
        <v>1</v>
      </c>
      <c r="J262" s="18">
        <v>1</v>
      </c>
      <c r="K262" s="18">
        <v>1</v>
      </c>
      <c r="L262" s="18">
        <v>1</v>
      </c>
    </row>
    <row r="263" spans="1:16" s="36" customFormat="1" x14ac:dyDescent="0.35">
      <c r="A263" s="31" t="s">
        <v>244</v>
      </c>
      <c r="B263" s="32">
        <v>500.00123000000139</v>
      </c>
      <c r="C263" s="33">
        <v>499.99759500000164</v>
      </c>
      <c r="D263" s="34">
        <v>499.99990499999927</v>
      </c>
      <c r="E263" s="33">
        <v>499.9994649999997</v>
      </c>
      <c r="F263" s="34">
        <v>499.99749303621127</v>
      </c>
      <c r="G263" s="33">
        <v>500.0110795454537</v>
      </c>
      <c r="H263" s="33">
        <v>500.00687022900621</v>
      </c>
      <c r="I263" s="33">
        <v>500.01399999999961</v>
      </c>
      <c r="J263" s="33">
        <v>500.01131639722962</v>
      </c>
      <c r="K263" s="33">
        <v>500.00367231638393</v>
      </c>
      <c r="L263" s="33">
        <v>499.99706601466914</v>
      </c>
      <c r="O263"/>
      <c r="P263"/>
    </row>
    <row r="264" spans="1:16" x14ac:dyDescent="0.35">
      <c r="A264" s="41" t="s">
        <v>245</v>
      </c>
      <c r="B264" s="40">
        <v>932</v>
      </c>
      <c r="C264" s="38">
        <v>590</v>
      </c>
      <c r="D264" s="39">
        <v>407</v>
      </c>
      <c r="E264" s="38">
        <v>392</v>
      </c>
      <c r="F264" s="39">
        <v>359</v>
      </c>
      <c r="G264" s="38">
        <v>176</v>
      </c>
      <c r="H264" s="38">
        <v>393</v>
      </c>
      <c r="I264" s="38">
        <v>200</v>
      </c>
      <c r="J264" s="38">
        <v>433</v>
      </c>
      <c r="K264" s="38">
        <v>354</v>
      </c>
      <c r="L264" s="38">
        <v>409</v>
      </c>
      <c r="O264" s="36"/>
      <c r="P264" s="36"/>
    </row>
    <row r="266" spans="1:16" s="36" customFormat="1" x14ac:dyDescent="0.35">
      <c r="A266" s="62" t="s">
        <v>369</v>
      </c>
      <c r="B266" s="63">
        <f>B257+B258</f>
        <v>0.1594539977431649</v>
      </c>
      <c r="C266" s="63">
        <f t="shared" ref="C266:L266" si="8">C257+C258</f>
        <v>0.17897519087066749</v>
      </c>
      <c r="D266" s="63">
        <f t="shared" si="8"/>
        <v>0.15383162922800983</v>
      </c>
      <c r="E266" s="63">
        <f t="shared" si="8"/>
        <v>0.17620523853960535</v>
      </c>
      <c r="F266" s="63">
        <f t="shared" si="8"/>
        <v>0.13353103163191352</v>
      </c>
      <c r="G266" s="63">
        <f t="shared" si="8"/>
        <v>0.12000415899874969</v>
      </c>
      <c r="H266" s="63">
        <f t="shared" si="8"/>
        <v>0.20863326559889561</v>
      </c>
      <c r="I266" s="63">
        <f t="shared" si="8"/>
        <v>0.1632834280640143</v>
      </c>
      <c r="J266" s="63">
        <f t="shared" si="8"/>
        <v>0.14516345819424836</v>
      </c>
      <c r="K266" s="63">
        <f t="shared" si="8"/>
        <v>0.10599978644224652</v>
      </c>
      <c r="L266" s="63">
        <f t="shared" si="8"/>
        <v>0.11308819416055275</v>
      </c>
      <c r="O266"/>
      <c r="P266"/>
    </row>
    <row r="267" spans="1:16" s="36" customFormat="1" x14ac:dyDescent="0.35">
      <c r="A267" s="64" t="s">
        <v>370</v>
      </c>
      <c r="B267" s="63">
        <f>B259</f>
        <v>0.54661027533872308</v>
      </c>
      <c r="C267" s="63">
        <f t="shared" ref="C267:L267" si="9">C259</f>
        <v>0.61741160974984377</v>
      </c>
      <c r="D267" s="63">
        <f t="shared" si="9"/>
        <v>0.63207836009488749</v>
      </c>
      <c r="E267" s="63">
        <f t="shared" si="9"/>
        <v>0.58675385782662792</v>
      </c>
      <c r="F267" s="63">
        <f t="shared" si="9"/>
        <v>0.52772910839107245</v>
      </c>
      <c r="G267" s="63">
        <f t="shared" si="9"/>
        <v>0.52489802782779227</v>
      </c>
      <c r="H267" s="63">
        <f t="shared" si="9"/>
        <v>0.45552096739637599</v>
      </c>
      <c r="I267" s="63">
        <f t="shared" si="9"/>
        <v>0.46770190434667802</v>
      </c>
      <c r="J267" s="63">
        <f t="shared" si="9"/>
        <v>0.54841761087162555</v>
      </c>
      <c r="K267" s="63">
        <f t="shared" si="9"/>
        <v>0.51754535136182589</v>
      </c>
      <c r="L267" s="63">
        <f t="shared" si="9"/>
        <v>0.50856337543300933</v>
      </c>
    </row>
    <row r="268" spans="1:16" s="36" customFormat="1" x14ac:dyDescent="0.35">
      <c r="A268" s="65" t="s">
        <v>371</v>
      </c>
      <c r="B268" s="63">
        <f>B260+B261</f>
        <v>0.29393572691811209</v>
      </c>
      <c r="C268" s="63">
        <f t="shared" ref="C268:L268" si="10">C260+C261</f>
        <v>0.20361319937948863</v>
      </c>
      <c r="D268" s="63">
        <f t="shared" si="10"/>
        <v>0.21409001067710273</v>
      </c>
      <c r="E268" s="63">
        <f t="shared" si="10"/>
        <v>0.23704090363376676</v>
      </c>
      <c r="F268" s="63">
        <f t="shared" si="10"/>
        <v>0.338739859977014</v>
      </c>
      <c r="G268" s="63">
        <f t="shared" si="10"/>
        <v>0.35509781317345807</v>
      </c>
      <c r="H268" s="63">
        <f t="shared" si="10"/>
        <v>0.33584576700472835</v>
      </c>
      <c r="I268" s="63">
        <f t="shared" si="10"/>
        <v>0.36901466758930779</v>
      </c>
      <c r="J268" s="63">
        <f t="shared" si="10"/>
        <v>0.30641893093412603</v>
      </c>
      <c r="K268" s="63">
        <f t="shared" si="10"/>
        <v>0.37645486219592755</v>
      </c>
      <c r="L268" s="63">
        <f t="shared" si="10"/>
        <v>0.3783484304064379</v>
      </c>
    </row>
    <row r="269" spans="1:16" x14ac:dyDescent="0.35">
      <c r="A269"/>
      <c r="C269" s="36"/>
      <c r="O269" s="36"/>
      <c r="P269" s="36"/>
    </row>
    <row r="270" spans="1:16" x14ac:dyDescent="0.35">
      <c r="A270" s="60" t="s">
        <v>367</v>
      </c>
      <c r="B270" s="61">
        <v>3.1228418278091037</v>
      </c>
      <c r="C270" s="61">
        <v>2.9937544499589039</v>
      </c>
      <c r="D270" s="61">
        <v>3.0569206008149132</v>
      </c>
      <c r="E270" s="61">
        <v>3.0452530184207318</v>
      </c>
      <c r="F270" s="61">
        <v>3.1941814750046134</v>
      </c>
      <c r="G270" s="61">
        <v>3.2248876303309193</v>
      </c>
      <c r="H270" s="61">
        <v>3.1017782452861979</v>
      </c>
      <c r="I270" s="61">
        <v>3.1810559304339474</v>
      </c>
      <c r="J270" s="61">
        <v>3.1440752611141827</v>
      </c>
      <c r="K270" s="61">
        <v>3.2681474655835872</v>
      </c>
      <c r="L270" s="61">
        <v>3.2776749790218833</v>
      </c>
    </row>
    <row r="271" spans="1:16" x14ac:dyDescent="0.35">
      <c r="A271"/>
    </row>
    <row r="272" spans="1:16" x14ac:dyDescent="0.35">
      <c r="A272" s="71" t="s">
        <v>389</v>
      </c>
      <c r="B272" s="71" t="s">
        <v>390</v>
      </c>
    </row>
    <row r="273" spans="1:16" x14ac:dyDescent="0.35">
      <c r="A273" s="71" t="s">
        <v>391</v>
      </c>
      <c r="B273" s="71" t="s">
        <v>392</v>
      </c>
    </row>
    <row r="274" spans="1:16" x14ac:dyDescent="0.35">
      <c r="A274" s="71"/>
      <c r="B274" s="71"/>
    </row>
    <row r="275" spans="1:16" x14ac:dyDescent="0.35">
      <c r="A275" s="30" t="s">
        <v>290</v>
      </c>
      <c r="B275" s="1"/>
      <c r="C275" s="1"/>
      <c r="D275" s="1"/>
      <c r="E275" s="1"/>
      <c r="F275" s="1"/>
      <c r="G275" s="1"/>
      <c r="H275" s="1"/>
      <c r="I275" s="1"/>
      <c r="J275" s="1"/>
      <c r="K275" s="1"/>
      <c r="L275" s="1"/>
      <c r="M275" s="2"/>
    </row>
    <row r="277" spans="1:16" x14ac:dyDescent="0.35">
      <c r="D277" s="10" t="s">
        <v>2</v>
      </c>
      <c r="E277" s="11" t="s">
        <v>3</v>
      </c>
      <c r="F277" s="12" t="s">
        <v>4</v>
      </c>
      <c r="G277" s="11" t="s">
        <v>5</v>
      </c>
      <c r="H277" s="12" t="s">
        <v>6</v>
      </c>
      <c r="I277" s="11" t="s">
        <v>7</v>
      </c>
      <c r="J277" s="11" t="s">
        <v>8</v>
      </c>
      <c r="K277" s="11" t="s">
        <v>9</v>
      </c>
      <c r="L277" s="11" t="s">
        <v>10</v>
      </c>
      <c r="M277" s="11" t="s">
        <v>11</v>
      </c>
      <c r="N277" s="11" t="s">
        <v>12</v>
      </c>
      <c r="O277" s="106">
        <v>2023</v>
      </c>
      <c r="P277" s="106">
        <v>2024</v>
      </c>
    </row>
    <row r="278" spans="1:16" x14ac:dyDescent="0.35">
      <c r="A278" s="27" t="s">
        <v>88</v>
      </c>
      <c r="D278" s="13">
        <v>1.6688903170891634E-3</v>
      </c>
      <c r="E278" s="22"/>
      <c r="F278" s="23"/>
      <c r="G278" s="22"/>
      <c r="H278" s="23"/>
      <c r="I278" s="22"/>
      <c r="J278" s="22"/>
      <c r="K278" s="14">
        <v>3.2231401690270113E-3</v>
      </c>
      <c r="L278" s="14">
        <v>3.1036856939991903E-3</v>
      </c>
      <c r="M278" s="22"/>
      <c r="N278" s="22"/>
      <c r="O278" s="22"/>
      <c r="P278" s="22"/>
    </row>
    <row r="279" spans="1:16" x14ac:dyDescent="0.35">
      <c r="A279" s="28" t="s">
        <v>89</v>
      </c>
      <c r="D279" s="15">
        <v>4.6802358892448256E-2</v>
      </c>
      <c r="E279" s="16">
        <v>6.9523584390235441E-2</v>
      </c>
      <c r="F279" s="6">
        <v>7.8775325335893112E-2</v>
      </c>
      <c r="G279" s="16">
        <v>7.2173968872280572E-2</v>
      </c>
      <c r="H279" s="6">
        <v>5.8529475676415456E-2</v>
      </c>
      <c r="I279" s="16">
        <v>4.5355730039558964E-2</v>
      </c>
      <c r="J279" s="16">
        <v>4.2108284847132769E-2</v>
      </c>
      <c r="K279" s="16">
        <v>3.270795186250048E-2</v>
      </c>
      <c r="L279" s="16">
        <v>5.494653269359049E-2</v>
      </c>
      <c r="M279" s="16">
        <v>8.8904173654294413E-2</v>
      </c>
      <c r="N279" s="16">
        <v>8.5254904070200824E-2</v>
      </c>
      <c r="O279" s="16">
        <v>0.11652158062560211</v>
      </c>
      <c r="P279" s="16">
        <v>9.7315232145165118E-2</v>
      </c>
    </row>
    <row r="280" spans="1:16" x14ac:dyDescent="0.35">
      <c r="A280" s="28" t="s">
        <v>90</v>
      </c>
      <c r="D280" s="21"/>
      <c r="E280" s="19"/>
      <c r="F280" s="20"/>
      <c r="G280" s="19"/>
      <c r="H280" s="20"/>
      <c r="I280" s="19"/>
      <c r="J280" s="19"/>
      <c r="K280" s="19"/>
      <c r="L280" s="19"/>
      <c r="M280" s="16">
        <v>3.0189363255252156E-3</v>
      </c>
      <c r="N280" s="19"/>
      <c r="O280" s="108">
        <v>1.2306469314207389E-3</v>
      </c>
      <c r="P280" s="108">
        <v>1.1354179642245391E-3</v>
      </c>
    </row>
    <row r="281" spans="1:16" x14ac:dyDescent="0.35">
      <c r="A281" s="28" t="s">
        <v>91</v>
      </c>
      <c r="D281" s="15">
        <v>5.0171609532605899E-3</v>
      </c>
      <c r="E281" s="16">
        <v>3.2964435271945823E-3</v>
      </c>
      <c r="F281" s="6">
        <v>3.5487643113530972E-3</v>
      </c>
      <c r="G281" s="19"/>
      <c r="H281" s="20"/>
      <c r="I281" s="16">
        <v>6.1688272728363715E-3</v>
      </c>
      <c r="J281" s="16">
        <v>4.4310775414320843E-3</v>
      </c>
      <c r="K281" s="16">
        <v>5.5307503391218097E-3</v>
      </c>
      <c r="L281" s="16">
        <v>4.7819351507197233E-3</v>
      </c>
      <c r="M281" s="19"/>
      <c r="N281" s="19"/>
      <c r="O281" s="108">
        <v>1.2306469314207389E-3</v>
      </c>
      <c r="P281" s="108"/>
    </row>
    <row r="282" spans="1:16" x14ac:dyDescent="0.35">
      <c r="A282" s="28" t="s">
        <v>92</v>
      </c>
      <c r="D282" s="15">
        <v>0.76753121583093042</v>
      </c>
      <c r="E282" s="16">
        <v>0.7425815145622201</v>
      </c>
      <c r="F282" s="6">
        <v>0.77464176700607412</v>
      </c>
      <c r="G282" s="16">
        <v>0.74363693077255699</v>
      </c>
      <c r="H282" s="6">
        <v>0.78375615195109338</v>
      </c>
      <c r="I282" s="16">
        <v>0.74491814229201536</v>
      </c>
      <c r="J282" s="16">
        <v>0.67751515092730041</v>
      </c>
      <c r="K282" s="16">
        <v>0.66456800034801955</v>
      </c>
      <c r="L282" s="16">
        <v>0.70747358908707425</v>
      </c>
      <c r="M282" s="16">
        <v>0.67950212257616882</v>
      </c>
      <c r="N282" s="16">
        <v>0.67928615613317556</v>
      </c>
      <c r="O282" s="108">
        <v>0.66094727661454344</v>
      </c>
      <c r="P282" s="108">
        <v>0.63857830348730893</v>
      </c>
    </row>
    <row r="283" spans="1:16" x14ac:dyDescent="0.35">
      <c r="A283" s="28" t="s">
        <v>93</v>
      </c>
      <c r="D283" s="15">
        <v>0.17898037400627159</v>
      </c>
      <c r="E283" s="16">
        <v>0.18459845752034987</v>
      </c>
      <c r="F283" s="6">
        <v>0.14303414334667972</v>
      </c>
      <c r="G283" s="16">
        <v>0.18418910035516234</v>
      </c>
      <c r="H283" s="6">
        <v>0.15771437237249109</v>
      </c>
      <c r="I283" s="16">
        <v>0.20355730039558939</v>
      </c>
      <c r="J283" s="16">
        <v>0.27594548668413477</v>
      </c>
      <c r="K283" s="16">
        <v>0.29397015728133097</v>
      </c>
      <c r="L283" s="16">
        <v>0.2296942573746163</v>
      </c>
      <c r="M283" s="16">
        <v>0.22857476744401148</v>
      </c>
      <c r="N283" s="16">
        <v>0.23545893979662363</v>
      </c>
      <c r="O283" s="108">
        <v>0.22006984889701303</v>
      </c>
      <c r="P283" s="108">
        <v>0.26297104640330143</v>
      </c>
    </row>
    <row r="284" spans="1:16" x14ac:dyDescent="0.35">
      <c r="A284" s="59" t="s">
        <v>243</v>
      </c>
      <c r="D284" s="17">
        <v>1</v>
      </c>
      <c r="E284" s="18">
        <v>1</v>
      </c>
      <c r="F284" s="8">
        <v>1</v>
      </c>
      <c r="G284" s="18">
        <v>1</v>
      </c>
      <c r="H284" s="8">
        <v>1</v>
      </c>
      <c r="I284" s="18">
        <v>1</v>
      </c>
      <c r="J284" s="18">
        <v>1</v>
      </c>
      <c r="K284" s="18">
        <v>1</v>
      </c>
      <c r="L284" s="18">
        <v>1</v>
      </c>
      <c r="M284" s="18">
        <v>1</v>
      </c>
      <c r="N284" s="18">
        <v>1</v>
      </c>
      <c r="O284" s="109">
        <v>1</v>
      </c>
      <c r="P284" s="109">
        <v>1</v>
      </c>
    </row>
    <row r="285" spans="1:16" s="36" customFormat="1" x14ac:dyDescent="0.35">
      <c r="A285" s="31" t="s">
        <v>244</v>
      </c>
      <c r="D285" s="32">
        <v>499.9999049999991</v>
      </c>
      <c r="E285" s="33">
        <v>499.99946499999879</v>
      </c>
      <c r="F285" s="34">
        <v>499.99749303621121</v>
      </c>
      <c r="G285" s="33">
        <v>500.01107954545523</v>
      </c>
      <c r="H285" s="34">
        <v>500.006870229009</v>
      </c>
      <c r="I285" s="33">
        <v>500.0139999999991</v>
      </c>
      <c r="J285" s="33">
        <v>500.01131639722894</v>
      </c>
      <c r="K285" s="33">
        <v>500.00367231638359</v>
      </c>
      <c r="L285" s="33">
        <v>499.99706601466869</v>
      </c>
      <c r="M285" s="33">
        <v>500.00550351288194</v>
      </c>
      <c r="N285" s="33">
        <v>499.99633251833848</v>
      </c>
      <c r="O285" s="33">
        <v>499.99430379746872</v>
      </c>
      <c r="P285" s="33">
        <v>499.98333333333397</v>
      </c>
    </row>
    <row r="286" spans="1:16" x14ac:dyDescent="0.35">
      <c r="A286" s="41" t="s">
        <v>245</v>
      </c>
      <c r="D286" s="40">
        <v>407</v>
      </c>
      <c r="E286" s="38">
        <v>392</v>
      </c>
      <c r="F286" s="39">
        <v>359</v>
      </c>
      <c r="G286" s="38">
        <v>176</v>
      </c>
      <c r="H286" s="39">
        <v>393</v>
      </c>
      <c r="I286" s="38">
        <v>200</v>
      </c>
      <c r="J286" s="38">
        <v>433</v>
      </c>
      <c r="K286" s="38">
        <v>354</v>
      </c>
      <c r="L286" s="38">
        <v>409</v>
      </c>
      <c r="M286" s="38">
        <v>427</v>
      </c>
      <c r="N286" s="38">
        <v>409</v>
      </c>
      <c r="O286" s="38">
        <v>395</v>
      </c>
      <c r="P286" s="38">
        <v>342</v>
      </c>
    </row>
    <row r="287" spans="1:16" x14ac:dyDescent="0.35">
      <c r="A287"/>
    </row>
    <row r="288" spans="1:16" x14ac:dyDescent="0.35">
      <c r="A288" s="71" t="s">
        <v>389</v>
      </c>
      <c r="B288" s="71" t="s">
        <v>390</v>
      </c>
    </row>
    <row r="289" spans="1:16" x14ac:dyDescent="0.35">
      <c r="A289" s="71" t="s">
        <v>391</v>
      </c>
      <c r="B289" s="71" t="s">
        <v>392</v>
      </c>
    </row>
    <row r="291" spans="1:16" x14ac:dyDescent="0.35">
      <c r="A291" s="30" t="s">
        <v>291</v>
      </c>
      <c r="B291" s="1"/>
      <c r="C291" s="1"/>
      <c r="D291" s="1"/>
      <c r="E291" s="1"/>
      <c r="F291" s="1"/>
      <c r="G291" s="1"/>
      <c r="H291" s="1"/>
      <c r="I291" s="1"/>
      <c r="J291" s="1"/>
      <c r="K291" s="1"/>
      <c r="L291" s="1"/>
      <c r="M291" s="1"/>
      <c r="N291" s="1"/>
    </row>
    <row r="293" spans="1:16" x14ac:dyDescent="0.35">
      <c r="B293" s="10" t="s">
        <v>0</v>
      </c>
      <c r="C293" s="11" t="s">
        <v>1</v>
      </c>
      <c r="D293" s="12" t="s">
        <v>2</v>
      </c>
      <c r="E293" s="11" t="s">
        <v>3</v>
      </c>
      <c r="F293" s="12" t="s">
        <v>4</v>
      </c>
      <c r="G293" s="11" t="s">
        <v>5</v>
      </c>
      <c r="H293" s="11" t="s">
        <v>6</v>
      </c>
      <c r="I293" s="11" t="s">
        <v>7</v>
      </c>
      <c r="J293" s="11" t="s">
        <v>8</v>
      </c>
      <c r="K293" s="11" t="s">
        <v>9</v>
      </c>
      <c r="L293" s="11" t="s">
        <v>10</v>
      </c>
      <c r="M293" s="11" t="s">
        <v>11</v>
      </c>
      <c r="N293" s="11" t="s">
        <v>12</v>
      </c>
      <c r="O293" s="106">
        <v>2023</v>
      </c>
      <c r="P293" s="106">
        <v>2024</v>
      </c>
    </row>
    <row r="294" spans="1:16" x14ac:dyDescent="0.35">
      <c r="A294" s="27" t="s">
        <v>94</v>
      </c>
      <c r="B294" s="13">
        <v>4.8017041878077406E-2</v>
      </c>
      <c r="C294" s="14">
        <v>6.8630130110925343E-3</v>
      </c>
      <c r="D294" s="4">
        <v>2.3437894453199992E-2</v>
      </c>
      <c r="E294" s="14">
        <v>2.6671008537979244E-2</v>
      </c>
      <c r="F294" s="4">
        <v>1.1027353340490291E-2</v>
      </c>
      <c r="G294" s="14">
        <v>4.057296457635304E-3</v>
      </c>
      <c r="H294" s="14">
        <v>1.5262385707677248E-2</v>
      </c>
      <c r="I294" s="14">
        <v>2.3221349802205592E-2</v>
      </c>
      <c r="J294" s="14">
        <v>2.0496995680005421E-2</v>
      </c>
      <c r="K294" s="14">
        <v>1.8423311015229867E-2</v>
      </c>
      <c r="L294" s="14">
        <v>1.1242119758159997E-2</v>
      </c>
      <c r="M294" s="14">
        <v>4.3189220165492183E-2</v>
      </c>
      <c r="N294" s="14">
        <v>1.793044936759914E-2</v>
      </c>
      <c r="O294" s="107">
        <v>2.7389932290367867E-2</v>
      </c>
      <c r="P294" s="107">
        <v>2.612894114014325E-2</v>
      </c>
    </row>
    <row r="295" spans="1:16" x14ac:dyDescent="0.35">
      <c r="A295" s="28" t="s">
        <v>95</v>
      </c>
      <c r="B295" s="15">
        <v>8.8710531772092552E-2</v>
      </c>
      <c r="C295" s="16">
        <v>5.9539096383053158E-2</v>
      </c>
      <c r="D295" s="6">
        <v>5.0150629528619692E-2</v>
      </c>
      <c r="E295" s="16">
        <v>6.0833285091615272E-2</v>
      </c>
      <c r="F295" s="6">
        <v>6.185323491872665E-2</v>
      </c>
      <c r="G295" s="16">
        <v>0.10586640409672718</v>
      </c>
      <c r="H295" s="16">
        <v>4.0714962186270069E-2</v>
      </c>
      <c r="I295" s="16">
        <v>0.1030491146247907</v>
      </c>
      <c r="J295" s="16">
        <v>9.4737116804284899E-2</v>
      </c>
      <c r="K295" s="16">
        <v>0.13361596779232709</v>
      </c>
      <c r="L295" s="16">
        <v>8.7753082169675714E-2</v>
      </c>
      <c r="M295" s="16">
        <v>6.8695730983757086E-2</v>
      </c>
      <c r="N295" s="16">
        <v>5.7165455981339271E-2</v>
      </c>
      <c r="O295" s="108">
        <v>4.3774929081470543E-2</v>
      </c>
      <c r="P295" s="108">
        <v>2.7451207437908725E-2</v>
      </c>
    </row>
    <row r="296" spans="1:16" x14ac:dyDescent="0.35">
      <c r="A296" s="28" t="s">
        <v>637</v>
      </c>
      <c r="B296" s="122"/>
      <c r="C296" s="122"/>
      <c r="D296" s="122"/>
      <c r="E296" s="122"/>
      <c r="F296" s="122"/>
      <c r="G296" s="122"/>
      <c r="H296" s="122"/>
      <c r="I296" s="122"/>
      <c r="J296" s="122"/>
      <c r="K296" s="122"/>
      <c r="L296" s="122"/>
      <c r="M296" s="122"/>
      <c r="N296" s="122"/>
      <c r="O296" s="122"/>
      <c r="P296" s="108">
        <v>8.0657659348878794E-2</v>
      </c>
    </row>
    <row r="297" spans="1:16" x14ac:dyDescent="0.35">
      <c r="A297" s="28" t="s">
        <v>638</v>
      </c>
      <c r="B297" s="122"/>
      <c r="C297" s="122"/>
      <c r="D297" s="122"/>
      <c r="E297" s="122"/>
      <c r="F297" s="122"/>
      <c r="G297" s="122"/>
      <c r="H297" s="122"/>
      <c r="I297" s="122"/>
      <c r="J297" s="122"/>
      <c r="K297" s="122"/>
      <c r="L297" s="122"/>
      <c r="M297" s="122"/>
      <c r="N297" s="122"/>
      <c r="O297" s="122"/>
      <c r="P297" s="108">
        <v>0.58120387638652282</v>
      </c>
    </row>
    <row r="298" spans="1:16" x14ac:dyDescent="0.35">
      <c r="A298" s="28" t="s">
        <v>639</v>
      </c>
      <c r="B298" s="122"/>
      <c r="C298" s="122"/>
      <c r="D298" s="122"/>
      <c r="E298" s="122"/>
      <c r="F298" s="122"/>
      <c r="G298" s="122"/>
      <c r="H298" s="122"/>
      <c r="I298" s="122"/>
      <c r="J298" s="122"/>
      <c r="K298" s="122"/>
      <c r="L298" s="122"/>
      <c r="M298" s="122"/>
      <c r="N298" s="122"/>
      <c r="O298" s="122"/>
      <c r="P298" s="108">
        <v>0.28455831568654638</v>
      </c>
    </row>
    <row r="299" spans="1:16" x14ac:dyDescent="0.35">
      <c r="A299" s="28" t="s">
        <v>96</v>
      </c>
      <c r="B299" s="15">
        <v>0.86327242634983004</v>
      </c>
      <c r="C299" s="16">
        <v>0.9335978906058543</v>
      </c>
      <c r="D299" s="6">
        <v>0.9264114760181803</v>
      </c>
      <c r="E299" s="16">
        <v>0.91249570637040545</v>
      </c>
      <c r="F299" s="6">
        <v>0.92711941174078305</v>
      </c>
      <c r="G299" s="16">
        <v>0.89007629944563749</v>
      </c>
      <c r="H299" s="16">
        <v>0.94402265210605274</v>
      </c>
      <c r="I299" s="16">
        <v>0.87372953557300381</v>
      </c>
      <c r="J299" s="16">
        <v>0.88476588751570973</v>
      </c>
      <c r="K299" s="16">
        <v>0.84796072119244315</v>
      </c>
      <c r="L299" s="16">
        <v>0.90100479807216449</v>
      </c>
      <c r="M299" s="16">
        <v>0.88811504885075065</v>
      </c>
      <c r="N299" s="16">
        <v>0.92490409465106149</v>
      </c>
      <c r="O299" s="108">
        <v>0.92883513862816158</v>
      </c>
      <c r="P299" s="122"/>
    </row>
    <row r="300" spans="1:16" x14ac:dyDescent="0.35">
      <c r="A300" s="59" t="s">
        <v>243</v>
      </c>
      <c r="B300" s="17">
        <v>1</v>
      </c>
      <c r="C300" s="18">
        <v>1</v>
      </c>
      <c r="D300" s="8">
        <v>1</v>
      </c>
      <c r="E300" s="18">
        <v>1</v>
      </c>
      <c r="F300" s="8">
        <v>1</v>
      </c>
      <c r="G300" s="18">
        <v>1</v>
      </c>
      <c r="H300" s="18">
        <v>1</v>
      </c>
      <c r="I300" s="18">
        <v>1</v>
      </c>
      <c r="J300" s="18">
        <v>1</v>
      </c>
      <c r="K300" s="18">
        <v>1</v>
      </c>
      <c r="L300" s="18">
        <v>1</v>
      </c>
      <c r="M300" s="18">
        <v>1</v>
      </c>
      <c r="N300" s="18">
        <v>1</v>
      </c>
      <c r="O300" s="109">
        <v>1</v>
      </c>
      <c r="P300" s="109">
        <v>1</v>
      </c>
    </row>
    <row r="301" spans="1:16" s="36" customFormat="1" x14ac:dyDescent="0.35">
      <c r="A301" s="31" t="s">
        <v>244</v>
      </c>
      <c r="B301" s="32">
        <v>500.00122999999513</v>
      </c>
      <c r="C301" s="33">
        <v>499.99759500000351</v>
      </c>
      <c r="D301" s="34">
        <v>499.99990499999899</v>
      </c>
      <c r="E301" s="33">
        <v>499.99946499999794</v>
      </c>
      <c r="F301" s="34">
        <v>499.99749303621149</v>
      </c>
      <c r="G301" s="33">
        <v>500.01107954545563</v>
      </c>
      <c r="H301" s="33">
        <v>500.00687022900934</v>
      </c>
      <c r="I301" s="33">
        <v>500.01399999999887</v>
      </c>
      <c r="J301" s="33">
        <v>500.01131639722792</v>
      </c>
      <c r="K301" s="33">
        <v>500.00367231638319</v>
      </c>
      <c r="L301" s="33">
        <v>499.99706601466789</v>
      </c>
      <c r="M301" s="33">
        <v>500.00550351288229</v>
      </c>
      <c r="N301" s="33">
        <v>499.99633251834115</v>
      </c>
      <c r="O301" s="33">
        <v>499.99430379746872</v>
      </c>
      <c r="P301" s="33">
        <v>499.98333333333397</v>
      </c>
    </row>
    <row r="302" spans="1:16" x14ac:dyDescent="0.35">
      <c r="A302" s="41" t="s">
        <v>245</v>
      </c>
      <c r="B302" s="40">
        <v>932</v>
      </c>
      <c r="C302" s="38">
        <v>590</v>
      </c>
      <c r="D302" s="39">
        <v>407</v>
      </c>
      <c r="E302" s="38">
        <v>392</v>
      </c>
      <c r="F302" s="39">
        <v>359</v>
      </c>
      <c r="G302" s="38">
        <v>176</v>
      </c>
      <c r="H302" s="38">
        <v>393</v>
      </c>
      <c r="I302" s="38">
        <v>200</v>
      </c>
      <c r="J302" s="38">
        <v>433</v>
      </c>
      <c r="K302" s="38">
        <v>354</v>
      </c>
      <c r="L302" s="38">
        <v>409</v>
      </c>
      <c r="M302" s="38">
        <v>427</v>
      </c>
      <c r="N302" s="38">
        <v>409</v>
      </c>
      <c r="O302" s="38">
        <v>395</v>
      </c>
      <c r="P302" s="38">
        <v>342</v>
      </c>
    </row>
    <row r="303" spans="1:16" x14ac:dyDescent="0.35">
      <c r="A303"/>
    </row>
    <row r="304" spans="1:16" x14ac:dyDescent="0.35">
      <c r="A304" s="71" t="s">
        <v>389</v>
      </c>
      <c r="B304" s="71" t="s">
        <v>390</v>
      </c>
    </row>
    <row r="305" spans="1:14" x14ac:dyDescent="0.35">
      <c r="A305" s="71" t="s">
        <v>391</v>
      </c>
      <c r="B305" s="71" t="s">
        <v>392</v>
      </c>
    </row>
    <row r="307" spans="1:14" x14ac:dyDescent="0.35">
      <c r="A307" s="30" t="s">
        <v>292</v>
      </c>
      <c r="B307" s="1"/>
      <c r="C307" s="1"/>
      <c r="D307" s="1"/>
      <c r="E307" s="1"/>
      <c r="F307" s="1"/>
      <c r="G307" s="1"/>
      <c r="H307" s="1"/>
      <c r="I307" s="1"/>
      <c r="J307" s="1"/>
      <c r="K307" s="2"/>
    </row>
    <row r="309" spans="1:14" x14ac:dyDescent="0.35">
      <c r="D309" s="10" t="s">
        <v>2</v>
      </c>
      <c r="E309" s="11" t="s">
        <v>3</v>
      </c>
      <c r="F309" s="12" t="s">
        <v>4</v>
      </c>
      <c r="G309" s="11" t="s">
        <v>5</v>
      </c>
      <c r="H309" s="12" t="s">
        <v>6</v>
      </c>
      <c r="I309" s="11" t="s">
        <v>7</v>
      </c>
      <c r="J309" s="11" t="s">
        <v>8</v>
      </c>
      <c r="K309" s="11" t="s">
        <v>9</v>
      </c>
      <c r="L309" s="11" t="s">
        <v>10</v>
      </c>
    </row>
    <row r="310" spans="1:14" x14ac:dyDescent="0.35">
      <c r="A310" s="27" t="s">
        <v>69</v>
      </c>
      <c r="D310" s="13">
        <v>0.71827175006592237</v>
      </c>
      <c r="E310" s="14">
        <v>0.73165080739585331</v>
      </c>
      <c r="F310" s="4">
        <v>0.7324285243458144</v>
      </c>
      <c r="G310" s="14">
        <v>0.79744107872479697</v>
      </c>
      <c r="H310" s="4">
        <v>0.7162440100136821</v>
      </c>
      <c r="I310" s="14">
        <v>0.65371425768359415</v>
      </c>
      <c r="J310" s="14">
        <v>0.67064476768021097</v>
      </c>
      <c r="K310" s="14">
        <v>0.6425985858595078</v>
      </c>
      <c r="L310" s="14">
        <v>0.67096713327122326</v>
      </c>
    </row>
    <row r="311" spans="1:14" x14ac:dyDescent="0.35">
      <c r="A311" s="28" t="s">
        <v>70</v>
      </c>
      <c r="D311" s="15">
        <v>0.28172824993407758</v>
      </c>
      <c r="E311" s="16">
        <v>0.26834919260414675</v>
      </c>
      <c r="F311" s="6">
        <v>0.26757147565418549</v>
      </c>
      <c r="G311" s="16">
        <v>0.20255892127520297</v>
      </c>
      <c r="H311" s="6">
        <v>0.28375598998631796</v>
      </c>
      <c r="I311" s="16">
        <v>0.34628574231640591</v>
      </c>
      <c r="J311" s="16">
        <v>0.32935523231978914</v>
      </c>
      <c r="K311" s="16">
        <v>0.35740141414049226</v>
      </c>
      <c r="L311" s="16">
        <v>0.32903286672877657</v>
      </c>
    </row>
    <row r="312" spans="1:14" x14ac:dyDescent="0.35">
      <c r="A312" s="59" t="s">
        <v>243</v>
      </c>
      <c r="D312" s="17">
        <v>1</v>
      </c>
      <c r="E312" s="18">
        <v>1</v>
      </c>
      <c r="F312" s="8">
        <v>1</v>
      </c>
      <c r="G312" s="18">
        <v>1</v>
      </c>
      <c r="H312" s="8">
        <v>1</v>
      </c>
      <c r="I312" s="18">
        <v>1</v>
      </c>
      <c r="J312" s="18">
        <v>1</v>
      </c>
      <c r="K312" s="18">
        <v>1</v>
      </c>
      <c r="L312" s="18">
        <v>1</v>
      </c>
    </row>
    <row r="313" spans="1:14" s="36" customFormat="1" x14ac:dyDescent="0.35">
      <c r="A313" s="31" t="s">
        <v>244</v>
      </c>
      <c r="D313" s="32">
        <v>474.92459499999893</v>
      </c>
      <c r="E313" s="33">
        <v>469.58285499999903</v>
      </c>
      <c r="F313" s="34">
        <v>469.0710306406678</v>
      </c>
      <c r="G313" s="33">
        <v>447.07670454545502</v>
      </c>
      <c r="H313" s="34">
        <v>479.64910941475853</v>
      </c>
      <c r="I313" s="33">
        <v>448.48799999999937</v>
      </c>
      <c r="J313" s="33">
        <v>452.64168591224097</v>
      </c>
      <c r="K313" s="33">
        <v>433.19519774011258</v>
      </c>
      <c r="L313" s="33">
        <v>456.12078239608701</v>
      </c>
    </row>
    <row r="314" spans="1:14" x14ac:dyDescent="0.35">
      <c r="A314" s="41" t="s">
        <v>245</v>
      </c>
      <c r="D314" s="40">
        <v>385</v>
      </c>
      <c r="E314" s="38">
        <v>369</v>
      </c>
      <c r="F314" s="39">
        <v>338</v>
      </c>
      <c r="G314" s="38">
        <v>159</v>
      </c>
      <c r="H314" s="39">
        <v>377</v>
      </c>
      <c r="I314" s="38">
        <v>180</v>
      </c>
      <c r="J314" s="38">
        <v>392</v>
      </c>
      <c r="K314" s="38">
        <v>308</v>
      </c>
      <c r="L314" s="38">
        <v>372</v>
      </c>
    </row>
    <row r="315" spans="1:14" x14ac:dyDescent="0.35">
      <c r="A315"/>
    </row>
    <row r="316" spans="1:14" x14ac:dyDescent="0.35">
      <c r="A316" s="71" t="s">
        <v>389</v>
      </c>
      <c r="B316" s="71" t="s">
        <v>394</v>
      </c>
    </row>
    <row r="317" spans="1:14" x14ac:dyDescent="0.35">
      <c r="A317" s="71" t="s">
        <v>391</v>
      </c>
      <c r="B317" s="71" t="s">
        <v>392</v>
      </c>
    </row>
    <row r="319" spans="1:14" x14ac:dyDescent="0.35">
      <c r="A319" s="30" t="s">
        <v>293</v>
      </c>
      <c r="B319" s="1"/>
      <c r="C319" s="1"/>
      <c r="D319" s="1"/>
      <c r="E319" s="1"/>
      <c r="F319" s="1"/>
      <c r="G319" s="1"/>
      <c r="H319" s="1"/>
      <c r="I319" s="1"/>
      <c r="J319" s="1"/>
      <c r="K319" s="1"/>
      <c r="L319" s="1"/>
      <c r="M319" s="1"/>
      <c r="N319" s="1"/>
    </row>
    <row r="321" spans="1:16" x14ac:dyDescent="0.35">
      <c r="B321" s="10" t="s">
        <v>0</v>
      </c>
      <c r="C321" s="11" t="s">
        <v>1</v>
      </c>
      <c r="D321" s="12" t="s">
        <v>2</v>
      </c>
      <c r="E321" s="11" t="s">
        <v>3</v>
      </c>
      <c r="F321" s="12" t="s">
        <v>4</v>
      </c>
      <c r="G321" s="11" t="s">
        <v>5</v>
      </c>
      <c r="H321" s="11" t="s">
        <v>6</v>
      </c>
      <c r="I321" s="11" t="s">
        <v>7</v>
      </c>
      <c r="J321" s="11" t="s">
        <v>8</v>
      </c>
      <c r="K321" s="11" t="s">
        <v>9</v>
      </c>
      <c r="L321" s="11" t="s">
        <v>10</v>
      </c>
      <c r="M321" s="11" t="s">
        <v>11</v>
      </c>
      <c r="N321" s="11" t="s">
        <v>12</v>
      </c>
      <c r="O321" s="106">
        <v>2023</v>
      </c>
      <c r="P321" s="106">
        <v>2024</v>
      </c>
    </row>
    <row r="322" spans="1:16" x14ac:dyDescent="0.35">
      <c r="A322" s="27" t="s">
        <v>69</v>
      </c>
      <c r="B322" s="13">
        <v>0.38536113754398194</v>
      </c>
      <c r="C322" s="14">
        <v>0.15025529413708613</v>
      </c>
      <c r="D322" s="4">
        <v>0.1814132936198013</v>
      </c>
      <c r="E322" s="14">
        <v>0.19623672163243733</v>
      </c>
      <c r="F322" s="4">
        <v>0.1365212459878917</v>
      </c>
      <c r="G322" s="14">
        <v>0.17973006462435881</v>
      </c>
      <c r="H322" s="14">
        <v>0.12729088959751594</v>
      </c>
      <c r="I322" s="14">
        <v>0.22209624337774975</v>
      </c>
      <c r="J322" s="14">
        <v>0.20203286990892808</v>
      </c>
      <c r="K322" s="14">
        <v>0.24088774061614185</v>
      </c>
      <c r="L322" s="14">
        <v>0.14014646744578291</v>
      </c>
      <c r="M322" s="14">
        <v>0.26898561268372867</v>
      </c>
      <c r="N322" s="14">
        <v>0.1744012509838134</v>
      </c>
      <c r="O322" s="107">
        <v>0.24113765095791823</v>
      </c>
      <c r="P322" s="107">
        <v>0.22096111672678959</v>
      </c>
    </row>
    <row r="323" spans="1:16" x14ac:dyDescent="0.35">
      <c r="A323" s="28" t="s">
        <v>70</v>
      </c>
      <c r="B323" s="15">
        <v>0.61463886245601818</v>
      </c>
      <c r="C323" s="16">
        <v>0.84974470586291384</v>
      </c>
      <c r="D323" s="6">
        <v>0.8185867063801987</v>
      </c>
      <c r="E323" s="16">
        <v>0.80376327836756278</v>
      </c>
      <c r="F323" s="6">
        <v>0.86347875401210827</v>
      </c>
      <c r="G323" s="16">
        <v>0.82026993537564119</v>
      </c>
      <c r="H323" s="16">
        <v>0.87270911040248389</v>
      </c>
      <c r="I323" s="16">
        <v>0.77790375662225031</v>
      </c>
      <c r="J323" s="16">
        <v>0.7979671300910719</v>
      </c>
      <c r="K323" s="16">
        <v>0.75911225938385807</v>
      </c>
      <c r="L323" s="16">
        <v>0.85985353255421704</v>
      </c>
      <c r="M323" s="16">
        <v>0.73101438731627122</v>
      </c>
      <c r="N323" s="16">
        <v>0.82559874901618668</v>
      </c>
      <c r="O323" s="108">
        <v>0.75886234904208183</v>
      </c>
      <c r="P323" s="108">
        <v>0.77903888327321047</v>
      </c>
    </row>
    <row r="324" spans="1:16" x14ac:dyDescent="0.35">
      <c r="A324" s="59" t="s">
        <v>243</v>
      </c>
      <c r="B324" s="17">
        <v>1</v>
      </c>
      <c r="C324" s="18">
        <v>1</v>
      </c>
      <c r="D324" s="8">
        <v>1</v>
      </c>
      <c r="E324" s="18">
        <v>1</v>
      </c>
      <c r="F324" s="8">
        <v>1</v>
      </c>
      <c r="G324" s="18">
        <v>1</v>
      </c>
      <c r="H324" s="18">
        <v>1</v>
      </c>
      <c r="I324" s="18">
        <v>1</v>
      </c>
      <c r="J324" s="18">
        <v>1</v>
      </c>
      <c r="K324" s="18">
        <v>1</v>
      </c>
      <c r="L324" s="18">
        <v>1</v>
      </c>
      <c r="M324" s="18">
        <v>1</v>
      </c>
      <c r="N324" s="18">
        <v>1</v>
      </c>
      <c r="O324" s="109">
        <v>1</v>
      </c>
      <c r="P324" s="109">
        <v>1</v>
      </c>
    </row>
    <row r="325" spans="1:16" s="36" customFormat="1" x14ac:dyDescent="0.35">
      <c r="A325" s="31" t="s">
        <v>244</v>
      </c>
      <c r="B325" s="32">
        <v>455.64585500000169</v>
      </c>
      <c r="C325" s="33">
        <v>470.22819000000237</v>
      </c>
      <c r="D325" s="34">
        <v>474.92459499999933</v>
      </c>
      <c r="E325" s="33">
        <v>469.58285499999874</v>
      </c>
      <c r="F325" s="34">
        <v>469.07103064066803</v>
      </c>
      <c r="G325" s="33">
        <v>447.07670454545519</v>
      </c>
      <c r="H325" s="33">
        <v>479.64910941475989</v>
      </c>
      <c r="I325" s="33">
        <v>448.48799999999915</v>
      </c>
      <c r="J325" s="33">
        <v>452.64168591224035</v>
      </c>
      <c r="K325" s="33">
        <v>433.19519774011235</v>
      </c>
      <c r="L325" s="33">
        <v>456.12078239608638</v>
      </c>
      <c r="M325" s="33">
        <v>466.11932084309285</v>
      </c>
      <c r="N325" s="33">
        <v>471.4138141809313</v>
      </c>
      <c r="O325" s="33">
        <v>478.10708860759462</v>
      </c>
      <c r="P325" s="33">
        <v>486.25818713450161</v>
      </c>
    </row>
    <row r="326" spans="1:16" x14ac:dyDescent="0.35">
      <c r="A326" s="41" t="s">
        <v>245</v>
      </c>
      <c r="B326" s="40">
        <v>851</v>
      </c>
      <c r="C326" s="38">
        <v>555</v>
      </c>
      <c r="D326" s="39">
        <v>385</v>
      </c>
      <c r="E326" s="38">
        <v>369</v>
      </c>
      <c r="F326" s="39">
        <v>338</v>
      </c>
      <c r="G326" s="38">
        <v>159</v>
      </c>
      <c r="H326" s="38">
        <v>377</v>
      </c>
      <c r="I326" s="38">
        <v>180</v>
      </c>
      <c r="J326" s="38">
        <v>392</v>
      </c>
      <c r="K326" s="38">
        <v>308</v>
      </c>
      <c r="L326" s="38">
        <v>372</v>
      </c>
      <c r="M326" s="38">
        <v>399</v>
      </c>
      <c r="N326" s="38">
        <v>383</v>
      </c>
      <c r="O326" s="38">
        <v>376</v>
      </c>
      <c r="P326" s="38">
        <v>332</v>
      </c>
    </row>
    <row r="327" spans="1:16" x14ac:dyDescent="0.35">
      <c r="A327"/>
    </row>
    <row r="328" spans="1:16" x14ac:dyDescent="0.35">
      <c r="A328" s="71" t="s">
        <v>389</v>
      </c>
      <c r="B328" s="71" t="s">
        <v>394</v>
      </c>
    </row>
    <row r="329" spans="1:16" x14ac:dyDescent="0.35">
      <c r="A329" s="71" t="s">
        <v>391</v>
      </c>
      <c r="B329" s="71" t="s">
        <v>392</v>
      </c>
    </row>
    <row r="331" spans="1:16" x14ac:dyDescent="0.35">
      <c r="A331" s="30" t="s">
        <v>294</v>
      </c>
      <c r="B331" s="1"/>
      <c r="C331" s="1"/>
      <c r="D331" s="1"/>
      <c r="E331" s="1"/>
      <c r="F331" s="1"/>
      <c r="G331" s="1"/>
      <c r="H331" s="1"/>
      <c r="I331" s="1"/>
      <c r="J331" s="1"/>
      <c r="K331" s="1"/>
      <c r="L331" s="1"/>
      <c r="M331" s="1"/>
      <c r="N331" s="1"/>
    </row>
    <row r="333" spans="1:16" x14ac:dyDescent="0.35">
      <c r="B333" s="10" t="s">
        <v>0</v>
      </c>
      <c r="C333" s="11" t="s">
        <v>1</v>
      </c>
      <c r="D333" s="12" t="s">
        <v>2</v>
      </c>
      <c r="E333" s="11" t="s">
        <v>3</v>
      </c>
      <c r="F333" s="12" t="s">
        <v>4</v>
      </c>
      <c r="G333" s="11" t="s">
        <v>5</v>
      </c>
      <c r="H333" s="11" t="s">
        <v>6</v>
      </c>
      <c r="I333" s="11" t="s">
        <v>7</v>
      </c>
      <c r="J333" s="11" t="s">
        <v>8</v>
      </c>
      <c r="K333" s="11" t="s">
        <v>9</v>
      </c>
      <c r="L333" s="11" t="s">
        <v>10</v>
      </c>
      <c r="M333" s="11" t="s">
        <v>11</v>
      </c>
      <c r="N333" s="11" t="s">
        <v>12</v>
      </c>
      <c r="O333" s="106">
        <v>2023</v>
      </c>
      <c r="P333" s="106">
        <v>2024</v>
      </c>
    </row>
    <row r="334" spans="1:16" x14ac:dyDescent="0.35">
      <c r="A334" s="27" t="s">
        <v>97</v>
      </c>
      <c r="B334" s="13">
        <v>3.3224327340210568E-3</v>
      </c>
      <c r="C334" s="22"/>
      <c r="D334" s="23"/>
      <c r="E334" s="14">
        <v>9.7556251044499526E-3</v>
      </c>
      <c r="F334" s="4">
        <v>2.7708060566253582E-2</v>
      </c>
      <c r="G334" s="14">
        <v>2.5247221957057437E-2</v>
      </c>
      <c r="H334" s="22"/>
      <c r="I334" s="22"/>
      <c r="J334" s="22"/>
      <c r="K334" s="22"/>
      <c r="L334" s="14">
        <v>1.2791079042308957E-2</v>
      </c>
      <c r="M334" s="14">
        <v>3.5558861579455973E-2</v>
      </c>
      <c r="N334" s="22"/>
      <c r="O334" s="107">
        <v>7.0905633363636769E-2</v>
      </c>
      <c r="P334" s="107">
        <v>2.5548428532162781E-2</v>
      </c>
    </row>
    <row r="335" spans="1:16" x14ac:dyDescent="0.35">
      <c r="A335" s="28" t="s">
        <v>98</v>
      </c>
      <c r="B335" s="15">
        <v>2.5003672655575002E-2</v>
      </c>
      <c r="C335" s="16">
        <v>1.7033364223183956E-2</v>
      </c>
      <c r="D335" s="6">
        <v>1.9431069573810845E-2</v>
      </c>
      <c r="E335" s="16">
        <v>6.5039652998283251E-2</v>
      </c>
      <c r="F335" s="6">
        <v>7.0757774133633738E-2</v>
      </c>
      <c r="G335" s="16">
        <v>6.9625198431638724E-2</v>
      </c>
      <c r="H335" s="16">
        <v>8.330207630050096E-2</v>
      </c>
      <c r="I335" s="16">
        <v>1.8211480059232493E-2</v>
      </c>
      <c r="J335" s="16">
        <v>1.5160162839796754E-2</v>
      </c>
      <c r="K335" s="16">
        <v>3.0887591904798013E-2</v>
      </c>
      <c r="L335" s="16">
        <v>6.0101672679567092E-2</v>
      </c>
      <c r="M335" s="16">
        <v>2.370590771963732E-2</v>
      </c>
      <c r="N335" s="16">
        <v>1.8519895319098315E-2</v>
      </c>
      <c r="O335" s="108">
        <v>6.7398779957575206E-2</v>
      </c>
      <c r="P335" s="108">
        <v>6.0794537621884366E-2</v>
      </c>
    </row>
    <row r="336" spans="1:16" x14ac:dyDescent="0.35">
      <c r="A336" s="28" t="s">
        <v>73</v>
      </c>
      <c r="B336" s="15">
        <v>0.15432890267316052</v>
      </c>
      <c r="C336" s="16">
        <v>0.12015196532693886</v>
      </c>
      <c r="D336" s="6">
        <v>0.1650118994097273</v>
      </c>
      <c r="E336" s="16">
        <v>0.28943194421233348</v>
      </c>
      <c r="F336" s="6">
        <v>0.19693166939977466</v>
      </c>
      <c r="G336" s="16">
        <v>0.16449761882033484</v>
      </c>
      <c r="H336" s="16">
        <v>0.22915572670517542</v>
      </c>
      <c r="I336" s="16">
        <v>0.12932259117034364</v>
      </c>
      <c r="J336" s="16">
        <v>0.21209959290050817</v>
      </c>
      <c r="K336" s="16">
        <v>0.18760895929659679</v>
      </c>
      <c r="L336" s="16">
        <v>0.18608560183666778</v>
      </c>
      <c r="M336" s="16">
        <v>0.11756133128964663</v>
      </c>
      <c r="N336" s="16">
        <v>0.18312466543745912</v>
      </c>
      <c r="O336" s="108">
        <v>0.15782267662727223</v>
      </c>
      <c r="P336" s="108">
        <v>0.14713750377593149</v>
      </c>
    </row>
    <row r="337" spans="1:16" x14ac:dyDescent="0.35">
      <c r="A337" s="28" t="s">
        <v>99</v>
      </c>
      <c r="B337" s="15">
        <v>0.55627774086533965</v>
      </c>
      <c r="C337" s="16">
        <v>0.60674375329730557</v>
      </c>
      <c r="D337" s="6">
        <v>0.47566550544243696</v>
      </c>
      <c r="E337" s="16">
        <v>0.3642272223150666</v>
      </c>
      <c r="F337" s="6">
        <v>0.42454664480180254</v>
      </c>
      <c r="G337" s="16">
        <v>0.60137956392769143</v>
      </c>
      <c r="H337" s="16">
        <v>0.45846148716794599</v>
      </c>
      <c r="I337" s="16">
        <v>0.58652209923951504</v>
      </c>
      <c r="J337" s="16">
        <v>0.49390739749275203</v>
      </c>
      <c r="K337" s="16">
        <v>0.52106230576821022</v>
      </c>
      <c r="L337" s="16">
        <v>0.47888652017054772</v>
      </c>
      <c r="M337" s="16">
        <v>0.6190136422524567</v>
      </c>
      <c r="N337" s="16">
        <v>0.53292838874680315</v>
      </c>
      <c r="O337" s="108">
        <v>0.37587671335151529</v>
      </c>
      <c r="P337" s="108">
        <v>0.53832264279824404</v>
      </c>
    </row>
    <row r="338" spans="1:16" x14ac:dyDescent="0.35">
      <c r="A338" s="28" t="s">
        <v>100</v>
      </c>
      <c r="B338" s="15">
        <v>0.26106725107190371</v>
      </c>
      <c r="C338" s="16">
        <v>0.25607091715257158</v>
      </c>
      <c r="D338" s="6">
        <v>0.33989152557402491</v>
      </c>
      <c r="E338" s="16">
        <v>0.2715455553698668</v>
      </c>
      <c r="F338" s="6">
        <v>0.28005585109853542</v>
      </c>
      <c r="G338" s="16">
        <v>0.13925039686327745</v>
      </c>
      <c r="H338" s="16">
        <v>0.22908070982637763</v>
      </c>
      <c r="I338" s="16">
        <v>0.26594382953090884</v>
      </c>
      <c r="J338" s="16">
        <v>0.2788328467669432</v>
      </c>
      <c r="K338" s="16">
        <v>0.26044114303039506</v>
      </c>
      <c r="L338" s="16">
        <v>0.26213512627090851</v>
      </c>
      <c r="M338" s="16">
        <v>0.2041602571588034</v>
      </c>
      <c r="N338" s="16">
        <v>0.26542705049663945</v>
      </c>
      <c r="O338" s="108">
        <v>0.32799619670000041</v>
      </c>
      <c r="P338" s="108">
        <v>0.22819688727177731</v>
      </c>
    </row>
    <row r="339" spans="1:16" x14ac:dyDescent="0.35">
      <c r="A339" s="59" t="s">
        <v>243</v>
      </c>
      <c r="B339" s="17">
        <v>1</v>
      </c>
      <c r="C339" s="18">
        <v>1</v>
      </c>
      <c r="D339" s="8">
        <v>1</v>
      </c>
      <c r="E339" s="18">
        <v>1</v>
      </c>
      <c r="F339" s="8">
        <v>1</v>
      </c>
      <c r="G339" s="18">
        <v>1</v>
      </c>
      <c r="H339" s="18">
        <v>1</v>
      </c>
      <c r="I339" s="18">
        <v>1</v>
      </c>
      <c r="J339" s="18">
        <v>1</v>
      </c>
      <c r="K339" s="18">
        <v>1</v>
      </c>
      <c r="L339" s="18">
        <v>1</v>
      </c>
      <c r="M339" s="18">
        <v>1</v>
      </c>
      <c r="N339" s="18">
        <v>1</v>
      </c>
      <c r="O339" s="109">
        <v>1</v>
      </c>
      <c r="P339" s="109">
        <v>1</v>
      </c>
    </row>
    <row r="340" spans="1:16" s="36" customFormat="1" x14ac:dyDescent="0.35">
      <c r="A340" s="31" t="s">
        <v>244</v>
      </c>
      <c r="B340" s="32">
        <v>175.58820500000007</v>
      </c>
      <c r="C340" s="33">
        <v>70.65427499999997</v>
      </c>
      <c r="D340" s="34">
        <v>86.157634999999985</v>
      </c>
      <c r="E340" s="33">
        <v>92.149399999999957</v>
      </c>
      <c r="F340" s="34">
        <v>64.038161559888593</v>
      </c>
      <c r="G340" s="33">
        <v>80.35312500000002</v>
      </c>
      <c r="H340" s="33">
        <v>61.054961832061061</v>
      </c>
      <c r="I340" s="33">
        <v>99.607499999999973</v>
      </c>
      <c r="J340" s="33">
        <v>91.448498845265576</v>
      </c>
      <c r="K340" s="33">
        <v>104.35141242937848</v>
      </c>
      <c r="L340" s="33">
        <v>65.601955990220034</v>
      </c>
      <c r="M340" s="33">
        <v>127.35093676814995</v>
      </c>
      <c r="N340" s="33">
        <v>82.215158924205383</v>
      </c>
      <c r="O340" s="33">
        <v>115.28962025316456</v>
      </c>
      <c r="P340" s="33">
        <v>107.44415204678361</v>
      </c>
    </row>
    <row r="341" spans="1:16" x14ac:dyDescent="0.35">
      <c r="A341" s="41" t="s">
        <v>245</v>
      </c>
      <c r="B341" s="40">
        <v>308</v>
      </c>
      <c r="C341" s="38">
        <v>74</v>
      </c>
      <c r="D341" s="39">
        <v>63</v>
      </c>
      <c r="E341" s="38">
        <v>65</v>
      </c>
      <c r="F341" s="39">
        <v>41</v>
      </c>
      <c r="G341" s="38">
        <v>29</v>
      </c>
      <c r="H341" s="38">
        <v>48</v>
      </c>
      <c r="I341" s="38">
        <v>36</v>
      </c>
      <c r="J341" s="38">
        <v>74</v>
      </c>
      <c r="K341" s="38">
        <v>71</v>
      </c>
      <c r="L341" s="38">
        <v>51</v>
      </c>
      <c r="M341" s="38">
        <v>92</v>
      </c>
      <c r="N341" s="38">
        <v>59</v>
      </c>
      <c r="O341" s="38">
        <v>78</v>
      </c>
      <c r="P341" s="38">
        <v>56</v>
      </c>
    </row>
    <row r="343" spans="1:16" s="36" customFormat="1" x14ac:dyDescent="0.35">
      <c r="A343" s="62" t="s">
        <v>369</v>
      </c>
      <c r="B343" s="63">
        <f>B334+B335</f>
        <v>2.8326105389596058E-2</v>
      </c>
      <c r="C343" s="63">
        <f t="shared" ref="C343:L343" si="11">C334+C335</f>
        <v>1.7033364223183956E-2</v>
      </c>
      <c r="D343" s="63">
        <f t="shared" si="11"/>
        <v>1.9431069573810845E-2</v>
      </c>
      <c r="E343" s="63">
        <f t="shared" si="11"/>
        <v>7.4795278102733204E-2</v>
      </c>
      <c r="F343" s="63">
        <f t="shared" si="11"/>
        <v>9.8465834699887317E-2</v>
      </c>
      <c r="G343" s="63">
        <f t="shared" si="11"/>
        <v>9.4872420388696158E-2</v>
      </c>
      <c r="H343" s="63">
        <f t="shared" si="11"/>
        <v>8.330207630050096E-2</v>
      </c>
      <c r="I343" s="63">
        <f t="shared" si="11"/>
        <v>1.8211480059232493E-2</v>
      </c>
      <c r="J343" s="63">
        <f t="shared" si="11"/>
        <v>1.5160162839796754E-2</v>
      </c>
      <c r="K343" s="63">
        <f t="shared" si="11"/>
        <v>3.0887591904798013E-2</v>
      </c>
      <c r="L343" s="63">
        <f t="shared" si="11"/>
        <v>7.2892751721876051E-2</v>
      </c>
      <c r="M343" s="63">
        <f t="shared" ref="M343:N343" si="12">M334+M335</f>
        <v>5.9264769299093294E-2</v>
      </c>
      <c r="N343" s="63">
        <f t="shared" si="12"/>
        <v>1.8519895319098315E-2</v>
      </c>
      <c r="O343" s="63">
        <f t="shared" ref="O343:P343" si="13">O334+O335</f>
        <v>0.13830441332121196</v>
      </c>
      <c r="P343" s="63">
        <f t="shared" si="13"/>
        <v>8.6342966154047143E-2</v>
      </c>
    </row>
    <row r="344" spans="1:16" s="36" customFormat="1" x14ac:dyDescent="0.35">
      <c r="A344" s="64" t="s">
        <v>370</v>
      </c>
      <c r="B344" s="63">
        <f>B336</f>
        <v>0.15432890267316052</v>
      </c>
      <c r="C344" s="63">
        <f t="shared" ref="C344:L344" si="14">C336</f>
        <v>0.12015196532693886</v>
      </c>
      <c r="D344" s="63">
        <f t="shared" si="14"/>
        <v>0.1650118994097273</v>
      </c>
      <c r="E344" s="63">
        <f t="shared" si="14"/>
        <v>0.28943194421233348</v>
      </c>
      <c r="F344" s="63">
        <f t="shared" si="14"/>
        <v>0.19693166939977466</v>
      </c>
      <c r="G344" s="63">
        <f t="shared" si="14"/>
        <v>0.16449761882033484</v>
      </c>
      <c r="H344" s="63">
        <f t="shared" si="14"/>
        <v>0.22915572670517542</v>
      </c>
      <c r="I344" s="63">
        <f t="shared" si="14"/>
        <v>0.12932259117034364</v>
      </c>
      <c r="J344" s="63">
        <f t="shared" si="14"/>
        <v>0.21209959290050817</v>
      </c>
      <c r="K344" s="63">
        <f t="shared" si="14"/>
        <v>0.18760895929659679</v>
      </c>
      <c r="L344" s="63">
        <f t="shared" si="14"/>
        <v>0.18608560183666778</v>
      </c>
      <c r="M344" s="63">
        <f t="shared" ref="M344:N344" si="15">M336</f>
        <v>0.11756133128964663</v>
      </c>
      <c r="N344" s="63">
        <f t="shared" si="15"/>
        <v>0.18312466543745912</v>
      </c>
      <c r="O344" s="63">
        <f t="shared" ref="O344:P344" si="16">O336</f>
        <v>0.15782267662727223</v>
      </c>
      <c r="P344" s="63">
        <f t="shared" si="16"/>
        <v>0.14713750377593149</v>
      </c>
    </row>
    <row r="345" spans="1:16" s="36" customFormat="1" x14ac:dyDescent="0.35">
      <c r="A345" s="65" t="s">
        <v>371</v>
      </c>
      <c r="B345" s="63">
        <f>B337+B338</f>
        <v>0.8173449919372433</v>
      </c>
      <c r="C345" s="63">
        <f t="shared" ref="C345:L345" si="17">C337+C338</f>
        <v>0.86281467044987714</v>
      </c>
      <c r="D345" s="63">
        <f t="shared" si="17"/>
        <v>0.81555703101646193</v>
      </c>
      <c r="E345" s="63">
        <f t="shared" si="17"/>
        <v>0.63577277768493334</v>
      </c>
      <c r="F345" s="63">
        <f t="shared" si="17"/>
        <v>0.70460249590033797</v>
      </c>
      <c r="G345" s="63">
        <f t="shared" si="17"/>
        <v>0.74062996079096888</v>
      </c>
      <c r="H345" s="63">
        <f t="shared" si="17"/>
        <v>0.68754219699432362</v>
      </c>
      <c r="I345" s="63">
        <f t="shared" si="17"/>
        <v>0.85246592877042393</v>
      </c>
      <c r="J345" s="63">
        <f t="shared" si="17"/>
        <v>0.77274024425969523</v>
      </c>
      <c r="K345" s="63">
        <f t="shared" si="17"/>
        <v>0.78150344879860523</v>
      </c>
      <c r="L345" s="63">
        <f t="shared" si="17"/>
        <v>0.74102164644145629</v>
      </c>
      <c r="M345" s="63">
        <f t="shared" ref="M345" si="18">M337+M338</f>
        <v>0.82317389941126007</v>
      </c>
      <c r="N345" s="63">
        <f>N337+N338</f>
        <v>0.79835543924344265</v>
      </c>
      <c r="O345" s="63">
        <f>O337+O338</f>
        <v>0.70387291005151575</v>
      </c>
      <c r="P345" s="63">
        <f>P337+P338</f>
        <v>0.76651953007002138</v>
      </c>
    </row>
    <row r="346" spans="1:16" x14ac:dyDescent="0.35">
      <c r="A346"/>
      <c r="C346" s="36"/>
    </row>
    <row r="347" spans="1:16" x14ac:dyDescent="0.35">
      <c r="A347" s="60" t="s">
        <v>367</v>
      </c>
      <c r="B347" s="61">
        <v>4.0467637048855307</v>
      </c>
      <c r="C347" s="61">
        <v>4.1018522233792645</v>
      </c>
      <c r="D347" s="61">
        <v>4.1360174870166757</v>
      </c>
      <c r="E347" s="61">
        <v>3.8227674298476169</v>
      </c>
      <c r="F347" s="61">
        <v>3.8584844517327332</v>
      </c>
      <c r="G347" s="61">
        <v>3.759760715308492</v>
      </c>
      <c r="H347" s="61">
        <v>3.8333208305202011</v>
      </c>
      <c r="I347" s="61">
        <v>4.1001982782420994</v>
      </c>
      <c r="J347" s="61">
        <v>4.0364129281868424</v>
      </c>
      <c r="K347" s="61">
        <v>4.0110569999242021</v>
      </c>
      <c r="L347" s="61">
        <v>3.9174729419481791</v>
      </c>
      <c r="M347" s="61">
        <v>3.9325105256915136</v>
      </c>
      <c r="N347" s="61">
        <v>4.0452625944209828</v>
      </c>
      <c r="O347" s="61">
        <v>3.8226590600666674</v>
      </c>
      <c r="P347" s="179">
        <v>3.8828250226555894</v>
      </c>
    </row>
    <row r="348" spans="1:16" x14ac:dyDescent="0.35">
      <c r="A348"/>
    </row>
    <row r="349" spans="1:16" x14ac:dyDescent="0.35">
      <c r="A349" s="71" t="s">
        <v>389</v>
      </c>
      <c r="B349" s="71" t="s">
        <v>396</v>
      </c>
    </row>
    <row r="350" spans="1:16" x14ac:dyDescent="0.35">
      <c r="A350" s="71" t="s">
        <v>391</v>
      </c>
      <c r="B350" s="71" t="s">
        <v>392</v>
      </c>
    </row>
    <row r="352" spans="1:16" x14ac:dyDescent="0.35">
      <c r="A352" s="30" t="s">
        <v>295</v>
      </c>
      <c r="B352" s="1"/>
      <c r="C352" s="1"/>
      <c r="D352" s="1"/>
      <c r="E352" s="1"/>
      <c r="F352" s="1"/>
      <c r="G352" s="1"/>
      <c r="H352" s="1"/>
      <c r="I352" s="1"/>
      <c r="J352" s="1"/>
      <c r="K352" s="1"/>
      <c r="L352" s="1"/>
      <c r="M352" s="1"/>
      <c r="N352" s="1"/>
    </row>
    <row r="354" spans="1:16" x14ac:dyDescent="0.35">
      <c r="B354" s="10" t="s">
        <v>0</v>
      </c>
      <c r="C354" s="11" t="s">
        <v>1</v>
      </c>
      <c r="D354" s="12" t="s">
        <v>2</v>
      </c>
      <c r="E354" s="11" t="s">
        <v>3</v>
      </c>
      <c r="F354" s="12" t="s">
        <v>4</v>
      </c>
      <c r="G354" s="11" t="s">
        <v>5</v>
      </c>
      <c r="H354" s="11" t="s">
        <v>6</v>
      </c>
      <c r="I354" s="11" t="s">
        <v>7</v>
      </c>
      <c r="J354" s="11" t="s">
        <v>8</v>
      </c>
      <c r="K354" s="11" t="s">
        <v>9</v>
      </c>
      <c r="L354" s="11" t="s">
        <v>10</v>
      </c>
      <c r="M354" s="11" t="s">
        <v>11</v>
      </c>
      <c r="N354" s="11" t="s">
        <v>12</v>
      </c>
      <c r="O354" s="106">
        <v>2023</v>
      </c>
      <c r="P354" s="106">
        <v>2024</v>
      </c>
    </row>
    <row r="355" spans="1:16" x14ac:dyDescent="0.35">
      <c r="A355" s="27" t="s">
        <v>85</v>
      </c>
      <c r="B355" s="24"/>
      <c r="C355" s="14">
        <v>8.5166821115919781E-3</v>
      </c>
      <c r="D355" s="4">
        <v>3.5250543299405216E-3</v>
      </c>
      <c r="E355" s="14">
        <v>8.9343445045496732E-3</v>
      </c>
      <c r="F355" s="4">
        <v>9.659939488053498E-3</v>
      </c>
      <c r="G355" s="14">
        <v>1.5952113159349589E-2</v>
      </c>
      <c r="H355" s="14">
        <v>5.3017976988054879E-3</v>
      </c>
      <c r="I355" s="22"/>
      <c r="J355" s="22"/>
      <c r="K355" s="22"/>
      <c r="L355" s="22"/>
      <c r="M355" s="14">
        <v>3.2416219123683242E-3</v>
      </c>
      <c r="N355" s="14">
        <v>1.4340672663125153E-3</v>
      </c>
      <c r="O355" s="107">
        <v>2.0113337248209347E-2</v>
      </c>
      <c r="P355" s="107">
        <v>1.4600695248294802E-2</v>
      </c>
    </row>
    <row r="356" spans="1:16" x14ac:dyDescent="0.35">
      <c r="A356" s="28" t="s">
        <v>86</v>
      </c>
      <c r="B356" s="15">
        <v>7.1517730931869736E-2</v>
      </c>
      <c r="C356" s="16">
        <v>4.8567337220571612E-2</v>
      </c>
      <c r="D356" s="6">
        <v>3.5206367865618725E-2</v>
      </c>
      <c r="E356" s="16">
        <v>2.9036302869277428E-2</v>
      </c>
      <c r="F356" s="6">
        <v>3.9452126380298908E-2</v>
      </c>
      <c r="G356" s="16">
        <v>3.4102852495059496E-2</v>
      </c>
      <c r="H356" s="16">
        <v>4.7744826184960364E-2</v>
      </c>
      <c r="I356" s="16">
        <v>3.2766762990314155E-2</v>
      </c>
      <c r="J356" s="16">
        <v>4.0990316788001177E-2</v>
      </c>
      <c r="K356" s="16">
        <v>5.7453451589196361E-2</v>
      </c>
      <c r="L356" s="16">
        <v>2.0967722914725782E-2</v>
      </c>
      <c r="M356" s="16">
        <v>2.7917528873720534E-2</v>
      </c>
      <c r="N356" s="16">
        <v>3.192420448813784E-2</v>
      </c>
      <c r="O356" s="108">
        <v>4.0189608492986389E-2</v>
      </c>
      <c r="P356" s="108">
        <v>3.4846599795670841E-2</v>
      </c>
    </row>
    <row r="357" spans="1:16" x14ac:dyDescent="0.35">
      <c r="A357" s="28" t="s">
        <v>73</v>
      </c>
      <c r="B357" s="15">
        <v>0.18090836454532874</v>
      </c>
      <c r="C357" s="16">
        <v>0.24030393065387778</v>
      </c>
      <c r="D357" s="6">
        <v>0.3396983788552797</v>
      </c>
      <c r="E357" s="16">
        <v>0.4374589549271341</v>
      </c>
      <c r="F357" s="6">
        <v>0.31480464261430641</v>
      </c>
      <c r="G357" s="16">
        <v>0.34694638783511594</v>
      </c>
      <c r="H357" s="16">
        <v>0.31568136376199535</v>
      </c>
      <c r="I357" s="16">
        <v>0.25727109755445005</v>
      </c>
      <c r="J357" s="16">
        <v>0.24906240680511085</v>
      </c>
      <c r="K357" s="16">
        <v>0.2994846466702879</v>
      </c>
      <c r="L357" s="16">
        <v>0.27938488389919536</v>
      </c>
      <c r="M357" s="16">
        <v>0.20951247927622613</v>
      </c>
      <c r="N357" s="16">
        <v>0.23178987413660962</v>
      </c>
      <c r="O357" s="108">
        <v>0.28791044641765068</v>
      </c>
      <c r="P357" s="108">
        <v>0.21742925298390911</v>
      </c>
    </row>
    <row r="358" spans="1:16" x14ac:dyDescent="0.35">
      <c r="A358" s="28" t="s">
        <v>87</v>
      </c>
      <c r="B358" s="15">
        <v>0.6129299516445319</v>
      </c>
      <c r="C358" s="16">
        <v>0.63827772629469326</v>
      </c>
      <c r="D358" s="6">
        <v>0.58634174336664902</v>
      </c>
      <c r="E358" s="16">
        <v>0.48021753264394645</v>
      </c>
      <c r="F358" s="6">
        <v>0.5844070393387033</v>
      </c>
      <c r="G358" s="16">
        <v>0.56999510710359558</v>
      </c>
      <c r="H358" s="16">
        <v>0.57028701537012028</v>
      </c>
      <c r="I358" s="16">
        <v>0.66869682131963348</v>
      </c>
      <c r="J358" s="16">
        <v>0.61625862240065277</v>
      </c>
      <c r="K358" s="16">
        <v>0.55373323047568601</v>
      </c>
      <c r="L358" s="16">
        <v>0.60143637156974783</v>
      </c>
      <c r="M358" s="16">
        <v>0.63991794228047194</v>
      </c>
      <c r="N358" s="16">
        <v>0.61176713133385119</v>
      </c>
      <c r="O358" s="108">
        <v>0.54103524288557714</v>
      </c>
      <c r="P358" s="108">
        <v>0.60852987036102779</v>
      </c>
    </row>
    <row r="359" spans="1:16" x14ac:dyDescent="0.35">
      <c r="A359" s="28" t="s">
        <v>578</v>
      </c>
      <c r="B359" s="15">
        <v>0.13464395287826961</v>
      </c>
      <c r="C359" s="16">
        <v>6.4334323719265424E-2</v>
      </c>
      <c r="D359" s="6">
        <v>3.5228455582511975E-2</v>
      </c>
      <c r="E359" s="16">
        <v>4.4352865055092304E-2</v>
      </c>
      <c r="F359" s="6">
        <v>5.1676252178637958E-2</v>
      </c>
      <c r="G359" s="16">
        <v>3.3003539406879341E-2</v>
      </c>
      <c r="H359" s="16">
        <v>6.0984996984118578E-2</v>
      </c>
      <c r="I359" s="16">
        <v>4.1265318135602323E-2</v>
      </c>
      <c r="J359" s="16">
        <v>9.3688654006235203E-2</v>
      </c>
      <c r="K359" s="16">
        <v>8.9328671264829573E-2</v>
      </c>
      <c r="L359" s="16">
        <v>9.8211021616330926E-2</v>
      </c>
      <c r="M359" s="16">
        <v>0.11941042765721308</v>
      </c>
      <c r="N359" s="16">
        <v>0.12308472277508881</v>
      </c>
      <c r="O359" s="108">
        <v>0.11075136495557653</v>
      </c>
      <c r="P359" s="108">
        <v>0.12459358161109746</v>
      </c>
    </row>
    <row r="360" spans="1:16" x14ac:dyDescent="0.35">
      <c r="A360" s="59" t="s">
        <v>243</v>
      </c>
      <c r="B360" s="17">
        <v>1</v>
      </c>
      <c r="C360" s="18">
        <v>1</v>
      </c>
      <c r="D360" s="8">
        <v>1</v>
      </c>
      <c r="E360" s="18">
        <v>1</v>
      </c>
      <c r="F360" s="8">
        <v>1</v>
      </c>
      <c r="G360" s="18">
        <v>1</v>
      </c>
      <c r="H360" s="18">
        <v>1</v>
      </c>
      <c r="I360" s="18">
        <v>1</v>
      </c>
      <c r="J360" s="18">
        <v>1</v>
      </c>
      <c r="K360" s="18">
        <v>1</v>
      </c>
      <c r="L360" s="18">
        <v>1</v>
      </c>
      <c r="M360" s="18">
        <v>1</v>
      </c>
      <c r="N360" s="18">
        <v>1</v>
      </c>
      <c r="O360" s="109">
        <v>1</v>
      </c>
      <c r="P360" s="109">
        <v>1</v>
      </c>
    </row>
    <row r="361" spans="1:16" s="36" customFormat="1" x14ac:dyDescent="0.35">
      <c r="A361" s="31" t="s">
        <v>244</v>
      </c>
      <c r="B361" s="32">
        <v>175.58820500000022</v>
      </c>
      <c r="C361" s="33">
        <v>70.65427499999997</v>
      </c>
      <c r="D361" s="34">
        <v>474.92459500000029</v>
      </c>
      <c r="E361" s="33">
        <v>469.58285500000045</v>
      </c>
      <c r="F361" s="34">
        <v>469.07103064066825</v>
      </c>
      <c r="G361" s="33">
        <v>447.07670454545377</v>
      </c>
      <c r="H361" s="33">
        <v>479.64910941475722</v>
      </c>
      <c r="I361" s="33">
        <v>448.4879999999996</v>
      </c>
      <c r="J361" s="33">
        <v>452.64168591224103</v>
      </c>
      <c r="K361" s="33">
        <v>433.19519774011269</v>
      </c>
      <c r="L361" s="33">
        <v>456.12078239608746</v>
      </c>
      <c r="M361" s="33">
        <v>465.65725995316268</v>
      </c>
      <c r="N361" s="33">
        <v>471.41381418092902</v>
      </c>
      <c r="O361" s="33">
        <v>478.10708860759462</v>
      </c>
      <c r="P361" s="33">
        <v>486.25818713450303</v>
      </c>
    </row>
    <row r="362" spans="1:16" x14ac:dyDescent="0.35">
      <c r="A362" s="41" t="s">
        <v>245</v>
      </c>
      <c r="B362" s="40">
        <v>308</v>
      </c>
      <c r="C362" s="38">
        <v>74</v>
      </c>
      <c r="D362" s="39">
        <v>385</v>
      </c>
      <c r="E362" s="38">
        <v>369</v>
      </c>
      <c r="F362" s="39">
        <v>338</v>
      </c>
      <c r="G362" s="38">
        <v>159</v>
      </c>
      <c r="H362" s="38">
        <v>377</v>
      </c>
      <c r="I362" s="38">
        <v>180</v>
      </c>
      <c r="J362" s="38">
        <v>392</v>
      </c>
      <c r="K362" s="38">
        <v>308</v>
      </c>
      <c r="L362" s="38">
        <v>372</v>
      </c>
      <c r="M362" s="38">
        <v>398</v>
      </c>
      <c r="N362" s="38">
        <v>383</v>
      </c>
      <c r="O362" s="38">
        <v>376</v>
      </c>
      <c r="P362" s="38">
        <v>332</v>
      </c>
    </row>
    <row r="364" spans="1:16" s="36" customFormat="1" x14ac:dyDescent="0.35">
      <c r="A364" s="62" t="s">
        <v>369</v>
      </c>
      <c r="B364" s="63">
        <f>B355+B356</f>
        <v>7.1517730931869736E-2</v>
      </c>
      <c r="C364" s="63">
        <f t="shared" ref="C364:N364" si="19">C355+C356</f>
        <v>5.7084019332163588E-2</v>
      </c>
      <c r="D364" s="63">
        <f t="shared" si="19"/>
        <v>3.8731422195559244E-2</v>
      </c>
      <c r="E364" s="63">
        <f t="shared" si="19"/>
        <v>3.7970647373827104E-2</v>
      </c>
      <c r="F364" s="63">
        <f t="shared" si="19"/>
        <v>4.9112065868352407E-2</v>
      </c>
      <c r="G364" s="63">
        <f t="shared" si="19"/>
        <v>5.0054965654409089E-2</v>
      </c>
      <c r="H364" s="63">
        <f t="shared" si="19"/>
        <v>5.3046623883765853E-2</v>
      </c>
      <c r="I364" s="63">
        <f t="shared" si="19"/>
        <v>3.2766762990314155E-2</v>
      </c>
      <c r="J364" s="63">
        <f t="shared" si="19"/>
        <v>4.0990316788001177E-2</v>
      </c>
      <c r="K364" s="63">
        <f t="shared" si="19"/>
        <v>5.7453451589196361E-2</v>
      </c>
      <c r="L364" s="63">
        <f t="shared" si="19"/>
        <v>2.0967722914725782E-2</v>
      </c>
      <c r="M364" s="63">
        <f t="shared" si="19"/>
        <v>3.1159150786088857E-2</v>
      </c>
      <c r="N364" s="63">
        <f t="shared" si="19"/>
        <v>3.3358271754450358E-2</v>
      </c>
      <c r="O364" s="63">
        <f t="shared" ref="O364:P364" si="20">O355+O356</f>
        <v>6.030294574119574E-2</v>
      </c>
      <c r="P364" s="63">
        <f t="shared" si="20"/>
        <v>4.9447295043965639E-2</v>
      </c>
    </row>
    <row r="365" spans="1:16" s="36" customFormat="1" x14ac:dyDescent="0.35">
      <c r="A365" s="64" t="s">
        <v>370</v>
      </c>
      <c r="B365" s="63">
        <f>B357</f>
        <v>0.18090836454532874</v>
      </c>
      <c r="C365" s="63">
        <f t="shared" ref="C365:N365" si="21">C357</f>
        <v>0.24030393065387778</v>
      </c>
      <c r="D365" s="63">
        <f t="shared" si="21"/>
        <v>0.3396983788552797</v>
      </c>
      <c r="E365" s="63">
        <f t="shared" si="21"/>
        <v>0.4374589549271341</v>
      </c>
      <c r="F365" s="63">
        <f t="shared" si="21"/>
        <v>0.31480464261430641</v>
      </c>
      <c r="G365" s="63">
        <f t="shared" si="21"/>
        <v>0.34694638783511594</v>
      </c>
      <c r="H365" s="63">
        <f t="shared" si="21"/>
        <v>0.31568136376199535</v>
      </c>
      <c r="I365" s="63">
        <f t="shared" si="21"/>
        <v>0.25727109755445005</v>
      </c>
      <c r="J365" s="63">
        <f t="shared" si="21"/>
        <v>0.24906240680511085</v>
      </c>
      <c r="K365" s="63">
        <f t="shared" si="21"/>
        <v>0.2994846466702879</v>
      </c>
      <c r="L365" s="63">
        <f t="shared" si="21"/>
        <v>0.27938488389919536</v>
      </c>
      <c r="M365" s="63">
        <f t="shared" si="21"/>
        <v>0.20951247927622613</v>
      </c>
      <c r="N365" s="63">
        <f t="shared" si="21"/>
        <v>0.23178987413660962</v>
      </c>
      <c r="O365" s="63">
        <f t="shared" ref="O365:P365" si="22">O357</f>
        <v>0.28791044641765068</v>
      </c>
      <c r="P365" s="63">
        <f t="shared" si="22"/>
        <v>0.21742925298390911</v>
      </c>
    </row>
    <row r="366" spans="1:16" s="36" customFormat="1" x14ac:dyDescent="0.35">
      <c r="A366" s="65" t="s">
        <v>371</v>
      </c>
      <c r="B366" s="63">
        <f>B358+B359</f>
        <v>0.74757390452280148</v>
      </c>
      <c r="C366" s="63">
        <f t="shared" ref="C366:M366" si="23">C358+C359</f>
        <v>0.70261205001395866</v>
      </c>
      <c r="D366" s="63">
        <f t="shared" si="23"/>
        <v>0.62157019894916099</v>
      </c>
      <c r="E366" s="63">
        <f t="shared" si="23"/>
        <v>0.52457039769903879</v>
      </c>
      <c r="F366" s="63">
        <f t="shared" si="23"/>
        <v>0.63608329151734122</v>
      </c>
      <c r="G366" s="63">
        <f t="shared" si="23"/>
        <v>0.60299864651047497</v>
      </c>
      <c r="H366" s="63">
        <f t="shared" si="23"/>
        <v>0.6312720123542388</v>
      </c>
      <c r="I366" s="63">
        <f t="shared" si="23"/>
        <v>0.70996213945523579</v>
      </c>
      <c r="J366" s="63">
        <f t="shared" si="23"/>
        <v>0.70994727640688793</v>
      </c>
      <c r="K366" s="63">
        <f t="shared" si="23"/>
        <v>0.64306190174051558</v>
      </c>
      <c r="L366" s="63">
        <f t="shared" si="23"/>
        <v>0.69964739318607871</v>
      </c>
      <c r="M366" s="63">
        <f t="shared" si="23"/>
        <v>0.75932836993768504</v>
      </c>
      <c r="N366" s="63">
        <f>N358+N359</f>
        <v>0.73485185410893994</v>
      </c>
      <c r="O366" s="63">
        <f>O358+O359</f>
        <v>0.65178660784115361</v>
      </c>
      <c r="P366" s="63">
        <f>P358+P359</f>
        <v>0.73312345197212525</v>
      </c>
    </row>
    <row r="367" spans="1:16" x14ac:dyDescent="0.35">
      <c r="A367"/>
      <c r="C367" s="36"/>
      <c r="O367" s="36"/>
      <c r="P367" s="36"/>
    </row>
    <row r="368" spans="1:16" x14ac:dyDescent="0.35">
      <c r="A368" s="60" t="s">
        <v>367</v>
      </c>
      <c r="B368" s="61">
        <v>3.8107001264692011</v>
      </c>
      <c r="C368" s="61">
        <v>3.7013456722894689</v>
      </c>
      <c r="D368" s="61">
        <v>3.6145421780061735</v>
      </c>
      <c r="E368" s="61">
        <v>3.5220182708757526</v>
      </c>
      <c r="F368" s="61">
        <v>3.6289875383395738</v>
      </c>
      <c r="G368" s="61">
        <v>3.5699951071035954</v>
      </c>
      <c r="H368" s="61">
        <v>3.6339085877557853</v>
      </c>
      <c r="I368" s="61">
        <v>3.7184606946005245</v>
      </c>
      <c r="J368" s="61">
        <v>3.762645613625121</v>
      </c>
      <c r="K368" s="61">
        <v>3.6749371214161517</v>
      </c>
      <c r="L368" s="61">
        <v>3.7768906918876821</v>
      </c>
      <c r="M368" s="61">
        <v>3.8443380248964401</v>
      </c>
      <c r="N368" s="61">
        <v>3.8231442378632661</v>
      </c>
      <c r="O368" s="61">
        <v>3.6821216898073281</v>
      </c>
      <c r="P368" s="179">
        <v>3.7936690432909614</v>
      </c>
    </row>
    <row r="369" spans="1:16" x14ac:dyDescent="0.35">
      <c r="A369"/>
    </row>
    <row r="370" spans="1:16" x14ac:dyDescent="0.35">
      <c r="A370" s="71" t="s">
        <v>389</v>
      </c>
      <c r="B370" s="71" t="s">
        <v>394</v>
      </c>
    </row>
    <row r="371" spans="1:16" x14ac:dyDescent="0.35">
      <c r="A371" s="71" t="s">
        <v>391</v>
      </c>
      <c r="B371" s="71" t="s">
        <v>392</v>
      </c>
    </row>
    <row r="373" spans="1:16" x14ac:dyDescent="0.35">
      <c r="A373" s="42" t="s">
        <v>254</v>
      </c>
      <c r="B373" s="43"/>
      <c r="C373" s="44"/>
      <c r="D373" s="44"/>
      <c r="E373" s="44"/>
      <c r="F373" s="44"/>
      <c r="G373" s="44"/>
      <c r="H373" s="44"/>
      <c r="I373" s="44"/>
      <c r="J373" s="44"/>
      <c r="K373" s="44"/>
      <c r="L373" s="44"/>
      <c r="M373" s="44"/>
      <c r="N373" s="44"/>
    </row>
    <row r="374" spans="1:16" x14ac:dyDescent="0.35">
      <c r="A374" s="42"/>
      <c r="B374" s="43"/>
      <c r="C374" s="44"/>
      <c r="D374" s="44"/>
      <c r="E374" s="44"/>
      <c r="F374" s="44"/>
      <c r="G374" s="44"/>
      <c r="H374" s="44"/>
      <c r="I374" s="44"/>
      <c r="J374" s="44"/>
      <c r="K374" s="44"/>
      <c r="L374" s="44"/>
      <c r="M374" s="44"/>
      <c r="N374" s="44"/>
    </row>
    <row r="375" spans="1:16" x14ac:dyDescent="0.35">
      <c r="B375" s="45" t="s">
        <v>0</v>
      </c>
      <c r="C375" s="46" t="s">
        <v>1</v>
      </c>
      <c r="D375" s="46" t="s">
        <v>2</v>
      </c>
      <c r="E375" s="46" t="s">
        <v>3</v>
      </c>
      <c r="F375" s="46" t="s">
        <v>4</v>
      </c>
      <c r="G375" s="46" t="s">
        <v>5</v>
      </c>
      <c r="H375" s="46" t="s">
        <v>6</v>
      </c>
      <c r="I375" s="46" t="s">
        <v>7</v>
      </c>
      <c r="J375" s="46" t="s">
        <v>8</v>
      </c>
      <c r="K375" s="46" t="s">
        <v>9</v>
      </c>
      <c r="L375" s="46" t="s">
        <v>10</v>
      </c>
      <c r="M375" s="46" t="s">
        <v>11</v>
      </c>
      <c r="N375" s="46" t="s">
        <v>12</v>
      </c>
      <c r="O375" s="116">
        <v>2023</v>
      </c>
      <c r="P375" s="116">
        <v>2024</v>
      </c>
    </row>
    <row r="376" spans="1:16" x14ac:dyDescent="0.35">
      <c r="A376" s="47" t="s">
        <v>255</v>
      </c>
      <c r="B376" s="48">
        <v>0.70762721861357125</v>
      </c>
      <c r="C376" s="49">
        <v>0.91990821644985132</v>
      </c>
      <c r="D376" s="49">
        <v>0.88687667649379665</v>
      </c>
      <c r="E376" s="49">
        <v>0.86299078332231272</v>
      </c>
      <c r="F376" s="49">
        <v>0.90631800301600296</v>
      </c>
      <c r="G376" s="49">
        <v>0.90901067831670768</v>
      </c>
      <c r="H376" s="49">
        <v>0.94058198400443205</v>
      </c>
      <c r="I376" s="49">
        <v>0.86626208274723948</v>
      </c>
      <c r="J376" s="49">
        <v>0.91285686801164989</v>
      </c>
      <c r="K376" s="49">
        <v>0.8606308206470159</v>
      </c>
      <c r="L376" s="49">
        <v>0.93789509188436393</v>
      </c>
      <c r="M376" s="49">
        <v>0.88169894581407238</v>
      </c>
      <c r="N376" s="49">
        <v>0.94280784786270033</v>
      </c>
      <c r="O376" s="117">
        <v>0.92603609902320894</v>
      </c>
      <c r="P376" s="117">
        <v>0.89929164384746263</v>
      </c>
    </row>
    <row r="377" spans="1:16" x14ac:dyDescent="0.35">
      <c r="A377" s="50" t="s">
        <v>256</v>
      </c>
      <c r="B377" s="48">
        <v>4.8442995916008966E-2</v>
      </c>
      <c r="C377" s="49">
        <v>1.3820878893858336E-2</v>
      </c>
      <c r="D377" s="49">
        <v>2.5698616222922209E-2</v>
      </c>
      <c r="E377" s="49">
        <v>2.0935965108163285E-2</v>
      </c>
      <c r="F377" s="49">
        <v>3.588334139816597E-3</v>
      </c>
      <c r="G377" s="49">
        <v>2.5555965036185735E-2</v>
      </c>
      <c r="H377" s="49">
        <v>1.2921206633881703E-2</v>
      </c>
      <c r="I377" s="49">
        <v>2.5261925090550287E-2</v>
      </c>
      <c r="J377" s="49">
        <v>4.8650852182704478E-2</v>
      </c>
      <c r="K377" s="49">
        <v>3.0970928745107304E-2</v>
      </c>
      <c r="L377" s="49">
        <v>2.248419632462554E-2</v>
      </c>
      <c r="M377" s="49">
        <v>2.6125053006964868E-2</v>
      </c>
      <c r="N377" s="49">
        <v>1.3432885985408064E-2</v>
      </c>
      <c r="O377" s="117">
        <v>3.1523262999360188E-2</v>
      </c>
      <c r="P377" s="117">
        <v>1.0109207909376588E-2</v>
      </c>
    </row>
    <row r="378" spans="1:16" x14ac:dyDescent="0.35">
      <c r="A378" s="50" t="s">
        <v>257</v>
      </c>
      <c r="B378" s="48">
        <v>0.41432803636779625</v>
      </c>
      <c r="C378" s="49">
        <v>0.157809472315875</v>
      </c>
      <c r="D378" s="49">
        <v>0.1816529667673307</v>
      </c>
      <c r="E378" s="49">
        <v>0.18011303384434896</v>
      </c>
      <c r="F378" s="49">
        <v>0.18614779092123293</v>
      </c>
      <c r="G378" s="49">
        <v>0.13901436364237932</v>
      </c>
      <c r="H378" s="49">
        <v>0.10591947643351295</v>
      </c>
      <c r="I378" s="49">
        <v>0.15490998212541732</v>
      </c>
      <c r="J378" s="49">
        <v>0.11431258582185291</v>
      </c>
      <c r="K378" s="49">
        <v>0.18631106706070294</v>
      </c>
      <c r="L378" s="49">
        <v>0.11911782306411837</v>
      </c>
      <c r="M378" s="49">
        <v>0.18846007264089062</v>
      </c>
      <c r="N378" s="49">
        <v>0.11989140163345585</v>
      </c>
      <c r="O378" s="117">
        <v>0.15888161850565591</v>
      </c>
      <c r="P378" s="117">
        <v>0.19033348466069161</v>
      </c>
    </row>
    <row r="379" spans="1:16" x14ac:dyDescent="0.35">
      <c r="A379" s="51" t="s">
        <v>244</v>
      </c>
      <c r="B379" s="52">
        <v>475.99264999999366</v>
      </c>
      <c r="C379" s="53">
        <v>496.56610500000414</v>
      </c>
      <c r="D379" s="53">
        <v>488.28095999999874</v>
      </c>
      <c r="E379" s="53">
        <v>486.66397499999761</v>
      </c>
      <c r="F379" s="53">
        <v>494.4838440111418</v>
      </c>
      <c r="G379" s="53">
        <v>497.98238636363749</v>
      </c>
      <c r="H379" s="53">
        <v>492.37557251908578</v>
      </c>
      <c r="I379" s="53">
        <v>488.40299999999871</v>
      </c>
      <c r="J379" s="53">
        <v>489.76258660507972</v>
      </c>
      <c r="K379" s="53">
        <v>490.79194915254197</v>
      </c>
      <c r="L379" s="53">
        <v>494.37603911980221</v>
      </c>
      <c r="M379" s="53">
        <v>479.92014051522438</v>
      </c>
      <c r="N379" s="53">
        <v>491.03117359413648</v>
      </c>
      <c r="O379" s="53">
        <v>486.29949367088619</v>
      </c>
      <c r="P379" s="53">
        <v>486.9192982456114</v>
      </c>
    </row>
    <row r="380" spans="1:16" x14ac:dyDescent="0.35">
      <c r="A380" s="54" t="s">
        <v>245</v>
      </c>
      <c r="B380" s="55">
        <v>888</v>
      </c>
      <c r="C380" s="56">
        <v>586</v>
      </c>
      <c r="D380" s="56">
        <v>400</v>
      </c>
      <c r="E380" s="56">
        <v>383</v>
      </c>
      <c r="F380" s="56">
        <v>355</v>
      </c>
      <c r="G380" s="56">
        <v>175</v>
      </c>
      <c r="H380" s="56">
        <v>387</v>
      </c>
      <c r="I380" s="56">
        <v>195</v>
      </c>
      <c r="J380" s="56">
        <v>424</v>
      </c>
      <c r="K380" s="56">
        <v>348</v>
      </c>
      <c r="L380" s="56">
        <v>404</v>
      </c>
      <c r="M380" s="56">
        <v>413</v>
      </c>
      <c r="N380" s="56">
        <v>402</v>
      </c>
      <c r="O380" s="56">
        <v>386</v>
      </c>
      <c r="P380" s="56">
        <v>336</v>
      </c>
    </row>
    <row r="381" spans="1:16" x14ac:dyDescent="0.35">
      <c r="A381"/>
    </row>
    <row r="382" spans="1:16" x14ac:dyDescent="0.35">
      <c r="A382" s="71" t="s">
        <v>389</v>
      </c>
      <c r="B382" s="71" t="s">
        <v>395</v>
      </c>
    </row>
    <row r="383" spans="1:16" x14ac:dyDescent="0.35">
      <c r="A383" s="71" t="s">
        <v>391</v>
      </c>
      <c r="B383" s="71" t="s">
        <v>418</v>
      </c>
    </row>
    <row r="384" spans="1:16" x14ac:dyDescent="0.35">
      <c r="A384" s="57"/>
      <c r="B384" s="58"/>
      <c r="C384" s="58"/>
      <c r="D384" s="58"/>
      <c r="E384" s="58"/>
      <c r="F384" s="58"/>
      <c r="G384" s="58"/>
      <c r="H384" s="58"/>
      <c r="I384" s="58"/>
      <c r="J384" s="58"/>
      <c r="K384" s="58"/>
      <c r="L384" s="58"/>
      <c r="M384" s="58"/>
      <c r="N384" s="58"/>
    </row>
    <row r="385" spans="1:16" x14ac:dyDescent="0.35">
      <c r="A385" s="30" t="s">
        <v>296</v>
      </c>
      <c r="B385" s="1"/>
      <c r="C385" s="1"/>
      <c r="D385" s="1"/>
      <c r="E385" s="1"/>
      <c r="F385" s="1"/>
      <c r="G385" s="1"/>
      <c r="H385" s="1"/>
      <c r="I385" s="1"/>
      <c r="J385" s="1"/>
      <c r="K385" s="1"/>
      <c r="L385" s="1"/>
      <c r="M385" s="1"/>
      <c r="N385" s="1"/>
    </row>
    <row r="387" spans="1:16" x14ac:dyDescent="0.35">
      <c r="B387" s="10" t="s">
        <v>0</v>
      </c>
      <c r="C387" s="11" t="s">
        <v>1</v>
      </c>
      <c r="D387" s="12" t="s">
        <v>2</v>
      </c>
      <c r="E387" s="11" t="s">
        <v>3</v>
      </c>
      <c r="F387" s="12" t="s">
        <v>4</v>
      </c>
      <c r="G387" s="11" t="s">
        <v>5</v>
      </c>
      <c r="H387" s="11" t="s">
        <v>6</v>
      </c>
      <c r="I387" s="11" t="s">
        <v>7</v>
      </c>
      <c r="J387" s="11" t="s">
        <v>8</v>
      </c>
      <c r="K387" s="11" t="s">
        <v>9</v>
      </c>
      <c r="L387" s="11" t="s">
        <v>10</v>
      </c>
      <c r="M387" s="11" t="s">
        <v>11</v>
      </c>
      <c r="N387" s="11" t="s">
        <v>12</v>
      </c>
      <c r="O387" s="106">
        <v>2023</v>
      </c>
      <c r="P387" s="106">
        <v>2024</v>
      </c>
    </row>
    <row r="388" spans="1:16" x14ac:dyDescent="0.35">
      <c r="A388" s="27" t="s">
        <v>97</v>
      </c>
      <c r="B388" s="13">
        <v>7.4712081254617339E-3</v>
      </c>
      <c r="C388" s="14">
        <v>1.4215986443063221E-2</v>
      </c>
      <c r="D388" s="23"/>
      <c r="E388" s="22"/>
      <c r="F388" s="4">
        <v>2.9950158723433873E-2</v>
      </c>
      <c r="G388" s="128"/>
      <c r="H388" s="14">
        <v>2.4380604806838478E-2</v>
      </c>
      <c r="I388" s="22"/>
      <c r="J388" s="22"/>
      <c r="K388" s="22"/>
      <c r="L388" s="22"/>
      <c r="M388" s="14">
        <v>3.2830848926140146E-2</v>
      </c>
      <c r="N388" s="22"/>
      <c r="O388" s="22"/>
      <c r="P388" s="14">
        <v>2.3493834307970685E-2</v>
      </c>
    </row>
    <row r="389" spans="1:16" x14ac:dyDescent="0.35">
      <c r="A389" s="28" t="s">
        <v>98</v>
      </c>
      <c r="B389" s="15">
        <v>6.7813110526419834E-2</v>
      </c>
      <c r="C389" s="16">
        <v>3.6110868117520255E-2</v>
      </c>
      <c r="D389" s="6">
        <v>4.7156980478126352E-2</v>
      </c>
      <c r="E389" s="16">
        <v>4.7863073811648643E-2</v>
      </c>
      <c r="F389" s="6">
        <v>4.9226960892603693E-2</v>
      </c>
      <c r="G389" s="129">
        <v>0.13232626663055341</v>
      </c>
      <c r="H389" s="16">
        <v>2.4380604806838478E-2</v>
      </c>
      <c r="I389" s="16">
        <v>2.3976156016838827E-2</v>
      </c>
      <c r="J389" s="16">
        <v>3.8617677545310904E-2</v>
      </c>
      <c r="K389" s="16">
        <v>1.2618262420933127E-2</v>
      </c>
      <c r="L389" s="16">
        <v>6.6952868103763261E-2</v>
      </c>
      <c r="M389" s="16">
        <v>1.6415424463070073E-2</v>
      </c>
      <c r="N389" s="16">
        <v>2.5863859124512004E-2</v>
      </c>
      <c r="O389" s="16">
        <v>5.0284574023650608E-2</v>
      </c>
      <c r="P389" s="16">
        <v>4.6987668615941371E-2</v>
      </c>
    </row>
    <row r="390" spans="1:16" x14ac:dyDescent="0.35">
      <c r="A390" s="28" t="s">
        <v>73</v>
      </c>
      <c r="B390" s="15">
        <v>0.30217846221245442</v>
      </c>
      <c r="C390" s="16">
        <v>0.24623898561097235</v>
      </c>
      <c r="D390" s="6">
        <v>0.24519264510680297</v>
      </c>
      <c r="E390" s="16">
        <v>0.34188103808673875</v>
      </c>
      <c r="F390" s="6">
        <v>0.30189530003116977</v>
      </c>
      <c r="G390" s="129">
        <v>0.18383686668472327</v>
      </c>
      <c r="H390" s="16">
        <v>0.29265508055308903</v>
      </c>
      <c r="I390" s="16">
        <v>0.23500333736460552</v>
      </c>
      <c r="J390" s="16">
        <v>0.23667542191226634</v>
      </c>
      <c r="K390" s="16">
        <v>0.16623236200464944</v>
      </c>
      <c r="L390" s="16">
        <v>0.21510778224333213</v>
      </c>
      <c r="M390" s="16">
        <v>0.13634823977649255</v>
      </c>
      <c r="N390" s="16">
        <v>0.20401403771077337</v>
      </c>
      <c r="O390" s="108">
        <v>0.12969334159040347</v>
      </c>
      <c r="P390" s="108">
        <v>0.12972010266425418</v>
      </c>
    </row>
    <row r="391" spans="1:16" x14ac:dyDescent="0.35">
      <c r="A391" s="28" t="s">
        <v>99</v>
      </c>
      <c r="B391" s="15">
        <v>0.50421482214270541</v>
      </c>
      <c r="C391" s="16">
        <v>0.56127429539781171</v>
      </c>
      <c r="D391" s="6">
        <v>0.62274415617498924</v>
      </c>
      <c r="E391" s="16">
        <v>0.45982714526146834</v>
      </c>
      <c r="F391" s="6">
        <v>0.45403980644517</v>
      </c>
      <c r="G391" s="129">
        <v>0.65453180016250945</v>
      </c>
      <c r="H391" s="16">
        <v>0.48787556474985111</v>
      </c>
      <c r="I391" s="16">
        <v>0.57794563730446669</v>
      </c>
      <c r="J391" s="16">
        <v>0.46860892229971118</v>
      </c>
      <c r="K391" s="16">
        <v>0.48868465156511853</v>
      </c>
      <c r="L391" s="16">
        <v>0.61253196930946296</v>
      </c>
      <c r="M391" s="16">
        <v>0.56817411988824607</v>
      </c>
      <c r="N391" s="16">
        <v>0.49999999999999983</v>
      </c>
      <c r="O391" s="108">
        <v>0.49465256411516639</v>
      </c>
      <c r="P391" s="108">
        <v>0.56486005133212691</v>
      </c>
    </row>
    <row r="392" spans="1:16" x14ac:dyDescent="0.35">
      <c r="A392" s="28" t="s">
        <v>100</v>
      </c>
      <c r="B392" s="15">
        <v>0.11832239699295835</v>
      </c>
      <c r="C392" s="16">
        <v>0.14215986443063222</v>
      </c>
      <c r="D392" s="6">
        <v>8.490621824008146E-2</v>
      </c>
      <c r="E392" s="16">
        <v>0.15042874284014435</v>
      </c>
      <c r="F392" s="6">
        <v>0.16488777390762269</v>
      </c>
      <c r="G392" s="129">
        <v>2.9305066522213732E-2</v>
      </c>
      <c r="H392" s="16">
        <v>0.17070814508338303</v>
      </c>
      <c r="I392" s="16">
        <v>0.16307486931408899</v>
      </c>
      <c r="J392" s="16">
        <v>0.25609797824271141</v>
      </c>
      <c r="K392" s="16">
        <v>0.33246472400929894</v>
      </c>
      <c r="L392" s="16">
        <v>0.10540738034344174</v>
      </c>
      <c r="M392" s="16">
        <v>0.24623136694605108</v>
      </c>
      <c r="N392" s="16">
        <v>0.27012210316471474</v>
      </c>
      <c r="O392" s="108">
        <v>0.32536952027077953</v>
      </c>
      <c r="P392" s="108">
        <v>0.23493834307970685</v>
      </c>
    </row>
    <row r="393" spans="1:16" x14ac:dyDescent="0.35">
      <c r="A393" s="59" t="s">
        <v>243</v>
      </c>
      <c r="B393" s="17">
        <v>1</v>
      </c>
      <c r="C393" s="18">
        <v>1</v>
      </c>
      <c r="D393" s="8">
        <v>1</v>
      </c>
      <c r="E393" s="18">
        <v>1</v>
      </c>
      <c r="F393" s="8">
        <v>1</v>
      </c>
      <c r="G393" s="130">
        <v>1</v>
      </c>
      <c r="H393" s="18">
        <v>1</v>
      </c>
      <c r="I393" s="18">
        <v>1</v>
      </c>
      <c r="J393" s="18">
        <v>1</v>
      </c>
      <c r="K393" s="18">
        <v>1</v>
      </c>
      <c r="L393" s="18">
        <v>1</v>
      </c>
      <c r="M393" s="18">
        <v>1</v>
      </c>
      <c r="N393" s="18">
        <v>1</v>
      </c>
      <c r="O393" s="109">
        <v>1</v>
      </c>
      <c r="P393" s="109">
        <v>1</v>
      </c>
    </row>
    <row r="394" spans="1:16" s="36" customFormat="1" x14ac:dyDescent="0.35">
      <c r="A394" s="31" t="s">
        <v>244</v>
      </c>
      <c r="B394" s="32">
        <v>197.2171000000001</v>
      </c>
      <c r="C394" s="33">
        <v>78.36283499999999</v>
      </c>
      <c r="D394" s="34">
        <v>88.697684999999993</v>
      </c>
      <c r="E394" s="33">
        <v>87.654524999999978</v>
      </c>
      <c r="F394" s="34">
        <v>92.047075208913654</v>
      </c>
      <c r="G394" s="131">
        <v>69.226704545454552</v>
      </c>
      <c r="H394" s="33">
        <v>52.152162849872759</v>
      </c>
      <c r="I394" s="33">
        <v>75.658499999999989</v>
      </c>
      <c r="J394" s="33">
        <v>57.372401847575063</v>
      </c>
      <c r="K394" s="33">
        <v>91.439971751412401</v>
      </c>
      <c r="L394" s="33">
        <v>58.888997555012217</v>
      </c>
      <c r="M394" s="33">
        <v>91.955269320843115</v>
      </c>
      <c r="N394" s="33">
        <v>58.87041564792176</v>
      </c>
      <c r="O394" s="33">
        <v>77.264050632911392</v>
      </c>
      <c r="P394" s="33">
        <v>92.677046783625713</v>
      </c>
    </row>
    <row r="395" spans="1:16" x14ac:dyDescent="0.35">
      <c r="A395" s="41" t="s">
        <v>245</v>
      </c>
      <c r="B395" s="40">
        <v>345</v>
      </c>
      <c r="C395" s="38">
        <v>80</v>
      </c>
      <c r="D395" s="39">
        <v>59</v>
      </c>
      <c r="E395" s="38">
        <v>60</v>
      </c>
      <c r="F395" s="39">
        <v>55</v>
      </c>
      <c r="G395" s="135">
        <v>22</v>
      </c>
      <c r="H395" s="38">
        <v>41</v>
      </c>
      <c r="I395" s="38">
        <v>27</v>
      </c>
      <c r="J395" s="38">
        <v>45</v>
      </c>
      <c r="K395" s="38">
        <v>61</v>
      </c>
      <c r="L395" s="38">
        <v>43</v>
      </c>
      <c r="M395" s="38">
        <v>63</v>
      </c>
      <c r="N395" s="38">
        <v>42</v>
      </c>
      <c r="O395" s="38">
        <v>51</v>
      </c>
      <c r="P395" s="38">
        <v>47</v>
      </c>
    </row>
    <row r="396" spans="1:16" x14ac:dyDescent="0.35">
      <c r="G396" s="132"/>
    </row>
    <row r="397" spans="1:16" s="36" customFormat="1" x14ac:dyDescent="0.35">
      <c r="A397" s="62" t="s">
        <v>369</v>
      </c>
      <c r="B397" s="63">
        <f>B388+B389</f>
        <v>7.5284318651881565E-2</v>
      </c>
      <c r="C397" s="63">
        <f t="shared" ref="C397:N397" si="24">C388+C389</f>
        <v>5.0326854560583473E-2</v>
      </c>
      <c r="D397" s="63">
        <f t="shared" si="24"/>
        <v>4.7156980478126352E-2</v>
      </c>
      <c r="E397" s="63">
        <f t="shared" si="24"/>
        <v>4.7863073811648643E-2</v>
      </c>
      <c r="F397" s="63">
        <f t="shared" si="24"/>
        <v>7.9177119616037572E-2</v>
      </c>
      <c r="G397" s="133">
        <f t="shared" si="24"/>
        <v>0.13232626663055341</v>
      </c>
      <c r="H397" s="63">
        <f t="shared" si="24"/>
        <v>4.8761209613676956E-2</v>
      </c>
      <c r="I397" s="63">
        <f t="shared" si="24"/>
        <v>2.3976156016838827E-2</v>
      </c>
      <c r="J397" s="63">
        <f t="shared" si="24"/>
        <v>3.8617677545310904E-2</v>
      </c>
      <c r="K397" s="63">
        <f t="shared" si="24"/>
        <v>1.2618262420933127E-2</v>
      </c>
      <c r="L397" s="63">
        <f t="shared" si="24"/>
        <v>6.6952868103763261E-2</v>
      </c>
      <c r="M397" s="63">
        <f t="shared" si="24"/>
        <v>4.924627338921022E-2</v>
      </c>
      <c r="N397" s="63">
        <f t="shared" si="24"/>
        <v>2.5863859124512004E-2</v>
      </c>
      <c r="O397" s="63">
        <f t="shared" ref="O397:P397" si="25">O388+O389</f>
        <v>5.0284574023650608E-2</v>
      </c>
      <c r="P397" s="63">
        <f t="shared" si="25"/>
        <v>7.0481502923912059E-2</v>
      </c>
    </row>
    <row r="398" spans="1:16" s="36" customFormat="1" x14ac:dyDescent="0.35">
      <c r="A398" s="64" t="s">
        <v>370</v>
      </c>
      <c r="B398" s="63">
        <f>B390</f>
        <v>0.30217846221245442</v>
      </c>
      <c r="C398" s="63">
        <f t="shared" ref="C398:N398" si="26">C390</f>
        <v>0.24623898561097235</v>
      </c>
      <c r="D398" s="63">
        <f t="shared" si="26"/>
        <v>0.24519264510680297</v>
      </c>
      <c r="E398" s="63">
        <f t="shared" si="26"/>
        <v>0.34188103808673875</v>
      </c>
      <c r="F398" s="63">
        <f t="shared" si="26"/>
        <v>0.30189530003116977</v>
      </c>
      <c r="G398" s="133">
        <f t="shared" si="26"/>
        <v>0.18383686668472327</v>
      </c>
      <c r="H398" s="63">
        <f t="shared" si="26"/>
        <v>0.29265508055308903</v>
      </c>
      <c r="I398" s="63">
        <f t="shared" si="26"/>
        <v>0.23500333736460552</v>
      </c>
      <c r="J398" s="63">
        <f t="shared" si="26"/>
        <v>0.23667542191226634</v>
      </c>
      <c r="K398" s="63">
        <f t="shared" si="26"/>
        <v>0.16623236200464944</v>
      </c>
      <c r="L398" s="63">
        <f t="shared" si="26"/>
        <v>0.21510778224333213</v>
      </c>
      <c r="M398" s="63">
        <f t="shared" si="26"/>
        <v>0.13634823977649255</v>
      </c>
      <c r="N398" s="63">
        <f t="shared" si="26"/>
        <v>0.20401403771077337</v>
      </c>
      <c r="O398" s="63">
        <f t="shared" ref="O398:P398" si="27">O390</f>
        <v>0.12969334159040347</v>
      </c>
      <c r="P398" s="63">
        <f t="shared" si="27"/>
        <v>0.12972010266425418</v>
      </c>
    </row>
    <row r="399" spans="1:16" s="36" customFormat="1" x14ac:dyDescent="0.35">
      <c r="A399" s="65" t="s">
        <v>371</v>
      </c>
      <c r="B399" s="63">
        <f>B391+B392</f>
        <v>0.62253721913566373</v>
      </c>
      <c r="C399" s="63">
        <f t="shared" ref="C399:M399" si="28">C391+C392</f>
        <v>0.70343415982844393</v>
      </c>
      <c r="D399" s="63">
        <f t="shared" si="28"/>
        <v>0.70765037441507073</v>
      </c>
      <c r="E399" s="63">
        <f t="shared" si="28"/>
        <v>0.61025588810161269</v>
      </c>
      <c r="F399" s="63">
        <f t="shared" si="28"/>
        <v>0.61892758035279272</v>
      </c>
      <c r="G399" s="133">
        <f t="shared" si="28"/>
        <v>0.68383686668472321</v>
      </c>
      <c r="H399" s="63">
        <f t="shared" si="28"/>
        <v>0.65858370983323411</v>
      </c>
      <c r="I399" s="63">
        <f t="shared" si="28"/>
        <v>0.74102050661855567</v>
      </c>
      <c r="J399" s="63">
        <f t="shared" si="28"/>
        <v>0.72470690054242259</v>
      </c>
      <c r="K399" s="63">
        <f t="shared" si="28"/>
        <v>0.82114937557441747</v>
      </c>
      <c r="L399" s="63">
        <f t="shared" si="28"/>
        <v>0.71793934965290473</v>
      </c>
      <c r="M399" s="63">
        <f t="shared" si="28"/>
        <v>0.81440548683429714</v>
      </c>
      <c r="N399" s="63">
        <f>N391+N392</f>
        <v>0.77012210316471452</v>
      </c>
      <c r="O399" s="63">
        <f>O391+O392</f>
        <v>0.82002208438594593</v>
      </c>
      <c r="P399" s="63">
        <f>P391+P392</f>
        <v>0.79979839441183376</v>
      </c>
    </row>
    <row r="400" spans="1:16" x14ac:dyDescent="0.35">
      <c r="A400"/>
      <c r="C400" s="36"/>
      <c r="G400" s="132"/>
    </row>
    <row r="401" spans="1:16" x14ac:dyDescent="0.35">
      <c r="A401" s="60" t="s">
        <v>367</v>
      </c>
      <c r="B401" s="61">
        <v>3.6581040893512791</v>
      </c>
      <c r="C401" s="61">
        <v>3.7810511832554305</v>
      </c>
      <c r="D401" s="61">
        <v>3.7453996121770259</v>
      </c>
      <c r="E401" s="61">
        <v>3.7128215571301078</v>
      </c>
      <c r="F401" s="61">
        <v>3.6746880759209444</v>
      </c>
      <c r="G401" s="134">
        <v>3.5808156665763842</v>
      </c>
      <c r="H401" s="61">
        <v>3.7561500404961015</v>
      </c>
      <c r="I401" s="61">
        <v>3.8801192199158065</v>
      </c>
      <c r="J401" s="61">
        <v>3.9421872012398231</v>
      </c>
      <c r="K401" s="61">
        <v>4.140995837162782</v>
      </c>
      <c r="L401" s="61">
        <v>3.7563938618925832</v>
      </c>
      <c r="M401" s="61">
        <v>3.9785597314649985</v>
      </c>
      <c r="N401" s="61">
        <v>4.0143803472049173</v>
      </c>
      <c r="O401" s="61">
        <v>4.0951070306330752</v>
      </c>
      <c r="P401" s="179">
        <v>3.9407614002596585</v>
      </c>
    </row>
    <row r="402" spans="1:16" x14ac:dyDescent="0.35">
      <c r="A402"/>
      <c r="G402" s="132"/>
    </row>
    <row r="403" spans="1:16" x14ac:dyDescent="0.35">
      <c r="A403" s="71" t="s">
        <v>389</v>
      </c>
      <c r="B403" s="71" t="s">
        <v>397</v>
      </c>
    </row>
    <row r="404" spans="1:16" x14ac:dyDescent="0.35">
      <c r="A404" s="71" t="s">
        <v>391</v>
      </c>
      <c r="B404" s="71" t="s">
        <v>392</v>
      </c>
    </row>
    <row r="405" spans="1:16" x14ac:dyDescent="0.35">
      <c r="A405" s="57"/>
      <c r="B405" s="58"/>
      <c r="C405" s="58"/>
      <c r="D405" s="58"/>
      <c r="E405" s="58"/>
      <c r="F405" s="58"/>
      <c r="G405" s="58"/>
      <c r="H405" s="58"/>
      <c r="I405" s="58"/>
      <c r="J405" s="58"/>
      <c r="K405" s="58"/>
      <c r="L405" s="58"/>
      <c r="M405" s="58"/>
      <c r="N405" s="58"/>
    </row>
    <row r="406" spans="1:16" x14ac:dyDescent="0.35">
      <c r="A406" s="30" t="s">
        <v>297</v>
      </c>
      <c r="B406" s="1"/>
      <c r="C406" s="1"/>
      <c r="D406" s="1"/>
      <c r="E406" s="1"/>
      <c r="F406" s="1"/>
      <c r="G406" s="1"/>
      <c r="H406" s="1"/>
      <c r="I406" s="1"/>
      <c r="J406" s="1"/>
      <c r="K406" s="1"/>
      <c r="L406" s="1"/>
      <c r="M406" s="1"/>
      <c r="N406" s="1"/>
    </row>
    <row r="408" spans="1:16" x14ac:dyDescent="0.35">
      <c r="B408" s="10" t="s">
        <v>0</v>
      </c>
      <c r="C408" s="11" t="s">
        <v>1</v>
      </c>
      <c r="D408" s="12" t="s">
        <v>2</v>
      </c>
      <c r="E408" s="11" t="s">
        <v>3</v>
      </c>
      <c r="F408" s="12" t="s">
        <v>4</v>
      </c>
      <c r="G408" s="11" t="s">
        <v>5</v>
      </c>
      <c r="H408" s="11" t="s">
        <v>6</v>
      </c>
      <c r="I408" s="11" t="s">
        <v>7</v>
      </c>
      <c r="J408" s="11" t="s">
        <v>8</v>
      </c>
      <c r="K408" s="11" t="s">
        <v>9</v>
      </c>
      <c r="L408" s="11" t="s">
        <v>10</v>
      </c>
      <c r="M408" s="11" t="s">
        <v>11</v>
      </c>
      <c r="N408" s="11" t="s">
        <v>12</v>
      </c>
      <c r="O408" s="106">
        <v>2023</v>
      </c>
      <c r="P408" s="106">
        <v>2024</v>
      </c>
    </row>
    <row r="409" spans="1:16" x14ac:dyDescent="0.35">
      <c r="A409" s="27" t="s">
        <v>85</v>
      </c>
      <c r="B409" s="13">
        <v>9.2235667924703852E-3</v>
      </c>
      <c r="C409" s="14">
        <v>5.6986370424940667E-3</v>
      </c>
      <c r="D409" s="4">
        <v>5.1375748913084747E-3</v>
      </c>
      <c r="E409" s="14">
        <v>3.3867721562912036E-3</v>
      </c>
      <c r="F409" s="4">
        <v>7.1766682796331922E-3</v>
      </c>
      <c r="G409" s="14">
        <v>7.160713287367549E-3</v>
      </c>
      <c r="H409" s="14">
        <v>2.5823808962727336E-3</v>
      </c>
      <c r="I409" s="14">
        <v>6.3154812726375605E-3</v>
      </c>
      <c r="J409" s="14">
        <v>1.0185214875284804E-2</v>
      </c>
      <c r="K409" s="22"/>
      <c r="L409" s="22"/>
      <c r="M409" s="22"/>
      <c r="N409" s="14">
        <v>2.7535486794294226E-3</v>
      </c>
      <c r="O409" s="107">
        <v>1.5978589013490176E-2</v>
      </c>
      <c r="P409" s="107">
        <v>7.9693069687448957E-3</v>
      </c>
    </row>
    <row r="410" spans="1:16" x14ac:dyDescent="0.35">
      <c r="A410" s="28" t="s">
        <v>86</v>
      </c>
      <c r="B410" s="15">
        <v>6.3126111296045895E-2</v>
      </c>
      <c r="C410" s="16">
        <v>3.7155989533357275E-2</v>
      </c>
      <c r="D410" s="6">
        <v>4.1100599130467798E-2</v>
      </c>
      <c r="E410" s="16">
        <v>3.6945605024493504E-2</v>
      </c>
      <c r="F410" s="6">
        <v>4.1012912933043516E-2</v>
      </c>
      <c r="G410" s="16">
        <v>2.2469076922901388E-2</v>
      </c>
      <c r="H410" s="16">
        <v>4.6515413666722516E-2</v>
      </c>
      <c r="I410" s="16">
        <v>3.3803027417931536E-2</v>
      </c>
      <c r="J410" s="16">
        <v>3.6745899413016217E-2</v>
      </c>
      <c r="K410" s="16">
        <v>5.0225523316834636E-2</v>
      </c>
      <c r="L410" s="16">
        <v>3.0715163912130521E-2</v>
      </c>
      <c r="M410" s="16">
        <v>3.5560902745821722E-2</v>
      </c>
      <c r="N410" s="16">
        <v>3.4096949312048527E-2</v>
      </c>
      <c r="O410" s="108">
        <v>3.2391093054600466E-2</v>
      </c>
      <c r="P410" s="108">
        <v>1.8078514878121427E-2</v>
      </c>
    </row>
    <row r="411" spans="1:16" x14ac:dyDescent="0.35">
      <c r="A411" s="28" t="s">
        <v>73</v>
      </c>
      <c r="B411" s="15">
        <v>0.33307969146162231</v>
      </c>
      <c r="C411" s="16">
        <v>0.41957259648239614</v>
      </c>
      <c r="D411" s="6">
        <v>0.39375542105922001</v>
      </c>
      <c r="E411" s="16">
        <v>0.41009609351092791</v>
      </c>
      <c r="F411" s="6">
        <v>0.33086074390616937</v>
      </c>
      <c r="G411" s="16">
        <v>0.30123258740668291</v>
      </c>
      <c r="H411" s="16">
        <v>0.28685822899418933</v>
      </c>
      <c r="I411" s="16">
        <v>0.26150740269818212</v>
      </c>
      <c r="J411" s="16">
        <v>0.25785670768511065</v>
      </c>
      <c r="K411" s="16">
        <v>0.29676612255011575</v>
      </c>
      <c r="L411" s="16">
        <v>0.26141618339879746</v>
      </c>
      <c r="M411" s="16">
        <v>0.21779262650548298</v>
      </c>
      <c r="N411" s="16">
        <v>0.24422308723595709</v>
      </c>
      <c r="O411" s="108">
        <v>0.29191731094501888</v>
      </c>
      <c r="P411" s="108">
        <v>0.23949235676745542</v>
      </c>
    </row>
    <row r="412" spans="1:16" x14ac:dyDescent="0.35">
      <c r="A412" s="28" t="s">
        <v>87</v>
      </c>
      <c r="B412" s="15">
        <v>0.53632277725296895</v>
      </c>
      <c r="C412" s="16">
        <v>0.49925449502841091</v>
      </c>
      <c r="D412" s="6">
        <v>0.54117579149512585</v>
      </c>
      <c r="E412" s="16">
        <v>0.51878291381645869</v>
      </c>
      <c r="F412" s="6">
        <v>0.55558904166692458</v>
      </c>
      <c r="G412" s="16">
        <v>0.62827329371132856</v>
      </c>
      <c r="H412" s="16">
        <v>0.59430108793841563</v>
      </c>
      <c r="I412" s="16">
        <v>0.65676705507541877</v>
      </c>
      <c r="J412" s="16">
        <v>0.62277806280273484</v>
      </c>
      <c r="K412" s="16">
        <v>0.55867735963464993</v>
      </c>
      <c r="L412" s="16">
        <v>0.61216529393204033</v>
      </c>
      <c r="M412" s="16">
        <v>0.62064312026932722</v>
      </c>
      <c r="N412" s="16">
        <v>0.60868488174803059</v>
      </c>
      <c r="O412" s="108">
        <v>0.55881670044453469</v>
      </c>
      <c r="P412" s="108">
        <v>0.61897873250127311</v>
      </c>
    </row>
    <row r="413" spans="1:16" x14ac:dyDescent="0.35">
      <c r="A413" s="28" t="s">
        <v>578</v>
      </c>
      <c r="B413" s="15">
        <v>5.8247853196892491E-2</v>
      </c>
      <c r="C413" s="16">
        <v>3.8318281913341599E-2</v>
      </c>
      <c r="D413" s="6">
        <v>1.8830613423877905E-2</v>
      </c>
      <c r="E413" s="16">
        <v>3.0788615491828805E-2</v>
      </c>
      <c r="F413" s="6">
        <v>6.5360633214229219E-2</v>
      </c>
      <c r="G413" s="16">
        <v>4.0864328671719637E-2</v>
      </c>
      <c r="H413" s="16">
        <v>6.9742888504399955E-2</v>
      </c>
      <c r="I413" s="16">
        <v>4.1607033535830083E-2</v>
      </c>
      <c r="J413" s="16">
        <v>7.2434115223853512E-2</v>
      </c>
      <c r="K413" s="16">
        <v>9.4330994498399517E-2</v>
      </c>
      <c r="L413" s="16">
        <v>9.5703358757031592E-2</v>
      </c>
      <c r="M413" s="16">
        <v>0.12600335047936809</v>
      </c>
      <c r="N413" s="16">
        <v>0.11024153302453427</v>
      </c>
      <c r="O413" s="108">
        <v>0.1008963065423559</v>
      </c>
      <c r="P413" s="108">
        <v>0.11548108888440507</v>
      </c>
    </row>
    <row r="414" spans="1:16" x14ac:dyDescent="0.35">
      <c r="A414" s="59" t="s">
        <v>243</v>
      </c>
      <c r="B414" s="17">
        <v>1</v>
      </c>
      <c r="C414" s="18">
        <v>1</v>
      </c>
      <c r="D414" s="8">
        <v>1</v>
      </c>
      <c r="E414" s="18">
        <v>1</v>
      </c>
      <c r="F414" s="8">
        <v>1</v>
      </c>
      <c r="G414" s="18">
        <v>1</v>
      </c>
      <c r="H414" s="18">
        <v>1</v>
      </c>
      <c r="I414" s="18">
        <v>1</v>
      </c>
      <c r="J414" s="18">
        <v>1</v>
      </c>
      <c r="K414" s="18">
        <v>1</v>
      </c>
      <c r="L414" s="18">
        <v>1</v>
      </c>
      <c r="M414" s="18">
        <v>1</v>
      </c>
      <c r="N414" s="18">
        <v>1</v>
      </c>
      <c r="O414" s="109">
        <v>1</v>
      </c>
      <c r="P414" s="109">
        <v>1</v>
      </c>
    </row>
    <row r="415" spans="1:16" s="36" customFormat="1" x14ac:dyDescent="0.35">
      <c r="A415" s="31" t="s">
        <v>244</v>
      </c>
      <c r="B415" s="32">
        <v>475.9926500000023</v>
      </c>
      <c r="C415" s="33">
        <v>496.56610500000028</v>
      </c>
      <c r="D415" s="34">
        <v>488.28096000000045</v>
      </c>
      <c r="E415" s="33">
        <v>486.66397500000045</v>
      </c>
      <c r="F415" s="34">
        <v>494.48384401114191</v>
      </c>
      <c r="G415" s="33">
        <v>497.98238636363629</v>
      </c>
      <c r="H415" s="33">
        <v>492.37557251908345</v>
      </c>
      <c r="I415" s="33">
        <v>488.40299999999951</v>
      </c>
      <c r="J415" s="33">
        <v>489.76258660508125</v>
      </c>
      <c r="K415" s="33">
        <v>490.79194915254186</v>
      </c>
      <c r="L415" s="33">
        <v>494.37603911980364</v>
      </c>
      <c r="M415" s="33">
        <v>479.92014051522358</v>
      </c>
      <c r="N415" s="33">
        <v>491.0311735941321</v>
      </c>
      <c r="O415" s="33">
        <v>486.29949367088534</v>
      </c>
      <c r="P415" s="33">
        <v>486.91929824561402</v>
      </c>
    </row>
    <row r="416" spans="1:16" x14ac:dyDescent="0.35">
      <c r="A416" s="41" t="s">
        <v>245</v>
      </c>
      <c r="B416" s="40">
        <v>888</v>
      </c>
      <c r="C416" s="38">
        <v>586</v>
      </c>
      <c r="D416" s="39">
        <v>400</v>
      </c>
      <c r="E416" s="38">
        <v>383</v>
      </c>
      <c r="F416" s="39">
        <v>355</v>
      </c>
      <c r="G416" s="38">
        <v>175</v>
      </c>
      <c r="H416" s="38">
        <v>387</v>
      </c>
      <c r="I416" s="38">
        <v>195</v>
      </c>
      <c r="J416" s="38">
        <v>424</v>
      </c>
      <c r="K416" s="38">
        <v>348</v>
      </c>
      <c r="L416" s="38">
        <v>404</v>
      </c>
      <c r="M416" s="38">
        <v>413</v>
      </c>
      <c r="N416" s="38">
        <v>402</v>
      </c>
      <c r="O416" s="38">
        <v>386</v>
      </c>
      <c r="P416" s="38">
        <v>336</v>
      </c>
    </row>
    <row r="418" spans="1:16" s="36" customFormat="1" x14ac:dyDescent="0.35">
      <c r="A418" s="62" t="s">
        <v>369</v>
      </c>
      <c r="B418" s="63">
        <f>B409+B410</f>
        <v>7.2349678088516278E-2</v>
      </c>
      <c r="C418" s="63">
        <f t="shared" ref="C418:N418" si="29">C409+C410</f>
        <v>4.2854626575851346E-2</v>
      </c>
      <c r="D418" s="63">
        <f t="shared" si="29"/>
        <v>4.6238174021776275E-2</v>
      </c>
      <c r="E418" s="63">
        <f t="shared" si="29"/>
        <v>4.0332377180784709E-2</v>
      </c>
      <c r="F418" s="63">
        <f t="shared" si="29"/>
        <v>4.8189581212676705E-2</v>
      </c>
      <c r="G418" s="63">
        <f t="shared" si="29"/>
        <v>2.9629790210268937E-2</v>
      </c>
      <c r="H418" s="63">
        <f t="shared" si="29"/>
        <v>4.9097794562995248E-2</v>
      </c>
      <c r="I418" s="63">
        <f t="shared" si="29"/>
        <v>4.0118508690569099E-2</v>
      </c>
      <c r="J418" s="63">
        <f t="shared" si="29"/>
        <v>4.6931114288301018E-2</v>
      </c>
      <c r="K418" s="63">
        <f t="shared" si="29"/>
        <v>5.0225523316834636E-2</v>
      </c>
      <c r="L418" s="63">
        <f t="shared" si="29"/>
        <v>3.0715163912130521E-2</v>
      </c>
      <c r="M418" s="63">
        <f t="shared" si="29"/>
        <v>3.5560902745821722E-2</v>
      </c>
      <c r="N418" s="63">
        <f t="shared" si="29"/>
        <v>3.6850497991477951E-2</v>
      </c>
      <c r="O418" s="63">
        <f t="shared" ref="O418:P418" si="30">O409+O410</f>
        <v>4.8369682068090641E-2</v>
      </c>
      <c r="P418" s="63">
        <f t="shared" si="30"/>
        <v>2.6047821846866322E-2</v>
      </c>
    </row>
    <row r="419" spans="1:16" s="36" customFormat="1" x14ac:dyDescent="0.35">
      <c r="A419" s="64" t="s">
        <v>370</v>
      </c>
      <c r="B419" s="63">
        <f>B411</f>
        <v>0.33307969146162231</v>
      </c>
      <c r="C419" s="63">
        <f t="shared" ref="C419:N419" si="31">C411</f>
        <v>0.41957259648239614</v>
      </c>
      <c r="D419" s="63">
        <f t="shared" si="31"/>
        <v>0.39375542105922001</v>
      </c>
      <c r="E419" s="63">
        <f t="shared" si="31"/>
        <v>0.41009609351092791</v>
      </c>
      <c r="F419" s="63">
        <f t="shared" si="31"/>
        <v>0.33086074390616937</v>
      </c>
      <c r="G419" s="63">
        <f t="shared" si="31"/>
        <v>0.30123258740668291</v>
      </c>
      <c r="H419" s="63">
        <f t="shared" si="31"/>
        <v>0.28685822899418933</v>
      </c>
      <c r="I419" s="63">
        <f t="shared" si="31"/>
        <v>0.26150740269818212</v>
      </c>
      <c r="J419" s="63">
        <f t="shared" si="31"/>
        <v>0.25785670768511065</v>
      </c>
      <c r="K419" s="63">
        <f t="shared" si="31"/>
        <v>0.29676612255011575</v>
      </c>
      <c r="L419" s="63">
        <f t="shared" si="31"/>
        <v>0.26141618339879746</v>
      </c>
      <c r="M419" s="63">
        <f t="shared" si="31"/>
        <v>0.21779262650548298</v>
      </c>
      <c r="N419" s="63">
        <f t="shared" si="31"/>
        <v>0.24422308723595709</v>
      </c>
      <c r="O419" s="63">
        <f t="shared" ref="O419:P419" si="32">O411</f>
        <v>0.29191731094501888</v>
      </c>
      <c r="P419" s="63">
        <f t="shared" si="32"/>
        <v>0.23949235676745542</v>
      </c>
    </row>
    <row r="420" spans="1:16" s="36" customFormat="1" x14ac:dyDescent="0.35">
      <c r="A420" s="65" t="s">
        <v>371</v>
      </c>
      <c r="B420" s="63">
        <f>B412+B413</f>
        <v>0.59457063044986147</v>
      </c>
      <c r="C420" s="63">
        <f t="shared" ref="C420:M420" si="33">C412+C413</f>
        <v>0.53757277694175254</v>
      </c>
      <c r="D420" s="63">
        <f t="shared" si="33"/>
        <v>0.56000640491900378</v>
      </c>
      <c r="E420" s="63">
        <f t="shared" si="33"/>
        <v>0.54957152930828745</v>
      </c>
      <c r="F420" s="63">
        <f t="shared" si="33"/>
        <v>0.62094967488115382</v>
      </c>
      <c r="G420" s="63">
        <f t="shared" si="33"/>
        <v>0.66913762238304819</v>
      </c>
      <c r="H420" s="63">
        <f t="shared" si="33"/>
        <v>0.66404397644281554</v>
      </c>
      <c r="I420" s="63">
        <f t="shared" si="33"/>
        <v>0.69837408861124883</v>
      </c>
      <c r="J420" s="63">
        <f t="shared" si="33"/>
        <v>0.6952121780265883</v>
      </c>
      <c r="K420" s="63">
        <f t="shared" si="33"/>
        <v>0.65300835413304947</v>
      </c>
      <c r="L420" s="63">
        <f t="shared" si="33"/>
        <v>0.70786865268907195</v>
      </c>
      <c r="M420" s="63">
        <f t="shared" si="33"/>
        <v>0.74664647074869528</v>
      </c>
      <c r="N420" s="63">
        <f>N412+N413</f>
        <v>0.71892641477256491</v>
      </c>
      <c r="O420" s="63">
        <f>O412+O413</f>
        <v>0.65971300698689062</v>
      </c>
      <c r="P420" s="63">
        <f>P412+P413</f>
        <v>0.73445982138567822</v>
      </c>
    </row>
    <row r="421" spans="1:16" x14ac:dyDescent="0.35">
      <c r="A421"/>
      <c r="C421" s="36"/>
    </row>
    <row r="422" spans="1:16" x14ac:dyDescent="0.35">
      <c r="A422" s="60" t="s">
        <v>367</v>
      </c>
      <c r="B422" s="61">
        <v>3.5712452387657683</v>
      </c>
      <c r="C422" s="61">
        <v>3.5273377952367504</v>
      </c>
      <c r="D422" s="61">
        <v>3.5274612694297991</v>
      </c>
      <c r="E422" s="61">
        <v>3.5366409954630411</v>
      </c>
      <c r="F422" s="61">
        <v>3.6309440586030712</v>
      </c>
      <c r="G422" s="61">
        <v>3.6732114475571311</v>
      </c>
      <c r="H422" s="61">
        <v>3.6821066894879486</v>
      </c>
      <c r="I422" s="61">
        <v>3.6935471321838729</v>
      </c>
      <c r="J422" s="61">
        <v>3.7105299640868514</v>
      </c>
      <c r="K422" s="61">
        <v>3.6971138253146143</v>
      </c>
      <c r="L422" s="61">
        <v>3.7728568475339714</v>
      </c>
      <c r="M422" s="61">
        <v>3.8370889184822432</v>
      </c>
      <c r="N422" s="61">
        <v>3.7895639011261912</v>
      </c>
      <c r="O422" s="61">
        <v>3.6962610424476661</v>
      </c>
      <c r="P422" s="179">
        <v>3.8159237814544746</v>
      </c>
    </row>
    <row r="423" spans="1:16" x14ac:dyDescent="0.35">
      <c r="A423"/>
    </row>
    <row r="424" spans="1:16" x14ac:dyDescent="0.35">
      <c r="A424" s="71" t="s">
        <v>389</v>
      </c>
      <c r="B424" s="71" t="s">
        <v>395</v>
      </c>
    </row>
    <row r="425" spans="1:16" x14ac:dyDescent="0.35">
      <c r="A425" s="71" t="s">
        <v>391</v>
      </c>
      <c r="B425" s="71" t="s">
        <v>392</v>
      </c>
    </row>
    <row r="426" spans="1:16" x14ac:dyDescent="0.35">
      <c r="A426" s="57"/>
      <c r="B426" s="58"/>
      <c r="C426" s="58"/>
      <c r="D426" s="58"/>
      <c r="E426" s="58"/>
      <c r="F426" s="58"/>
      <c r="G426" s="58"/>
      <c r="H426" s="58"/>
      <c r="I426" s="58"/>
      <c r="J426" s="58"/>
      <c r="K426" s="58"/>
      <c r="L426" s="58"/>
      <c r="M426" s="58"/>
      <c r="N426" s="58"/>
    </row>
    <row r="427" spans="1:16" x14ac:dyDescent="0.35">
      <c r="A427" s="30" t="s">
        <v>461</v>
      </c>
      <c r="B427" s="1"/>
      <c r="C427" s="1"/>
      <c r="D427" s="1"/>
      <c r="E427" s="1"/>
      <c r="F427" s="1"/>
      <c r="G427" s="1"/>
      <c r="H427" s="1"/>
      <c r="I427" s="2"/>
    </row>
    <row r="429" spans="1:16" x14ac:dyDescent="0.35">
      <c r="F429" s="10" t="s">
        <v>4</v>
      </c>
      <c r="G429" s="11" t="s">
        <v>5</v>
      </c>
      <c r="H429" s="12" t="s">
        <v>6</v>
      </c>
      <c r="I429" s="11" t="s">
        <v>7</v>
      </c>
      <c r="J429" s="12" t="s">
        <v>8</v>
      </c>
      <c r="K429" s="11" t="s">
        <v>9</v>
      </c>
      <c r="L429" s="11" t="s">
        <v>10</v>
      </c>
    </row>
    <row r="430" spans="1:16" x14ac:dyDescent="0.35">
      <c r="A430" s="27" t="s">
        <v>474</v>
      </c>
      <c r="F430" s="13">
        <v>0.40819090457835161</v>
      </c>
      <c r="G430" s="14">
        <v>0.44067773498200841</v>
      </c>
      <c r="H430" s="4">
        <v>0.45285891746016638</v>
      </c>
      <c r="I430" s="14">
        <v>0.50835676601055146</v>
      </c>
      <c r="J430" s="4">
        <v>0.48596890878682275</v>
      </c>
      <c r="K430" s="14">
        <v>0.54047117168065961</v>
      </c>
      <c r="L430" s="14">
        <v>0.51005873873098428</v>
      </c>
    </row>
    <row r="431" spans="1:16" x14ac:dyDescent="0.35">
      <c r="A431" s="28" t="s">
        <v>101</v>
      </c>
      <c r="F431" s="15">
        <v>1.9649123588920507E-3</v>
      </c>
      <c r="G431" s="16">
        <v>4.0572964576353161E-3</v>
      </c>
      <c r="H431" s="20"/>
      <c r="I431" s="19"/>
      <c r="J431" s="20"/>
      <c r="K431" s="19"/>
      <c r="L431" s="16">
        <v>1.1242119758159964E-2</v>
      </c>
    </row>
    <row r="432" spans="1:16" x14ac:dyDescent="0.35">
      <c r="A432" s="28" t="s">
        <v>102</v>
      </c>
      <c r="F432" s="15">
        <v>7.4023769478509943E-2</v>
      </c>
      <c r="G432" s="16">
        <v>4.9796055655584939E-2</v>
      </c>
      <c r="H432" s="6">
        <v>7.1262634050321016E-2</v>
      </c>
      <c r="I432" s="16">
        <v>7.4745907114600815E-2</v>
      </c>
      <c r="J432" s="6">
        <v>6.0350597145838195E-2</v>
      </c>
      <c r="K432" s="16">
        <v>7.6038424576542724E-2</v>
      </c>
      <c r="L432" s="16">
        <v>6.7199905329517889E-2</v>
      </c>
    </row>
    <row r="433" spans="1:12" x14ac:dyDescent="0.35">
      <c r="A433" s="28" t="s">
        <v>476</v>
      </c>
      <c r="F433" s="15">
        <v>8.4289002006138189E-2</v>
      </c>
      <c r="G433" s="16">
        <v>8.3488490880031699E-2</v>
      </c>
      <c r="H433" s="6">
        <v>0.12210366575115775</v>
      </c>
      <c r="I433" s="16">
        <v>9.4339358497962073E-2</v>
      </c>
      <c r="J433" s="6">
        <v>0.1446454560612713</v>
      </c>
      <c r="K433" s="16">
        <v>0.10647633661447689</v>
      </c>
      <c r="L433" s="16">
        <v>0.11568625341566817</v>
      </c>
    </row>
    <row r="434" spans="1:12" x14ac:dyDescent="0.35">
      <c r="A434" s="28" t="s">
        <v>475</v>
      </c>
      <c r="F434" s="15">
        <v>1.6159969604304426E-2</v>
      </c>
      <c r="G434" s="16">
        <v>1.4263320301425152E-2</v>
      </c>
      <c r="H434" s="6">
        <v>1.0181030591437181E-2</v>
      </c>
      <c r="I434" s="19"/>
      <c r="J434" s="6">
        <v>1.606591813857328E-2</v>
      </c>
      <c r="K434" s="16">
        <v>1.1977030677175825E-2</v>
      </c>
      <c r="L434" s="16">
        <v>1.2667555995438617E-2</v>
      </c>
    </row>
    <row r="435" spans="1:12" x14ac:dyDescent="0.35">
      <c r="A435" s="28" t="s">
        <v>103</v>
      </c>
      <c r="F435" s="15">
        <v>3.5487643113530942E-3</v>
      </c>
      <c r="G435" s="19"/>
      <c r="H435" s="20"/>
      <c r="I435" s="16">
        <v>6.1688272728363629E-3</v>
      </c>
      <c r="J435" s="20"/>
      <c r="K435" s="19"/>
      <c r="L435" s="19"/>
    </row>
    <row r="436" spans="1:12" x14ac:dyDescent="0.35">
      <c r="A436" s="28" t="s">
        <v>104</v>
      </c>
      <c r="F436" s="15">
        <v>5.5136766702451453E-3</v>
      </c>
      <c r="G436" s="19"/>
      <c r="H436" s="20"/>
      <c r="I436" s="19"/>
      <c r="J436" s="20"/>
      <c r="K436" s="16">
        <v>1.5200170846202838E-2</v>
      </c>
      <c r="L436" s="16">
        <v>1.67824945672053E-3</v>
      </c>
    </row>
    <row r="437" spans="1:12" x14ac:dyDescent="0.35">
      <c r="A437" s="28" t="s">
        <v>477</v>
      </c>
      <c r="F437" s="21"/>
      <c r="G437" s="19"/>
      <c r="H437" s="20"/>
      <c r="I437" s="19"/>
      <c r="J437" s="20"/>
      <c r="K437" s="16">
        <v>4.6152203401895959E-3</v>
      </c>
      <c r="L437" s="19"/>
    </row>
    <row r="438" spans="1:12" x14ac:dyDescent="0.35">
      <c r="A438" s="28" t="s">
        <v>478</v>
      </c>
      <c r="F438" s="15">
        <v>2.0089794322088531E-2</v>
      </c>
      <c r="G438" s="16">
        <v>1.1188956608347891E-2</v>
      </c>
      <c r="H438" s="6">
        <v>1.2723998194426867E-2</v>
      </c>
      <c r="I438" s="16">
        <v>1.5965552964517002E-2</v>
      </c>
      <c r="J438" s="6">
        <v>1.495162465145128E-2</v>
      </c>
      <c r="K438" s="16">
        <v>2.6261671524446452E-2</v>
      </c>
      <c r="L438" s="16">
        <v>3.1036856939991851E-3</v>
      </c>
    </row>
    <row r="439" spans="1:12" x14ac:dyDescent="0.35">
      <c r="A439" s="28" t="s">
        <v>105</v>
      </c>
      <c r="F439" s="21"/>
      <c r="G439" s="19"/>
      <c r="H439" s="20"/>
      <c r="I439" s="19"/>
      <c r="J439" s="20"/>
      <c r="K439" s="16">
        <v>3.22314016902701E-3</v>
      </c>
      <c r="L439" s="19"/>
    </row>
    <row r="440" spans="1:12" x14ac:dyDescent="0.35">
      <c r="A440" s="28" t="s">
        <v>106</v>
      </c>
      <c r="F440" s="15">
        <v>1.8505942369627489E-2</v>
      </c>
      <c r="G440" s="16">
        <v>4.6721691962507667E-2</v>
      </c>
      <c r="H440" s="6">
        <v>4.0737862634966399E-2</v>
      </c>
      <c r="I440" s="16">
        <v>2.6849248221049823E-2</v>
      </c>
      <c r="J440" s="6">
        <v>4.4854873954353849E-2</v>
      </c>
      <c r="K440" s="16">
        <v>2.0291941358622806E-2</v>
      </c>
      <c r="L440" s="16">
        <v>2.9197237343202037E-2</v>
      </c>
    </row>
    <row r="441" spans="1:12" x14ac:dyDescent="0.35">
      <c r="A441" s="28" t="s">
        <v>107</v>
      </c>
      <c r="F441" s="15">
        <v>2.3257498227010617E-2</v>
      </c>
      <c r="G441" s="19"/>
      <c r="H441" s="6">
        <v>2.5429676029896826E-3</v>
      </c>
      <c r="I441" s="16">
        <v>3.6278984188442744E-3</v>
      </c>
      <c r="J441" s="6">
        <v>1.8294505112817275E-2</v>
      </c>
      <c r="K441" s="16">
        <v>1.4284640847270625E-2</v>
      </c>
      <c r="L441" s="16">
        <v>7.8856208447189019E-3</v>
      </c>
    </row>
    <row r="442" spans="1:12" x14ac:dyDescent="0.35">
      <c r="A442" s="28" t="s">
        <v>108</v>
      </c>
      <c r="F442" s="15">
        <v>0.23981512999229529</v>
      </c>
      <c r="G442" s="16">
        <v>0.23496808877530576</v>
      </c>
      <c r="H442" s="6">
        <v>0.1806652020557481</v>
      </c>
      <c r="I442" s="16">
        <v>0.16146247905058669</v>
      </c>
      <c r="J442" s="6">
        <v>0.12129748564582114</v>
      </c>
      <c r="K442" s="16">
        <v>9.8161425933029914E-2</v>
      </c>
      <c r="L442" s="16">
        <v>0.17189685220646816</v>
      </c>
    </row>
    <row r="443" spans="1:12" x14ac:dyDescent="0.35">
      <c r="A443" s="28" t="s">
        <v>479</v>
      </c>
      <c r="F443" s="21"/>
      <c r="G443" s="19"/>
      <c r="H443" s="6">
        <v>2.5429676029896826E-3</v>
      </c>
      <c r="I443" s="16">
        <v>6.1688272728363629E-3</v>
      </c>
      <c r="J443" s="6">
        <v>1.6583920271550409E-3</v>
      </c>
      <c r="K443" s="19"/>
      <c r="L443" s="19"/>
    </row>
    <row r="444" spans="1:12" x14ac:dyDescent="0.35">
      <c r="A444" s="28" t="s">
        <v>109</v>
      </c>
      <c r="F444" s="15">
        <v>9.0624409815982382E-3</v>
      </c>
      <c r="G444" s="19"/>
      <c r="H444" s="20"/>
      <c r="I444" s="16">
        <v>6.1688272728363629E-3</v>
      </c>
      <c r="J444" s="20"/>
      <c r="K444" s="16">
        <v>2.3076101700947979E-3</v>
      </c>
      <c r="L444" s="19"/>
    </row>
    <row r="445" spans="1:12" x14ac:dyDescent="0.35">
      <c r="A445" s="28" t="s">
        <v>40</v>
      </c>
      <c r="F445" s="15">
        <v>9.5578195099585414E-2</v>
      </c>
      <c r="G445" s="16">
        <v>0.11483836437715315</v>
      </c>
      <c r="H445" s="6">
        <v>0.10438075405579689</v>
      </c>
      <c r="I445" s="16">
        <v>9.6146307903378733E-2</v>
      </c>
      <c r="J445" s="6">
        <v>9.1912238475895733E-2</v>
      </c>
      <c r="K445" s="16">
        <v>8.0691215262260862E-2</v>
      </c>
      <c r="L445" s="16">
        <v>6.9383781225122176E-2</v>
      </c>
    </row>
    <row r="446" spans="1:12" x14ac:dyDescent="0.35">
      <c r="A446" s="59" t="s">
        <v>243</v>
      </c>
      <c r="F446" s="17">
        <v>1</v>
      </c>
      <c r="G446" s="18">
        <v>1</v>
      </c>
      <c r="H446" s="8">
        <v>1</v>
      </c>
      <c r="I446" s="18">
        <v>1</v>
      </c>
      <c r="J446" s="8">
        <v>1</v>
      </c>
      <c r="K446" s="18">
        <v>1</v>
      </c>
      <c r="L446" s="18">
        <v>1</v>
      </c>
    </row>
    <row r="447" spans="1:12" s="36" customFormat="1" x14ac:dyDescent="0.35">
      <c r="A447" s="31" t="s">
        <v>244</v>
      </c>
      <c r="F447" s="32">
        <v>499.99749303621155</v>
      </c>
      <c r="G447" s="33">
        <v>500.01107954545415</v>
      </c>
      <c r="H447" s="34">
        <v>500.00687022900689</v>
      </c>
      <c r="I447" s="33">
        <v>500.01399999999978</v>
      </c>
      <c r="J447" s="34">
        <v>500.01131639722945</v>
      </c>
      <c r="K447" s="33">
        <v>500.0036723163837</v>
      </c>
      <c r="L447" s="33">
        <v>499.99706601466943</v>
      </c>
    </row>
    <row r="448" spans="1:12" x14ac:dyDescent="0.35">
      <c r="A448" s="41" t="s">
        <v>245</v>
      </c>
      <c r="F448" s="40">
        <v>359</v>
      </c>
      <c r="G448" s="38">
        <v>176</v>
      </c>
      <c r="H448" s="39">
        <v>393</v>
      </c>
      <c r="I448" s="38">
        <v>200</v>
      </c>
      <c r="J448" s="39">
        <v>433</v>
      </c>
      <c r="K448" s="38">
        <v>354</v>
      </c>
      <c r="L448" s="38">
        <v>409</v>
      </c>
    </row>
    <row r="449" spans="1:16" x14ac:dyDescent="0.35">
      <c r="A449"/>
    </row>
    <row r="450" spans="1:16" x14ac:dyDescent="0.35">
      <c r="A450" s="71" t="s">
        <v>389</v>
      </c>
      <c r="B450" s="71" t="s">
        <v>390</v>
      </c>
    </row>
    <row r="451" spans="1:16" x14ac:dyDescent="0.35">
      <c r="A451" s="71" t="s">
        <v>391</v>
      </c>
      <c r="B451" s="71" t="s">
        <v>392</v>
      </c>
    </row>
    <row r="453" spans="1:16" x14ac:dyDescent="0.35">
      <c r="A453" s="42" t="s">
        <v>615</v>
      </c>
      <c r="B453" s="43"/>
      <c r="C453" s="44"/>
      <c r="D453" s="44"/>
      <c r="E453" s="44"/>
      <c r="F453" s="44"/>
      <c r="G453" s="44"/>
      <c r="H453" s="44"/>
      <c r="I453" s="44"/>
      <c r="J453" s="44"/>
      <c r="K453" s="44"/>
      <c r="L453" s="44"/>
      <c r="M453" s="44"/>
      <c r="N453" s="44"/>
    </row>
    <row r="454" spans="1:16" x14ac:dyDescent="0.35">
      <c r="A454" s="42"/>
      <c r="B454" s="43"/>
      <c r="C454" s="44"/>
      <c r="D454" s="44"/>
      <c r="E454" s="44"/>
      <c r="F454" s="44"/>
      <c r="G454" s="44"/>
      <c r="H454" s="44"/>
      <c r="I454" s="44"/>
      <c r="J454" s="44"/>
      <c r="K454" s="44"/>
      <c r="L454" s="44"/>
      <c r="M454" s="44"/>
      <c r="N454" s="44"/>
    </row>
    <row r="455" spans="1:16" x14ac:dyDescent="0.35">
      <c r="B455" s="45" t="s">
        <v>0</v>
      </c>
      <c r="C455" s="46" t="s">
        <v>1</v>
      </c>
      <c r="D455" s="46" t="s">
        <v>2</v>
      </c>
      <c r="E455" s="46" t="s">
        <v>3</v>
      </c>
      <c r="F455" s="46" t="s">
        <v>4</v>
      </c>
      <c r="G455" s="46" t="s">
        <v>5</v>
      </c>
      <c r="H455" s="46" t="s">
        <v>6</v>
      </c>
      <c r="I455" s="46" t="s">
        <v>7</v>
      </c>
      <c r="J455" s="46" t="s">
        <v>8</v>
      </c>
      <c r="K455" s="46" t="s">
        <v>9</v>
      </c>
      <c r="L455" s="46" t="s">
        <v>10</v>
      </c>
      <c r="M455" s="46" t="s">
        <v>11</v>
      </c>
      <c r="N455" s="46" t="s">
        <v>12</v>
      </c>
      <c r="O455" s="116">
        <v>2023</v>
      </c>
      <c r="P455" s="116">
        <v>2024</v>
      </c>
    </row>
    <row r="456" spans="1:16" x14ac:dyDescent="0.35">
      <c r="A456" s="47" t="s">
        <v>258</v>
      </c>
      <c r="B456" s="48">
        <v>0.8299301583718135</v>
      </c>
      <c r="C456" s="49">
        <v>0.79019042081592306</v>
      </c>
      <c r="D456" s="49">
        <v>0.70563541407072705</v>
      </c>
      <c r="E456" s="49">
        <v>0.7500727825778789</v>
      </c>
      <c r="F456" s="49">
        <v>0.74947896674690828</v>
      </c>
      <c r="G456" s="49">
        <v>0.77720380059760041</v>
      </c>
      <c r="H456" s="49">
        <v>0.75828983520328197</v>
      </c>
      <c r="I456" s="49">
        <v>0.70064938181730918</v>
      </c>
      <c r="J456" s="49">
        <v>0.73403096188585304</v>
      </c>
      <c r="K456" s="49">
        <v>0.70925298288769523</v>
      </c>
      <c r="L456" s="49">
        <v>0.74044150870322978</v>
      </c>
      <c r="M456" s="49">
        <v>0.68061054128912357</v>
      </c>
      <c r="N456" s="49">
        <v>0.68605882194734524</v>
      </c>
      <c r="O456" s="117">
        <v>0.85763483381456185</v>
      </c>
      <c r="P456" s="117">
        <v>0.8593377089177836</v>
      </c>
    </row>
    <row r="457" spans="1:16" x14ac:dyDescent="0.35">
      <c r="A457" s="50" t="s">
        <v>259</v>
      </c>
      <c r="B457" s="48">
        <v>0.49184201006866557</v>
      </c>
      <c r="C457" s="74"/>
      <c r="D457" s="74"/>
      <c r="E457" s="74"/>
      <c r="F457" s="74"/>
      <c r="G457" s="74"/>
      <c r="H457" s="74"/>
      <c r="I457" s="74"/>
      <c r="J457" s="74"/>
      <c r="K457" s="74"/>
      <c r="L457" s="74"/>
      <c r="M457" s="74"/>
      <c r="N457" s="74"/>
      <c r="O457" s="74"/>
      <c r="P457" s="74"/>
    </row>
    <row r="458" spans="1:16" x14ac:dyDescent="0.35">
      <c r="A458" s="50" t="s">
        <v>480</v>
      </c>
      <c r="B458" s="48">
        <v>0.37266212325118425</v>
      </c>
      <c r="C458" s="49">
        <v>0.71764110185369834</v>
      </c>
      <c r="D458" s="49">
        <v>0.67049430739391713</v>
      </c>
      <c r="E458" s="49">
        <v>0.66316859959040375</v>
      </c>
      <c r="F458" s="49">
        <v>0.71868326916402292</v>
      </c>
      <c r="G458" s="49">
        <v>0.72937361047113114</v>
      </c>
      <c r="H458" s="49">
        <v>0.74557041709859406</v>
      </c>
      <c r="I458" s="49">
        <v>0.73729535573003957</v>
      </c>
      <c r="J458" s="49">
        <v>0.77836783370722951</v>
      </c>
      <c r="K458" s="49">
        <v>0.74155952526902236</v>
      </c>
      <c r="L458" s="49">
        <v>0.75117800202250595</v>
      </c>
      <c r="M458" s="49">
        <v>0.74160448351036867</v>
      </c>
      <c r="N458" s="49">
        <v>0.74557515091797455</v>
      </c>
      <c r="O458" s="117">
        <v>0.76776545555582165</v>
      </c>
      <c r="P458" s="117">
        <v>0.7987438762578648</v>
      </c>
    </row>
    <row r="459" spans="1:16" x14ac:dyDescent="0.35">
      <c r="A459" s="50" t="s">
        <v>500</v>
      </c>
      <c r="B459" s="48">
        <v>0.30093160970824578</v>
      </c>
      <c r="C459" s="49">
        <v>0.3271474335791531</v>
      </c>
      <c r="D459" s="49">
        <v>0.3127433594212396</v>
      </c>
      <c r="E459" s="49">
        <v>0.31884950116896787</v>
      </c>
      <c r="F459" s="49">
        <v>0.37625202577617395</v>
      </c>
      <c r="G459" s="49">
        <v>0.36124654055961103</v>
      </c>
      <c r="H459" s="49">
        <v>0.28500473530389014</v>
      </c>
      <c r="I459" s="49">
        <v>0.26088369525653371</v>
      </c>
      <c r="J459" s="49">
        <v>0.25487829605704121</v>
      </c>
      <c r="K459" s="49">
        <v>0.24514650457369519</v>
      </c>
      <c r="L459" s="49">
        <v>0.21300320588678395</v>
      </c>
      <c r="M459" s="49">
        <v>0.23251781537767563</v>
      </c>
      <c r="N459" s="49">
        <v>0.21751626540047744</v>
      </c>
      <c r="O459" s="117">
        <v>0.17833418355398981</v>
      </c>
      <c r="P459" s="117">
        <v>0.13612061922531996</v>
      </c>
    </row>
    <row r="460" spans="1:16" x14ac:dyDescent="0.35">
      <c r="A460" s="50" t="s">
        <v>481</v>
      </c>
      <c r="B460" s="48">
        <v>0.57010706753662344</v>
      </c>
      <c r="C460" s="49">
        <v>0.76724358044162033</v>
      </c>
      <c r="D460" s="49">
        <v>0.68884161087990503</v>
      </c>
      <c r="E460" s="49">
        <v>0.70002720902911553</v>
      </c>
      <c r="F460" s="49">
        <v>0.67571703702135466</v>
      </c>
      <c r="G460" s="49">
        <v>0.64674248695625347</v>
      </c>
      <c r="H460" s="49">
        <v>0.69472480530801706</v>
      </c>
      <c r="I460" s="49">
        <v>0.6730801537556953</v>
      </c>
      <c r="J460" s="49">
        <v>0.6220353442347063</v>
      </c>
      <c r="K460" s="49">
        <v>0.58761404577254472</v>
      </c>
      <c r="L460" s="49">
        <v>0.60160401919228912</v>
      </c>
      <c r="M460" s="49">
        <v>0.55061197218672264</v>
      </c>
      <c r="N460" s="49">
        <v>0.57440763624182534</v>
      </c>
      <c r="O460" s="117">
        <v>0.48598933405570238</v>
      </c>
      <c r="P460" s="117">
        <v>0.47063732533774927</v>
      </c>
    </row>
    <row r="461" spans="1:16" x14ac:dyDescent="0.35">
      <c r="A461" s="50" t="s">
        <v>260</v>
      </c>
      <c r="B461" s="48">
        <v>0.14858850447228114</v>
      </c>
      <c r="C461" s="49">
        <v>0.31228482208999231</v>
      </c>
      <c r="D461" s="49">
        <v>0.38950182400534805</v>
      </c>
      <c r="E461" s="49">
        <v>0.37907910561464492</v>
      </c>
      <c r="F461" s="49">
        <v>0.43698547792161618</v>
      </c>
      <c r="G461" s="49">
        <v>0.55120767210271826</v>
      </c>
      <c r="H461" s="49">
        <v>0.54968863023255798</v>
      </c>
      <c r="I461" s="49">
        <v>0.63969508853752133</v>
      </c>
      <c r="J461" s="49">
        <v>0.55611327965325841</v>
      </c>
      <c r="K461" s="49">
        <v>0.56461308476265393</v>
      </c>
      <c r="L461" s="49">
        <v>0.54599048991974597</v>
      </c>
      <c r="M461" s="49">
        <v>0.65553493907678273</v>
      </c>
      <c r="N461" s="49">
        <v>0.60079169284859801</v>
      </c>
      <c r="O461" s="117">
        <v>0.5690386346173546</v>
      </c>
      <c r="P461" s="117">
        <v>0.56605541822154704</v>
      </c>
    </row>
    <row r="462" spans="1:16" x14ac:dyDescent="0.35">
      <c r="A462" s="50" t="s">
        <v>482</v>
      </c>
      <c r="B462" s="48">
        <v>5.3472478457703726E-2</v>
      </c>
      <c r="C462" s="49">
        <v>9.3057747607765168E-2</v>
      </c>
      <c r="D462" s="49">
        <v>7.1867183654765049E-2</v>
      </c>
      <c r="E462" s="49">
        <v>6.0832095090342035E-2</v>
      </c>
      <c r="F462" s="49">
        <v>9.1707980708538375E-2</v>
      </c>
      <c r="G462" s="49">
        <v>9.9717676710572703E-2</v>
      </c>
      <c r="H462" s="49">
        <v>7.3805601653310321E-2</v>
      </c>
      <c r="I462" s="49">
        <v>9.1798429643970184E-2</v>
      </c>
      <c r="J462" s="49">
        <v>5.4831322524340254E-2</v>
      </c>
      <c r="K462" s="49">
        <v>7.5599444749840872E-2</v>
      </c>
      <c r="L462" s="49">
        <v>3.9013920864083479E-2</v>
      </c>
      <c r="M462" s="49">
        <v>1.669630334279687E-2</v>
      </c>
      <c r="N462" s="49">
        <v>2.0293547385432958E-2</v>
      </c>
      <c r="O462" s="117">
        <v>2.1272141075024901E-2</v>
      </c>
      <c r="P462" s="117">
        <v>2.6315789473684358E-2</v>
      </c>
    </row>
    <row r="463" spans="1:16" x14ac:dyDescent="0.35">
      <c r="A463" s="50" t="s">
        <v>261</v>
      </c>
      <c r="B463" s="48">
        <v>0.72261586236498432</v>
      </c>
      <c r="C463" s="49">
        <v>0.891932130193545</v>
      </c>
      <c r="D463" s="49">
        <v>0.8511225917132923</v>
      </c>
      <c r="E463" s="49">
        <v>0.86215067250122046</v>
      </c>
      <c r="F463" s="49">
        <v>0.82109715313335796</v>
      </c>
      <c r="G463" s="49">
        <v>0.83720588009697527</v>
      </c>
      <c r="H463" s="49">
        <v>0.83972891975530151</v>
      </c>
      <c r="I463" s="49">
        <v>0.7496330102757125</v>
      </c>
      <c r="J463" s="49">
        <v>0.76556650680885485</v>
      </c>
      <c r="K463" s="49">
        <v>0.75719867594192691</v>
      </c>
      <c r="L463" s="49">
        <v>0.78230630204187035</v>
      </c>
      <c r="M463" s="49">
        <v>0.75854738835427327</v>
      </c>
      <c r="N463" s="49">
        <v>0.76316452198915596</v>
      </c>
      <c r="O463" s="117">
        <v>0.75306857926229398</v>
      </c>
      <c r="P463" s="117">
        <v>0.77942744290306887</v>
      </c>
    </row>
    <row r="464" spans="1:16" x14ac:dyDescent="0.35">
      <c r="A464" s="50" t="s">
        <v>262</v>
      </c>
      <c r="B464" s="48">
        <v>0.62339954643712403</v>
      </c>
      <c r="C464" s="49">
        <v>0.81029177750344838</v>
      </c>
      <c r="D464" s="49">
        <v>0.77416481709131557</v>
      </c>
      <c r="E464" s="49">
        <v>0.79202697746886708</v>
      </c>
      <c r="F464" s="49">
        <v>0.78965855539108532</v>
      </c>
      <c r="G464" s="49">
        <v>0.75679175291002054</v>
      </c>
      <c r="H464" s="49">
        <v>0.78885582742628957</v>
      </c>
      <c r="I464" s="49">
        <v>0.77793621778590205</v>
      </c>
      <c r="J464" s="49">
        <v>0.7545540539729142</v>
      </c>
      <c r="K464" s="49">
        <v>0.73969089492562934</v>
      </c>
      <c r="L464" s="49">
        <v>0.75067237558362221</v>
      </c>
      <c r="M464" s="49">
        <v>0.70821187682477471</v>
      </c>
      <c r="N464" s="49">
        <v>0.73306527920742393</v>
      </c>
      <c r="O464" s="117">
        <v>0.70271838539932618</v>
      </c>
      <c r="P464" s="117">
        <v>0.67662196927032359</v>
      </c>
    </row>
    <row r="465" spans="1:16" x14ac:dyDescent="0.35">
      <c r="A465" s="50" t="s">
        <v>263</v>
      </c>
      <c r="B465" s="48">
        <v>0</v>
      </c>
      <c r="C465" s="49">
        <v>0</v>
      </c>
      <c r="D465" s="49">
        <v>0.26075599954364109</v>
      </c>
      <c r="E465" s="49">
        <v>0.29607147679648144</v>
      </c>
      <c r="F465" s="49">
        <v>0.30902773328668515</v>
      </c>
      <c r="G465" s="49">
        <v>0.27037525873006163</v>
      </c>
      <c r="H465" s="49">
        <v>0.26975608986543076</v>
      </c>
      <c r="I465" s="49">
        <v>0.23258048774634385</v>
      </c>
      <c r="J465" s="49">
        <v>0.23096013069450202</v>
      </c>
      <c r="K465" s="49">
        <v>0.21115918357661767</v>
      </c>
      <c r="L465" s="49">
        <v>0.20042709297071792</v>
      </c>
      <c r="M465" s="49">
        <v>0.11293107546591356</v>
      </c>
      <c r="N465" s="49">
        <v>0.12684078367322876</v>
      </c>
      <c r="O465" s="117">
        <v>9.662186024904075E-2</v>
      </c>
      <c r="P465" s="117">
        <v>0.14349367201129007</v>
      </c>
    </row>
    <row r="466" spans="1:16" x14ac:dyDescent="0.35">
      <c r="A466" s="50" t="s">
        <v>264</v>
      </c>
      <c r="B466" s="48">
        <v>3.5002713893324332E-3</v>
      </c>
      <c r="C466" s="49">
        <v>0</v>
      </c>
      <c r="D466" s="49">
        <v>3.3482706361714289E-3</v>
      </c>
      <c r="E466" s="49">
        <v>3.2964435271945914E-3</v>
      </c>
      <c r="F466" s="49">
        <v>1.2611205292951335E-2</v>
      </c>
      <c r="G466" s="49">
        <v>1.4263320301425105E-2</v>
      </c>
      <c r="H466" s="74"/>
      <c r="I466" s="74"/>
      <c r="J466" s="74"/>
      <c r="K466" s="74"/>
      <c r="L466" s="74"/>
      <c r="M466" s="74"/>
      <c r="N466" s="74"/>
      <c r="O466" s="74"/>
      <c r="P466" s="74"/>
    </row>
    <row r="467" spans="1:16" x14ac:dyDescent="0.35">
      <c r="A467" s="50" t="s">
        <v>265</v>
      </c>
      <c r="B467" s="74"/>
      <c r="C467" s="74"/>
      <c r="D467" s="74"/>
      <c r="E467" s="74"/>
      <c r="F467" s="74"/>
      <c r="G467" s="74"/>
      <c r="H467" s="74"/>
      <c r="I467" s="74"/>
      <c r="J467" s="74"/>
      <c r="K467" s="74"/>
      <c r="L467" s="74"/>
      <c r="M467" s="49">
        <v>6.0378726510504233E-3</v>
      </c>
      <c r="N467" s="49">
        <v>1.3533106599803784E-2</v>
      </c>
      <c r="O467" s="117">
        <v>1.4310289610894296E-2</v>
      </c>
      <c r="P467" s="117">
        <v>4.3548235233572367E-3</v>
      </c>
    </row>
    <row r="468" spans="1:16" x14ac:dyDescent="0.35">
      <c r="A468" s="50" t="s">
        <v>657</v>
      </c>
      <c r="B468" s="74"/>
      <c r="C468" s="74"/>
      <c r="D468" s="74"/>
      <c r="E468" s="74"/>
      <c r="F468" s="74"/>
      <c r="G468" s="74"/>
      <c r="H468" s="74"/>
      <c r="I468" s="74"/>
      <c r="J468" s="74"/>
      <c r="K468" s="74"/>
      <c r="L468" s="74"/>
      <c r="M468" s="74"/>
      <c r="N468" s="74"/>
      <c r="O468" s="74"/>
      <c r="P468" s="117">
        <v>0.52121357261616752</v>
      </c>
    </row>
    <row r="469" spans="1:16" x14ac:dyDescent="0.35">
      <c r="A469" s="50" t="s">
        <v>658</v>
      </c>
      <c r="B469" s="74"/>
      <c r="C469" s="74"/>
      <c r="D469" s="74"/>
      <c r="E469" s="74"/>
      <c r="F469" s="74"/>
      <c r="G469" s="74"/>
      <c r="H469" s="74"/>
      <c r="I469" s="74"/>
      <c r="J469" s="74"/>
      <c r="K469" s="74"/>
      <c r="L469" s="74"/>
      <c r="M469" s="74"/>
      <c r="N469" s="74"/>
      <c r="O469" s="74"/>
      <c r="P469" s="117">
        <v>0.37335074911854077</v>
      </c>
    </row>
    <row r="470" spans="1:16" x14ac:dyDescent="0.35">
      <c r="A470" s="50" t="s">
        <v>40</v>
      </c>
      <c r="B470" s="48">
        <v>1.3567706623441905E-2</v>
      </c>
      <c r="C470" s="49">
        <v>2.0589039033277579E-2</v>
      </c>
      <c r="D470" s="49">
        <v>1.6709883174877843E-2</v>
      </c>
      <c r="E470" s="49">
        <v>1.2286203146237429E-2</v>
      </c>
      <c r="F470" s="49">
        <v>0</v>
      </c>
      <c r="G470" s="49">
        <v>0</v>
      </c>
      <c r="H470" s="49">
        <v>1.5262385707677247E-2</v>
      </c>
      <c r="I470" s="49">
        <v>1.5965552964517037E-2</v>
      </c>
      <c r="J470" s="49">
        <v>1.4951624651451343E-2</v>
      </c>
      <c r="K470" s="49">
        <v>1.7507781016297633E-2</v>
      </c>
      <c r="L470" s="49">
        <v>4.781935150719732E-3</v>
      </c>
      <c r="M470" s="49">
        <v>1.6942904843904469E-2</v>
      </c>
      <c r="N470" s="49">
        <v>7.4425973784648094E-3</v>
      </c>
      <c r="O470" s="117">
        <v>2.2080757882051816E-2</v>
      </c>
      <c r="P470" s="117">
        <v>1.2115900939388106E-2</v>
      </c>
    </row>
    <row r="471" spans="1:16" x14ac:dyDescent="0.35">
      <c r="A471" s="50" t="s">
        <v>266</v>
      </c>
      <c r="B471" s="48">
        <v>3.5002713893324332E-3</v>
      </c>
      <c r="C471" s="49">
        <v>0</v>
      </c>
      <c r="D471" s="49">
        <v>3.3482706361714289E-3</v>
      </c>
      <c r="E471" s="49">
        <v>3.2964435271945914E-3</v>
      </c>
      <c r="F471" s="49">
        <v>0</v>
      </c>
      <c r="G471" s="49">
        <v>0</v>
      </c>
      <c r="H471" s="49">
        <v>7.6289028089690089E-3</v>
      </c>
      <c r="I471" s="49">
        <v>6.1688272728363767E-3</v>
      </c>
      <c r="J471" s="49">
        <v>8.3180565428311523E-3</v>
      </c>
      <c r="K471" s="49">
        <v>9.6694205070810262E-3</v>
      </c>
      <c r="L471" s="49">
        <v>1.2414742775996785E-2</v>
      </c>
      <c r="M471" s="49">
        <v>9.0568089765756341E-3</v>
      </c>
      <c r="N471" s="49">
        <v>6.0905092213389741E-3</v>
      </c>
      <c r="O471" s="117">
        <v>6.5398213397367799E-3</v>
      </c>
      <c r="P471" s="117">
        <v>4.3548235233572367E-3</v>
      </c>
    </row>
    <row r="472" spans="1:16" x14ac:dyDescent="0.35">
      <c r="A472" s="51" t="s">
        <v>244</v>
      </c>
      <c r="B472" s="52">
        <v>500.00122999999274</v>
      </c>
      <c r="C472" s="53">
        <v>499.9975950000042</v>
      </c>
      <c r="D472" s="53">
        <v>499.99990499999882</v>
      </c>
      <c r="E472" s="53">
        <v>499.99946499999743</v>
      </c>
      <c r="F472" s="53">
        <v>499.99749303621144</v>
      </c>
      <c r="G472" s="53">
        <v>500.01107954545569</v>
      </c>
      <c r="H472" s="53">
        <v>500.00687022900945</v>
      </c>
      <c r="I472" s="53">
        <v>500.0139999999987</v>
      </c>
      <c r="J472" s="53">
        <v>500.0113163972274</v>
      </c>
      <c r="K472" s="53">
        <v>500.00367231638387</v>
      </c>
      <c r="L472" s="53">
        <v>499.99706601466772</v>
      </c>
      <c r="M472" s="53">
        <v>500.00550351288257</v>
      </c>
      <c r="N472" s="53">
        <v>499.99633251834206</v>
      </c>
      <c r="O472" s="53">
        <v>499.99430379746855</v>
      </c>
      <c r="P472" s="33">
        <v>499.98333333333397</v>
      </c>
    </row>
    <row r="473" spans="1:16" x14ac:dyDescent="0.35">
      <c r="A473" s="54" t="s">
        <v>245</v>
      </c>
      <c r="B473" s="55">
        <v>932</v>
      </c>
      <c r="C473" s="56">
        <v>590</v>
      </c>
      <c r="D473" s="56">
        <v>407</v>
      </c>
      <c r="E473" s="56">
        <v>392</v>
      </c>
      <c r="F473" s="56">
        <v>359</v>
      </c>
      <c r="G473" s="56">
        <v>176</v>
      </c>
      <c r="H473" s="56">
        <v>393</v>
      </c>
      <c r="I473" s="56">
        <v>200</v>
      </c>
      <c r="J473" s="56">
        <v>433</v>
      </c>
      <c r="K473" s="56">
        <v>354</v>
      </c>
      <c r="L473" s="56">
        <v>409</v>
      </c>
      <c r="M473" s="56">
        <v>427</v>
      </c>
      <c r="N473" s="56">
        <v>409</v>
      </c>
      <c r="O473" s="56">
        <v>395</v>
      </c>
      <c r="P473" s="38">
        <v>342</v>
      </c>
    </row>
    <row r="474" spans="1:16" x14ac:dyDescent="0.35">
      <c r="A474"/>
    </row>
    <row r="475" spans="1:16" x14ac:dyDescent="0.35">
      <c r="A475" s="71" t="s">
        <v>389</v>
      </c>
      <c r="B475" s="71" t="s">
        <v>390</v>
      </c>
    </row>
    <row r="476" spans="1:16" x14ac:dyDescent="0.35">
      <c r="A476" s="71" t="s">
        <v>391</v>
      </c>
      <c r="B476" s="71" t="s">
        <v>656</v>
      </c>
    </row>
    <row r="477" spans="1:16" x14ac:dyDescent="0.35">
      <c r="A477" s="57"/>
      <c r="B477" s="58"/>
      <c r="C477" s="58"/>
      <c r="D477" s="58"/>
      <c r="E477" s="58"/>
      <c r="F477" s="58"/>
      <c r="G477" s="58"/>
      <c r="H477" s="58"/>
      <c r="I477" s="58"/>
      <c r="J477" s="58"/>
      <c r="K477" s="58"/>
      <c r="L477" s="58"/>
      <c r="M477" s="58"/>
      <c r="N477" s="58"/>
    </row>
    <row r="478" spans="1:16" x14ac:dyDescent="0.35">
      <c r="A478" s="30" t="s">
        <v>483</v>
      </c>
      <c r="B478" s="1"/>
      <c r="C478" s="1"/>
      <c r="D478" s="1"/>
      <c r="E478" s="1"/>
      <c r="F478" s="1"/>
      <c r="G478" s="1"/>
      <c r="H478" s="2"/>
    </row>
    <row r="480" spans="1:16" x14ac:dyDescent="0.35">
      <c r="B480" s="10" t="s">
        <v>0</v>
      </c>
      <c r="C480" s="10" t="s">
        <v>1</v>
      </c>
      <c r="D480" s="10" t="s">
        <v>2</v>
      </c>
      <c r="E480" s="10" t="s">
        <v>3</v>
      </c>
      <c r="F480" s="10" t="s">
        <v>4</v>
      </c>
      <c r="G480" s="10" t="s">
        <v>5</v>
      </c>
      <c r="H480" s="11" t="s">
        <v>6</v>
      </c>
      <c r="I480" s="12" t="s">
        <v>7</v>
      </c>
      <c r="J480" s="11" t="s">
        <v>8</v>
      </c>
      <c r="K480" s="12" t="s">
        <v>9</v>
      </c>
      <c r="L480" s="11" t="s">
        <v>10</v>
      </c>
    </row>
    <row r="481" spans="1:12" x14ac:dyDescent="0.35">
      <c r="A481" s="27" t="s">
        <v>110</v>
      </c>
      <c r="B481" s="14">
        <v>4.0000000000000001E-3</v>
      </c>
      <c r="C481" s="14"/>
      <c r="D481" s="14">
        <v>5.0000000000000001E-3</v>
      </c>
      <c r="E481" s="14">
        <v>5.0000000000000001E-3</v>
      </c>
      <c r="F481" s="14"/>
      <c r="G481" s="24"/>
      <c r="H481" s="14">
        <v>3.3595962578688104E-3</v>
      </c>
      <c r="I481" s="23"/>
      <c r="J481" s="14">
        <v>6.0366357436039105E-3</v>
      </c>
      <c r="K481" s="4">
        <v>4.5444153874462647E-3</v>
      </c>
      <c r="L481" s="14">
        <v>4.1916689671204592E-3</v>
      </c>
    </row>
    <row r="482" spans="1:12" x14ac:dyDescent="0.35">
      <c r="A482" s="28" t="s">
        <v>111</v>
      </c>
      <c r="B482" s="16">
        <v>4.0000000000000001E-3</v>
      </c>
      <c r="C482" s="16">
        <v>2E-3</v>
      </c>
      <c r="D482" s="16"/>
      <c r="E482" s="16"/>
      <c r="F482" s="16">
        <v>3.0000000000000001E-3</v>
      </c>
      <c r="G482" s="21"/>
      <c r="H482" s="19"/>
      <c r="I482" s="20"/>
      <c r="J482" s="16">
        <v>3.7773413633037252E-3</v>
      </c>
      <c r="K482" s="6">
        <v>9.0888307748925295E-3</v>
      </c>
      <c r="L482" s="16">
        <v>6.4582213375564794E-3</v>
      </c>
    </row>
    <row r="483" spans="1:12" x14ac:dyDescent="0.35">
      <c r="A483" s="28" t="s">
        <v>112</v>
      </c>
      <c r="B483" s="16">
        <v>7.0000000000000001E-3</v>
      </c>
      <c r="C483" s="16">
        <v>6.0000000000000001E-3</v>
      </c>
      <c r="D483" s="16">
        <v>2E-3</v>
      </c>
      <c r="E483" s="16"/>
      <c r="F483" s="16">
        <v>5.0000000000000001E-3</v>
      </c>
      <c r="G483" s="21"/>
      <c r="H483" s="16">
        <v>6.7071124652698542E-3</v>
      </c>
      <c r="I483" s="6">
        <v>8.8044426112757982E-3</v>
      </c>
      <c r="J483" s="19"/>
      <c r="K483" s="6">
        <v>1.3633246162338792E-2</v>
      </c>
      <c r="L483" s="16">
        <v>8.3833379342409184E-3</v>
      </c>
    </row>
    <row r="484" spans="1:12" x14ac:dyDescent="0.35">
      <c r="A484" s="28" t="s">
        <v>113</v>
      </c>
      <c r="B484" s="16">
        <v>0.01</v>
      </c>
      <c r="C484" s="16">
        <v>6.0000000000000001E-3</v>
      </c>
      <c r="D484" s="16"/>
      <c r="E484" s="16">
        <v>2E-3</v>
      </c>
      <c r="F484" s="16">
        <v>3.0000000000000001E-3</v>
      </c>
      <c r="G484" s="21"/>
      <c r="H484" s="16">
        <v>3.3535562326349271E-3</v>
      </c>
      <c r="I484" s="6">
        <v>1.7608885222551596E-2</v>
      </c>
      <c r="J484" s="16">
        <v>6.0366357436039105E-3</v>
      </c>
      <c r="K484" s="6">
        <v>3.2535783786195025E-3</v>
      </c>
      <c r="L484" s="16">
        <v>6.4582213375564794E-3</v>
      </c>
    </row>
    <row r="485" spans="1:12" x14ac:dyDescent="0.35">
      <c r="A485" s="28" t="s">
        <v>114</v>
      </c>
      <c r="B485" s="16">
        <v>0.04</v>
      </c>
      <c r="C485" s="16">
        <v>0.01</v>
      </c>
      <c r="D485" s="16">
        <v>1.9E-2</v>
      </c>
      <c r="E485" s="16">
        <v>1.2E-2</v>
      </c>
      <c r="F485" s="16">
        <v>5.0000000000000001E-3</v>
      </c>
      <c r="G485" s="15">
        <v>3.4013227488085815E-2</v>
      </c>
      <c r="H485" s="16">
        <v>2.3486973678912261E-2</v>
      </c>
      <c r="I485" s="6">
        <v>2.2786793764245323E-2</v>
      </c>
      <c r="J485" s="16">
        <v>2.1887248594115456E-2</v>
      </c>
      <c r="K485" s="6">
        <v>3.2482812073089826E-2</v>
      </c>
      <c r="L485" s="16">
        <v>2.2665523704360198E-3</v>
      </c>
    </row>
    <row r="486" spans="1:12" x14ac:dyDescent="0.35">
      <c r="A486" s="28" t="s">
        <v>115</v>
      </c>
      <c r="B486" s="16">
        <v>0.121</v>
      </c>
      <c r="C486" s="16">
        <v>6.2E-2</v>
      </c>
      <c r="D486" s="16">
        <v>6.9000000000000006E-2</v>
      </c>
      <c r="E486" s="16">
        <v>7.8E-2</v>
      </c>
      <c r="F486" s="16">
        <v>5.6000000000000001E-2</v>
      </c>
      <c r="G486" s="15">
        <v>4.7144948969558648E-2</v>
      </c>
      <c r="H486" s="16">
        <v>6.7113404829335699E-2</v>
      </c>
      <c r="I486" s="6">
        <v>4.7124962000602295E-2</v>
      </c>
      <c r="J486" s="16">
        <v>4.9069885534538178E-2</v>
      </c>
      <c r="K486" s="6">
        <v>6.6256461155006441E-2</v>
      </c>
      <c r="L486" s="16">
        <v>4.0674444622023305E-2</v>
      </c>
    </row>
    <row r="487" spans="1:12" x14ac:dyDescent="0.35">
      <c r="A487" s="28" t="s">
        <v>116</v>
      </c>
      <c r="B487" s="16">
        <v>0.20799999999999999</v>
      </c>
      <c r="C487" s="16">
        <v>0.16600000000000001</v>
      </c>
      <c r="D487" s="16">
        <v>0.152</v>
      </c>
      <c r="E487" s="16">
        <v>0.14199999999999999</v>
      </c>
      <c r="F487" s="16">
        <v>0.11</v>
      </c>
      <c r="G487" s="15">
        <v>0.16105164890354548</v>
      </c>
      <c r="H487" s="16">
        <v>0.13086117337556877</v>
      </c>
      <c r="I487" s="6">
        <v>0.11393396882122658</v>
      </c>
      <c r="J487" s="16">
        <v>0.14954005536073517</v>
      </c>
      <c r="K487" s="6">
        <v>0.12993124829235925</v>
      </c>
      <c r="L487" s="16">
        <v>0.10944832696470859</v>
      </c>
    </row>
    <row r="488" spans="1:12" x14ac:dyDescent="0.35">
      <c r="A488" s="28" t="s">
        <v>117</v>
      </c>
      <c r="B488" s="16">
        <v>0.16900000000000001</v>
      </c>
      <c r="C488" s="16">
        <v>0.14899999999999999</v>
      </c>
      <c r="D488" s="16">
        <v>0.16600000000000001</v>
      </c>
      <c r="E488" s="16">
        <v>0.161</v>
      </c>
      <c r="F488" s="16">
        <v>0.16</v>
      </c>
      <c r="G488" s="15">
        <v>8.9069521437464036E-2</v>
      </c>
      <c r="H488" s="16">
        <v>0.14092184207347352</v>
      </c>
      <c r="I488" s="6">
        <v>0.11185880922375616</v>
      </c>
      <c r="J488" s="16">
        <v>0.10791819598757377</v>
      </c>
      <c r="K488" s="6">
        <v>0.10199285160671576</v>
      </c>
      <c r="L488" s="16">
        <v>0.12882299097737807</v>
      </c>
    </row>
    <row r="489" spans="1:12" x14ac:dyDescent="0.35">
      <c r="A489" s="28" t="s">
        <v>118</v>
      </c>
      <c r="B489" s="16">
        <v>4.3999999999999997E-2</v>
      </c>
      <c r="C489" s="16">
        <v>5.8000000000000003E-2</v>
      </c>
      <c r="D489" s="16">
        <v>0.04</v>
      </c>
      <c r="E489" s="16">
        <v>3.5999999999999997E-2</v>
      </c>
      <c r="F489" s="16">
        <v>5.0999999999999997E-2</v>
      </c>
      <c r="G489" s="15">
        <v>4.3189276479648854E-2</v>
      </c>
      <c r="H489" s="16">
        <v>5.0315423539991661E-2</v>
      </c>
      <c r="I489" s="6">
        <v>3.6769144917214849E-2</v>
      </c>
      <c r="J489" s="16">
        <v>4.6810591154238003E-2</v>
      </c>
      <c r="K489" s="6">
        <v>3.8989968830328833E-2</v>
      </c>
      <c r="L489" s="16">
        <v>4.2599561218707747E-2</v>
      </c>
    </row>
    <row r="490" spans="1:12" x14ac:dyDescent="0.35">
      <c r="A490" s="28" t="s">
        <v>119</v>
      </c>
      <c r="B490" s="16">
        <v>0.14199999999999999</v>
      </c>
      <c r="C490" s="16">
        <v>0.17699999999999999</v>
      </c>
      <c r="D490" s="16">
        <v>0.20599999999999999</v>
      </c>
      <c r="E490" s="16">
        <v>0.16400000000000001</v>
      </c>
      <c r="F490" s="16">
        <v>0.18099999999999999</v>
      </c>
      <c r="G490" s="15">
        <v>9.6819305962604213E-2</v>
      </c>
      <c r="H490" s="16">
        <v>0.16440881575238578</v>
      </c>
      <c r="I490" s="6">
        <v>0.1714147479052163</v>
      </c>
      <c r="J490" s="16">
        <v>0.1479153518125009</v>
      </c>
      <c r="K490" s="6">
        <v>0.17217479550130751</v>
      </c>
      <c r="L490" s="16">
        <v>0.13618202159036424</v>
      </c>
    </row>
    <row r="491" spans="1:12" x14ac:dyDescent="0.35">
      <c r="A491" s="28" t="s">
        <v>120</v>
      </c>
      <c r="B491" s="16">
        <v>4.5999999999999999E-2</v>
      </c>
      <c r="C491" s="16">
        <v>5.7000000000000002E-2</v>
      </c>
      <c r="D491" s="16">
        <v>4.2999999999999997E-2</v>
      </c>
      <c r="E491" s="16">
        <v>4.5999999999999999E-2</v>
      </c>
      <c r="F491" s="16">
        <v>2.7E-2</v>
      </c>
      <c r="G491" s="15">
        <v>6.5497046952684698E-2</v>
      </c>
      <c r="H491" s="16">
        <v>3.0218246245117656E-2</v>
      </c>
      <c r="I491" s="6">
        <v>2.0711634166774906E-2</v>
      </c>
      <c r="J491" s="16">
        <v>5.2847226897841909E-2</v>
      </c>
      <c r="K491" s="6">
        <v>4.0952710200121575E-2</v>
      </c>
      <c r="L491" s="16">
        <v>7.1040434713121256E-2</v>
      </c>
    </row>
    <row r="492" spans="1:12" x14ac:dyDescent="0.35">
      <c r="A492" s="28" t="s">
        <v>121</v>
      </c>
      <c r="B492" s="16">
        <v>0.115</v>
      </c>
      <c r="C492" s="16">
        <v>0.17</v>
      </c>
      <c r="D492" s="16">
        <v>0.14899999999999999</v>
      </c>
      <c r="E492" s="16">
        <v>0.16300000000000001</v>
      </c>
      <c r="F492" s="16">
        <v>0.186</v>
      </c>
      <c r="G492" s="15">
        <v>0.23160751190320411</v>
      </c>
      <c r="H492" s="16">
        <v>0.15438438720588438</v>
      </c>
      <c r="I492" s="6">
        <v>0.18177056498860375</v>
      </c>
      <c r="J492" s="16">
        <v>0.17502688437610309</v>
      </c>
      <c r="K492" s="6">
        <v>0.15472201002559371</v>
      </c>
      <c r="L492" s="16">
        <v>0.20122916878550587</v>
      </c>
    </row>
    <row r="493" spans="1:12" x14ac:dyDescent="0.35">
      <c r="A493" s="28" t="s">
        <v>122</v>
      </c>
      <c r="B493" s="16">
        <v>8.8999999999999996E-2</v>
      </c>
      <c r="C493" s="16">
        <v>0.13800000000000001</v>
      </c>
      <c r="D493" s="16">
        <v>0.14899999999999999</v>
      </c>
      <c r="E493" s="16">
        <v>0.192</v>
      </c>
      <c r="F493" s="16">
        <v>0.215</v>
      </c>
      <c r="G493" s="15">
        <v>0.23160751190320411</v>
      </c>
      <c r="H493" s="16">
        <v>0.22486946834355664</v>
      </c>
      <c r="I493" s="6">
        <v>0.26721604637853269</v>
      </c>
      <c r="J493" s="16">
        <v>0.23313394743184204</v>
      </c>
      <c r="K493" s="6">
        <v>0.23197707161218001</v>
      </c>
      <c r="L493" s="16">
        <v>0.24224504918128084</v>
      </c>
    </row>
    <row r="494" spans="1:12" x14ac:dyDescent="0.35">
      <c r="A494" s="59" t="s">
        <v>243</v>
      </c>
      <c r="B494" s="18">
        <v>1</v>
      </c>
      <c r="C494" s="18">
        <v>1</v>
      </c>
      <c r="D494" s="18">
        <v>1</v>
      </c>
      <c r="E494" s="18">
        <v>1</v>
      </c>
      <c r="F494" s="18">
        <v>1</v>
      </c>
      <c r="G494" s="18">
        <v>1</v>
      </c>
      <c r="H494" s="18">
        <v>1</v>
      </c>
      <c r="I494" s="8">
        <v>1</v>
      </c>
      <c r="J494" s="18">
        <v>1</v>
      </c>
      <c r="K494" s="8">
        <v>1</v>
      </c>
      <c r="L494" s="18">
        <v>1</v>
      </c>
    </row>
    <row r="495" spans="1:12" s="36" customFormat="1" x14ac:dyDescent="0.35">
      <c r="A495" s="31" t="s">
        <v>244</v>
      </c>
      <c r="B495" s="32">
        <v>414.96600000000001</v>
      </c>
      <c r="C495" s="32">
        <v>395.09300000000002</v>
      </c>
      <c r="D495" s="32">
        <v>352.81799999999998</v>
      </c>
      <c r="E495" s="32">
        <v>375.036</v>
      </c>
      <c r="F495" s="32">
        <v>374.738</v>
      </c>
      <c r="G495" s="32">
        <v>388.61051136363642</v>
      </c>
      <c r="H495" s="33">
        <v>379.15012722646316</v>
      </c>
      <c r="I495" s="34">
        <v>350.33449999999988</v>
      </c>
      <c r="J495" s="33">
        <v>367.02378752886818</v>
      </c>
      <c r="K495" s="34">
        <v>354.62909604519751</v>
      </c>
      <c r="L495" s="33">
        <v>370.21858190709065</v>
      </c>
    </row>
    <row r="496" spans="1:12" x14ac:dyDescent="0.35">
      <c r="A496" s="41" t="s">
        <v>245</v>
      </c>
      <c r="B496" s="40">
        <v>776</v>
      </c>
      <c r="C496" s="40">
        <v>471</v>
      </c>
      <c r="D496" s="40">
        <v>292</v>
      </c>
      <c r="E496" s="40">
        <v>303</v>
      </c>
      <c r="F496" s="40">
        <v>271</v>
      </c>
      <c r="G496" s="40">
        <v>137</v>
      </c>
      <c r="H496" s="38">
        <v>298</v>
      </c>
      <c r="I496" s="39">
        <v>142</v>
      </c>
      <c r="J496" s="38">
        <v>321</v>
      </c>
      <c r="K496" s="39">
        <v>253</v>
      </c>
      <c r="L496" s="38">
        <v>307</v>
      </c>
    </row>
    <row r="497" spans="1:16" x14ac:dyDescent="0.35">
      <c r="A497"/>
    </row>
    <row r="498" spans="1:16" x14ac:dyDescent="0.35">
      <c r="A498" s="71" t="s">
        <v>389</v>
      </c>
      <c r="B498" s="71" t="s">
        <v>398</v>
      </c>
    </row>
    <row r="499" spans="1:16" x14ac:dyDescent="0.35">
      <c r="A499" s="71" t="s">
        <v>391</v>
      </c>
      <c r="B499" s="71" t="s">
        <v>399</v>
      </c>
    </row>
    <row r="501" spans="1:16" x14ac:dyDescent="0.35">
      <c r="A501" s="72" t="s">
        <v>400</v>
      </c>
      <c r="B501" s="1"/>
      <c r="C501" s="1"/>
      <c r="D501" s="1"/>
      <c r="E501" s="1"/>
      <c r="F501" s="1"/>
      <c r="G501" s="1"/>
      <c r="H501" s="1"/>
      <c r="I501" s="1"/>
      <c r="J501" s="1"/>
      <c r="K501" s="1"/>
      <c r="L501" s="1"/>
      <c r="M501" s="1"/>
      <c r="N501" s="1"/>
    </row>
    <row r="503" spans="1:16" x14ac:dyDescent="0.35">
      <c r="B503" s="10" t="s">
        <v>0</v>
      </c>
      <c r="C503" s="11" t="s">
        <v>1</v>
      </c>
      <c r="D503" s="12" t="s">
        <v>2</v>
      </c>
      <c r="E503" s="11" t="s">
        <v>3</v>
      </c>
      <c r="F503" s="12" t="s">
        <v>4</v>
      </c>
      <c r="G503" s="11" t="s">
        <v>5</v>
      </c>
      <c r="H503" s="11" t="s">
        <v>6</v>
      </c>
      <c r="I503" s="11" t="s">
        <v>7</v>
      </c>
      <c r="J503" s="11" t="s">
        <v>8</v>
      </c>
      <c r="K503" s="11" t="s">
        <v>9</v>
      </c>
      <c r="L503" s="11" t="s">
        <v>10</v>
      </c>
      <c r="M503" s="11" t="s">
        <v>11</v>
      </c>
      <c r="N503" s="11" t="s">
        <v>12</v>
      </c>
      <c r="O503" s="106">
        <v>2023</v>
      </c>
      <c r="P503" s="106">
        <v>2024</v>
      </c>
    </row>
    <row r="504" spans="1:16" x14ac:dyDescent="0.35">
      <c r="A504" s="27" t="s">
        <v>85</v>
      </c>
      <c r="B504" s="13">
        <v>4.217549337162705E-3</v>
      </c>
      <c r="C504" s="14">
        <v>1.3027897131439642E-2</v>
      </c>
      <c r="D504" s="4">
        <v>3.0820482785384486E-2</v>
      </c>
      <c r="E504" s="14">
        <v>6.7918681617729522E-3</v>
      </c>
      <c r="F504" s="4">
        <v>9.469950375676054E-3</v>
      </c>
      <c r="G504" s="14">
        <v>2.3572474484779352E-2</v>
      </c>
      <c r="H504" s="14">
        <v>1.3420264955773621E-2</v>
      </c>
      <c r="I504" s="14">
        <v>8.804442611275793E-3</v>
      </c>
      <c r="J504" s="14">
        <v>1.20732714872078E-2</v>
      </c>
      <c r="K504" s="14">
        <v>3.2535783786195025E-3</v>
      </c>
      <c r="L504" s="14">
        <v>8.7247737079925083E-3</v>
      </c>
      <c r="M504" s="14">
        <v>4.4356296918457092E-3</v>
      </c>
      <c r="N504" s="22"/>
      <c r="O504" s="107">
        <v>2.5746106631235718E-2</v>
      </c>
      <c r="P504" s="107">
        <v>1.3212709653512575E-3</v>
      </c>
    </row>
    <row r="505" spans="1:16" x14ac:dyDescent="0.35">
      <c r="A505" s="28" t="s">
        <v>86</v>
      </c>
      <c r="B505" s="15">
        <v>0.10593881042330869</v>
      </c>
      <c r="C505" s="16">
        <v>9.1421745409963909E-2</v>
      </c>
      <c r="D505" s="6">
        <v>0.1469179517214613</v>
      </c>
      <c r="E505" s="16">
        <v>0.11186541057032953</v>
      </c>
      <c r="F505" s="6">
        <v>5.9870304792657161E-2</v>
      </c>
      <c r="G505" s="16">
        <v>0.10077497845251415</v>
      </c>
      <c r="H505" s="16">
        <v>9.3966014791350846E-2</v>
      </c>
      <c r="I505" s="16">
        <v>0.11548534329333819</v>
      </c>
      <c r="J505" s="16">
        <v>6.7956592351056694E-2</v>
      </c>
      <c r="K505" s="16">
        <v>5.5204889010321161E-2</v>
      </c>
      <c r="L505" s="16">
        <v>5.5857439667572333E-2</v>
      </c>
      <c r="M505" s="16">
        <v>2.4893685619111126E-2</v>
      </c>
      <c r="N505" s="16">
        <v>4.2896192390483173E-2</v>
      </c>
      <c r="O505" s="108">
        <v>3.8168400873888161E-2</v>
      </c>
      <c r="P505" s="108">
        <v>3.987223517330149E-2</v>
      </c>
    </row>
    <row r="506" spans="1:16" x14ac:dyDescent="0.35">
      <c r="A506" s="28" t="s">
        <v>73</v>
      </c>
      <c r="B506" s="15">
        <v>0.43787028627157787</v>
      </c>
      <c r="C506" s="16">
        <v>0.48925665180207667</v>
      </c>
      <c r="D506" s="6">
        <v>0.47868446997151293</v>
      </c>
      <c r="E506" s="16">
        <v>0.47423145975936892</v>
      </c>
      <c r="F506" s="6">
        <v>0.42567055276561222</v>
      </c>
      <c r="G506" s="16">
        <v>0.26704700385771313</v>
      </c>
      <c r="H506" s="16">
        <v>0.31209817054346872</v>
      </c>
      <c r="I506" s="16">
        <v>0.32677198505999283</v>
      </c>
      <c r="J506" s="16">
        <v>0.2701305614791718</v>
      </c>
      <c r="K506" s="16">
        <v>0.3197177444086961</v>
      </c>
      <c r="L506" s="16">
        <v>0.31033605997646341</v>
      </c>
      <c r="M506" s="16">
        <v>0.25735426439463488</v>
      </c>
      <c r="N506" s="16">
        <v>0.31113950305777704</v>
      </c>
      <c r="O506" s="108">
        <v>0.35335349105079439</v>
      </c>
      <c r="P506" s="108">
        <v>0.33178907166338223</v>
      </c>
    </row>
    <row r="507" spans="1:16" x14ac:dyDescent="0.35">
      <c r="A507" s="28" t="s">
        <v>87</v>
      </c>
      <c r="B507" s="15">
        <v>0.40487457891138612</v>
      </c>
      <c r="C507" s="16">
        <v>0.3861035763931312</v>
      </c>
      <c r="D507" s="6">
        <v>0.32461178811807706</v>
      </c>
      <c r="E507" s="16">
        <v>0.39592456180005525</v>
      </c>
      <c r="F507" s="6">
        <v>0.47607090718259298</v>
      </c>
      <c r="G507" s="16">
        <v>0.57981269221856069</v>
      </c>
      <c r="H507" s="16">
        <v>0.54025475484208585</v>
      </c>
      <c r="I507" s="16">
        <v>0.49093366482604472</v>
      </c>
      <c r="J507" s="16">
        <v>0.60832437187463306</v>
      </c>
      <c r="K507" s="16">
        <v>0.5555673270473569</v>
      </c>
      <c r="L507" s="16">
        <v>0.5657154895607821</v>
      </c>
      <c r="M507" s="16">
        <v>0.62053052071767034</v>
      </c>
      <c r="N507" s="16">
        <v>0.51084833711100619</v>
      </c>
      <c r="O507" s="108">
        <v>0.51123340611798374</v>
      </c>
      <c r="P507" s="108">
        <v>0.52016188716829193</v>
      </c>
    </row>
    <row r="508" spans="1:16" x14ac:dyDescent="0.35">
      <c r="A508" s="28" t="s">
        <v>578</v>
      </c>
      <c r="B508" s="15">
        <v>4.709877505656463E-2</v>
      </c>
      <c r="C508" s="16">
        <v>2.0190129263388413E-2</v>
      </c>
      <c r="D508" s="6">
        <v>1.8965307403564027E-2</v>
      </c>
      <c r="E508" s="16">
        <v>1.1186699708473311E-2</v>
      </c>
      <c r="F508" s="6">
        <v>2.891828488346164E-2</v>
      </c>
      <c r="G508" s="16">
        <v>2.8792850986432611E-2</v>
      </c>
      <c r="H508" s="16">
        <v>4.026079486732087E-2</v>
      </c>
      <c r="I508" s="16">
        <v>5.8004564209348478E-2</v>
      </c>
      <c r="J508" s="16">
        <v>4.1515202807930647E-2</v>
      </c>
      <c r="K508" s="16">
        <v>6.6256461155006441E-2</v>
      </c>
      <c r="L508" s="16">
        <v>5.9366237087189647E-2</v>
      </c>
      <c r="M508" s="16">
        <v>9.2785899576738023E-2</v>
      </c>
      <c r="N508" s="16">
        <v>0.13511596744073351</v>
      </c>
      <c r="O508" s="108">
        <v>7.1498595326097855E-2</v>
      </c>
      <c r="P508" s="108">
        <v>0.10685553502967313</v>
      </c>
    </row>
    <row r="509" spans="1:16" x14ac:dyDescent="0.35">
      <c r="A509" s="59" t="s">
        <v>243</v>
      </c>
      <c r="B509" s="17">
        <v>1</v>
      </c>
      <c r="C509" s="18">
        <v>1</v>
      </c>
      <c r="D509" s="8">
        <v>1</v>
      </c>
      <c r="E509" s="18">
        <v>1</v>
      </c>
      <c r="F509" s="8">
        <v>1</v>
      </c>
      <c r="G509" s="18">
        <v>1</v>
      </c>
      <c r="H509" s="18">
        <v>1</v>
      </c>
      <c r="I509" s="18">
        <v>1</v>
      </c>
      <c r="J509" s="18">
        <v>1</v>
      </c>
      <c r="K509" s="18">
        <v>1</v>
      </c>
      <c r="L509" s="18">
        <v>1</v>
      </c>
      <c r="M509" s="18">
        <v>1</v>
      </c>
      <c r="N509" s="18">
        <v>1</v>
      </c>
      <c r="O509" s="109">
        <v>1</v>
      </c>
      <c r="P509" s="109">
        <v>1</v>
      </c>
    </row>
    <row r="510" spans="1:16" s="36" customFormat="1" x14ac:dyDescent="0.35">
      <c r="A510" s="31" t="s">
        <v>244</v>
      </c>
      <c r="B510" s="32">
        <v>414.96610000000175</v>
      </c>
      <c r="C510" s="33">
        <v>395.09331000000043</v>
      </c>
      <c r="D510" s="34">
        <v>352.81764000000061</v>
      </c>
      <c r="E510" s="33">
        <v>375.03599000000003</v>
      </c>
      <c r="F510" s="34">
        <v>374.7376044568245</v>
      </c>
      <c r="G510" s="33">
        <v>388.61051136363585</v>
      </c>
      <c r="H510" s="33">
        <v>379.1501272264623</v>
      </c>
      <c r="I510" s="33">
        <v>350.33450000000005</v>
      </c>
      <c r="J510" s="33">
        <v>367.02378752886887</v>
      </c>
      <c r="K510" s="33">
        <v>354.62909604519751</v>
      </c>
      <c r="L510" s="33">
        <v>370.21858190709025</v>
      </c>
      <c r="M510" s="33">
        <v>340.30901639344324</v>
      </c>
      <c r="N510" s="33">
        <v>343.02689486552526</v>
      </c>
      <c r="O510" s="33">
        <v>428.81253164556915</v>
      </c>
      <c r="P510" s="33">
        <v>429.65453216374334</v>
      </c>
    </row>
    <row r="511" spans="1:16" x14ac:dyDescent="0.35">
      <c r="A511" s="41" t="s">
        <v>245</v>
      </c>
      <c r="B511" s="40">
        <v>776</v>
      </c>
      <c r="C511" s="38">
        <v>471</v>
      </c>
      <c r="D511" s="39">
        <v>292</v>
      </c>
      <c r="E511" s="38">
        <v>303</v>
      </c>
      <c r="F511" s="39">
        <v>271</v>
      </c>
      <c r="G511" s="38">
        <v>137</v>
      </c>
      <c r="H511" s="38">
        <v>298</v>
      </c>
      <c r="I511" s="38">
        <v>142</v>
      </c>
      <c r="J511" s="38">
        <v>321</v>
      </c>
      <c r="K511" s="38">
        <v>253</v>
      </c>
      <c r="L511" s="38">
        <v>307</v>
      </c>
      <c r="M511" s="38">
        <v>299</v>
      </c>
      <c r="N511" s="38">
        <v>282</v>
      </c>
      <c r="O511" s="38">
        <v>334</v>
      </c>
      <c r="P511" s="38">
        <v>289</v>
      </c>
    </row>
    <row r="513" spans="1:16" s="36" customFormat="1" x14ac:dyDescent="0.35">
      <c r="A513" s="62" t="s">
        <v>369</v>
      </c>
      <c r="B513" s="63">
        <f>B504+B505</f>
        <v>0.11015635976047139</v>
      </c>
      <c r="C513" s="63">
        <f t="shared" ref="C513:N513" si="34">C504+C505</f>
        <v>0.10444964254140356</v>
      </c>
      <c r="D513" s="63">
        <f t="shared" si="34"/>
        <v>0.17773843450684579</v>
      </c>
      <c r="E513" s="63">
        <f t="shared" si="34"/>
        <v>0.11865727873210248</v>
      </c>
      <c r="F513" s="63">
        <f t="shared" si="34"/>
        <v>6.9340255168333212E-2</v>
      </c>
      <c r="G513" s="63">
        <f t="shared" si="34"/>
        <v>0.1243474529372935</v>
      </c>
      <c r="H513" s="63">
        <f t="shared" si="34"/>
        <v>0.10738627974712447</v>
      </c>
      <c r="I513" s="63">
        <f t="shared" si="34"/>
        <v>0.12428978590461398</v>
      </c>
      <c r="J513" s="63">
        <f t="shared" si="34"/>
        <v>8.0029863838264492E-2</v>
      </c>
      <c r="K513" s="63">
        <f t="shared" si="34"/>
        <v>5.8458467388940664E-2</v>
      </c>
      <c r="L513" s="63">
        <f t="shared" si="34"/>
        <v>6.4582213375564843E-2</v>
      </c>
      <c r="M513" s="63">
        <f t="shared" si="34"/>
        <v>2.9329315310956835E-2</v>
      </c>
      <c r="N513" s="63">
        <f t="shared" si="34"/>
        <v>4.2896192390483173E-2</v>
      </c>
      <c r="O513" s="63">
        <f t="shared" ref="O513:P513" si="35">O504+O505</f>
        <v>6.3914507505123883E-2</v>
      </c>
      <c r="P513" s="63">
        <f t="shared" si="35"/>
        <v>4.1193506138652747E-2</v>
      </c>
    </row>
    <row r="514" spans="1:16" s="36" customFormat="1" x14ac:dyDescent="0.35">
      <c r="A514" s="64" t="s">
        <v>370</v>
      </c>
      <c r="B514" s="63">
        <f>B506</f>
        <v>0.43787028627157787</v>
      </c>
      <c r="C514" s="63">
        <f t="shared" ref="C514:N514" si="36">C506</f>
        <v>0.48925665180207667</v>
      </c>
      <c r="D514" s="63">
        <f t="shared" si="36"/>
        <v>0.47868446997151293</v>
      </c>
      <c r="E514" s="63">
        <f t="shared" si="36"/>
        <v>0.47423145975936892</v>
      </c>
      <c r="F514" s="63">
        <f t="shared" si="36"/>
        <v>0.42567055276561222</v>
      </c>
      <c r="G514" s="63">
        <f t="shared" si="36"/>
        <v>0.26704700385771313</v>
      </c>
      <c r="H514" s="63">
        <f t="shared" si="36"/>
        <v>0.31209817054346872</v>
      </c>
      <c r="I514" s="63">
        <f t="shared" si="36"/>
        <v>0.32677198505999283</v>
      </c>
      <c r="J514" s="63">
        <f t="shared" si="36"/>
        <v>0.2701305614791718</v>
      </c>
      <c r="K514" s="63">
        <f t="shared" si="36"/>
        <v>0.3197177444086961</v>
      </c>
      <c r="L514" s="63">
        <f t="shared" si="36"/>
        <v>0.31033605997646341</v>
      </c>
      <c r="M514" s="63">
        <f t="shared" si="36"/>
        <v>0.25735426439463488</v>
      </c>
      <c r="N514" s="63">
        <f t="shared" si="36"/>
        <v>0.31113950305777704</v>
      </c>
      <c r="O514" s="63">
        <f t="shared" ref="O514:P514" si="37">O506</f>
        <v>0.35335349105079439</v>
      </c>
      <c r="P514" s="63">
        <f t="shared" si="37"/>
        <v>0.33178907166338223</v>
      </c>
    </row>
    <row r="515" spans="1:16" s="36" customFormat="1" x14ac:dyDescent="0.35">
      <c r="A515" s="65" t="s">
        <v>371</v>
      </c>
      <c r="B515" s="63">
        <f>B507+B508</f>
        <v>0.45197335396795074</v>
      </c>
      <c r="C515" s="63">
        <f t="shared" ref="C515:M515" si="38">C507+C508</f>
        <v>0.40629370565651962</v>
      </c>
      <c r="D515" s="63">
        <f t="shared" si="38"/>
        <v>0.34357709552164106</v>
      </c>
      <c r="E515" s="63">
        <f t="shared" si="38"/>
        <v>0.40711126150852855</v>
      </c>
      <c r="F515" s="63">
        <f t="shared" si="38"/>
        <v>0.50498919206605464</v>
      </c>
      <c r="G515" s="63">
        <f t="shared" si="38"/>
        <v>0.60860554320499327</v>
      </c>
      <c r="H515" s="63">
        <f t="shared" si="38"/>
        <v>0.58051554970940678</v>
      </c>
      <c r="I515" s="63">
        <f t="shared" si="38"/>
        <v>0.54893822903539324</v>
      </c>
      <c r="J515" s="63">
        <f t="shared" si="38"/>
        <v>0.6498395746825637</v>
      </c>
      <c r="K515" s="63">
        <f t="shared" si="38"/>
        <v>0.62182378820236339</v>
      </c>
      <c r="L515" s="63">
        <f t="shared" si="38"/>
        <v>0.62508172664797179</v>
      </c>
      <c r="M515" s="63">
        <f t="shared" si="38"/>
        <v>0.71331642029440834</v>
      </c>
      <c r="N515" s="63">
        <f>N507+N508</f>
        <v>0.6459643045517397</v>
      </c>
      <c r="O515" s="63">
        <f>O507+O508</f>
        <v>0.58273200144408155</v>
      </c>
      <c r="P515" s="63">
        <f>P507+P508</f>
        <v>0.62701742219796508</v>
      </c>
    </row>
    <row r="516" spans="1:16" x14ac:dyDescent="0.35">
      <c r="A516"/>
      <c r="C516" s="36"/>
    </row>
    <row r="517" spans="1:16" x14ac:dyDescent="0.35">
      <c r="A517" s="60" t="s">
        <v>367</v>
      </c>
      <c r="B517" s="61">
        <v>3.3846982199268787</v>
      </c>
      <c r="C517" s="61">
        <v>3.3090062952470665</v>
      </c>
      <c r="D517" s="61">
        <v>3.1539834856329767</v>
      </c>
      <c r="E517" s="61">
        <v>3.2928488143231265</v>
      </c>
      <c r="F517" s="61">
        <v>3.4550972714055059</v>
      </c>
      <c r="G517" s="61">
        <v>3.4894784667693544</v>
      </c>
      <c r="H517" s="61">
        <v>3.4999697998738313</v>
      </c>
      <c r="I517" s="61">
        <v>3.4738485647288533</v>
      </c>
      <c r="J517" s="61">
        <v>3.59925164216502</v>
      </c>
      <c r="K517" s="61">
        <v>3.6263682035898075</v>
      </c>
      <c r="L517" s="61">
        <v>3.6111409766516052</v>
      </c>
      <c r="M517" s="61">
        <v>3.7723373748683451</v>
      </c>
      <c r="N517" s="61">
        <v>3.7381840796019885</v>
      </c>
      <c r="O517" s="61">
        <v>3.564569982633818</v>
      </c>
      <c r="P517" s="179">
        <v>3.6913581801236353</v>
      </c>
    </row>
    <row r="518" spans="1:16" x14ac:dyDescent="0.35">
      <c r="A518"/>
    </row>
    <row r="519" spans="1:16" x14ac:dyDescent="0.35">
      <c r="A519" s="71" t="s">
        <v>389</v>
      </c>
      <c r="B519" s="71" t="s">
        <v>398</v>
      </c>
    </row>
    <row r="520" spans="1:16" x14ac:dyDescent="0.35">
      <c r="A520" s="71" t="s">
        <v>391</v>
      </c>
      <c r="B520" s="71" t="s">
        <v>392</v>
      </c>
    </row>
    <row r="521" spans="1:16" x14ac:dyDescent="0.35">
      <c r="A521"/>
    </row>
    <row r="522" spans="1:16" x14ac:dyDescent="0.35">
      <c r="A522" s="72" t="s">
        <v>596</v>
      </c>
      <c r="B522" s="1"/>
      <c r="C522" s="1"/>
      <c r="D522" s="1"/>
      <c r="E522" s="1"/>
      <c r="F522" s="1"/>
      <c r="G522" s="1"/>
      <c r="H522" s="1"/>
      <c r="I522" s="1"/>
      <c r="J522" s="1"/>
      <c r="K522" s="1"/>
      <c r="L522" s="1"/>
      <c r="M522" s="1"/>
      <c r="N522" s="1"/>
    </row>
    <row r="524" spans="1:16" x14ac:dyDescent="0.35">
      <c r="B524" s="10" t="s">
        <v>0</v>
      </c>
      <c r="C524" s="11" t="s">
        <v>1</v>
      </c>
      <c r="D524" s="12" t="s">
        <v>2</v>
      </c>
      <c r="E524" s="11" t="s">
        <v>3</v>
      </c>
      <c r="F524" s="12" t="s">
        <v>4</v>
      </c>
      <c r="G524" s="11" t="s">
        <v>5</v>
      </c>
      <c r="H524" s="11" t="s">
        <v>6</v>
      </c>
      <c r="I524" s="11" t="s">
        <v>7</v>
      </c>
      <c r="J524" s="11" t="s">
        <v>8</v>
      </c>
      <c r="K524" s="11" t="s">
        <v>9</v>
      </c>
      <c r="L524" s="11" t="s">
        <v>10</v>
      </c>
      <c r="M524" s="11" t="s">
        <v>11</v>
      </c>
      <c r="N524" s="11" t="s">
        <v>12</v>
      </c>
      <c r="O524" s="106">
        <v>2023</v>
      </c>
      <c r="P524" s="106">
        <v>2024</v>
      </c>
    </row>
    <row r="525" spans="1:16" x14ac:dyDescent="0.35">
      <c r="A525" s="27" t="s">
        <v>123</v>
      </c>
      <c r="B525" s="13">
        <v>0.45144555181736606</v>
      </c>
      <c r="C525" s="14">
        <v>0.45389842212210579</v>
      </c>
      <c r="D525" s="4">
        <v>0.42653359112089789</v>
      </c>
      <c r="E525" s="14">
        <v>0.39832159841512832</v>
      </c>
      <c r="F525" s="4">
        <v>0.47344920271045737</v>
      </c>
      <c r="G525" s="14">
        <v>0.51700661374404222</v>
      </c>
      <c r="H525" s="14">
        <v>0.34227413661194861</v>
      </c>
      <c r="I525" s="14">
        <v>0.35836322143551386</v>
      </c>
      <c r="J525" s="14">
        <v>0.31853030399323434</v>
      </c>
      <c r="K525" s="14">
        <v>0.31315761593835195</v>
      </c>
      <c r="L525" s="14">
        <v>0.27022098885611773</v>
      </c>
      <c r="M525" s="14">
        <v>0.28912832014159889</v>
      </c>
      <c r="N525" s="14">
        <v>0.30916869805699293</v>
      </c>
      <c r="O525" s="107">
        <v>0.27181037773138045</v>
      </c>
      <c r="P525" s="107">
        <v>0.34941713337622976</v>
      </c>
    </row>
    <row r="526" spans="1:16" x14ac:dyDescent="0.35">
      <c r="A526" s="28" t="s">
        <v>124</v>
      </c>
      <c r="B526" s="15">
        <v>7.5966072891255107E-2</v>
      </c>
      <c r="C526" s="16">
        <v>6.3452213351828088E-2</v>
      </c>
      <c r="D526" s="6">
        <v>9.4767072870846111E-2</v>
      </c>
      <c r="E526" s="16">
        <v>5.9927501891218531E-2</v>
      </c>
      <c r="F526" s="6">
        <v>6.1983575508359416E-2</v>
      </c>
      <c r="G526" s="16">
        <v>6.4232342940941309E-2</v>
      </c>
      <c r="H526" s="16">
        <v>3.6913278659919758E-2</v>
      </c>
      <c r="I526" s="16">
        <v>2.7964702305939029E-2</v>
      </c>
      <c r="J526" s="16">
        <v>4.3774497188230919E-2</v>
      </c>
      <c r="K526" s="16">
        <v>2.3393981298197301E-2</v>
      </c>
      <c r="L526" s="16">
        <v>3.4899094831969978E-2</v>
      </c>
      <c r="M526" s="16">
        <v>2.6613778151074283E-2</v>
      </c>
      <c r="N526" s="16">
        <v>2.070236211492682E-2</v>
      </c>
      <c r="O526" s="108">
        <v>8.117500816945478E-3</v>
      </c>
      <c r="P526" s="108">
        <v>2.4234416539603888E-2</v>
      </c>
    </row>
    <row r="527" spans="1:16" x14ac:dyDescent="0.35">
      <c r="A527" s="28" t="s">
        <v>268</v>
      </c>
      <c r="B527" s="15">
        <v>2.6783440864205435E-2</v>
      </c>
      <c r="C527" s="16">
        <v>2.1713161885732732E-2</v>
      </c>
      <c r="D527" s="6">
        <v>9.4752206834102619E-3</v>
      </c>
      <c r="E527" s="16">
        <v>2.9165267578719605E-2</v>
      </c>
      <c r="F527" s="6">
        <v>4.8875053147680675E-2</v>
      </c>
      <c r="G527" s="16">
        <v>6.5497046952684781E-2</v>
      </c>
      <c r="H527" s="16">
        <v>4.3614351099955727E-2</v>
      </c>
      <c r="I527" s="16">
        <v>0.13464560298800135</v>
      </c>
      <c r="J527" s="16">
        <v>5.9660662227152723E-2</v>
      </c>
      <c r="K527" s="16">
        <v>8.9650442453203763E-2</v>
      </c>
      <c r="L527" s="16">
        <v>4.6791230185828182E-2</v>
      </c>
      <c r="M527" s="16">
        <v>7.0607751117509554E-2</v>
      </c>
      <c r="N527" s="16">
        <v>6.2622061611712271E-2</v>
      </c>
      <c r="O527" s="108">
        <v>6.0552559186850763E-2</v>
      </c>
      <c r="P527" s="108">
        <v>6.6096894792055383E-2</v>
      </c>
    </row>
    <row r="528" spans="1:16" x14ac:dyDescent="0.35">
      <c r="A528" s="28" t="s">
        <v>269</v>
      </c>
      <c r="B528" s="15">
        <v>1.0580020873994244E-2</v>
      </c>
      <c r="C528" s="16">
        <v>4.3426323771465465E-3</v>
      </c>
      <c r="D528" s="6">
        <v>2.3650886616666872E-3</v>
      </c>
      <c r="E528" s="16">
        <v>6.79186816177296E-3</v>
      </c>
      <c r="F528" s="6">
        <v>2.6217044721357479E-3</v>
      </c>
      <c r="G528" s="16">
        <v>1.4396425493216302E-2</v>
      </c>
      <c r="H528" s="19"/>
      <c r="I528" s="19"/>
      <c r="J528" s="16">
        <v>6.0366357436039105E-3</v>
      </c>
      <c r="K528" s="16">
        <v>1.1051572144685268E-2</v>
      </c>
      <c r="L528" s="16">
        <v>2.2665523704360189E-3</v>
      </c>
      <c r="M528" s="16">
        <v>1.9100287347324146E-2</v>
      </c>
      <c r="N528" s="16">
        <v>1.3316298165333801E-2</v>
      </c>
      <c r="O528" s="108">
        <v>3.0993745164376543E-2</v>
      </c>
      <c r="P528" s="108">
        <v>1.6524223698013853E-2</v>
      </c>
    </row>
    <row r="529" spans="1:16" x14ac:dyDescent="0.35">
      <c r="A529" s="28" t="s">
        <v>270</v>
      </c>
      <c r="B529" s="15">
        <v>2.8116995581084713E-3</v>
      </c>
      <c r="C529" s="19"/>
      <c r="D529" s="20"/>
      <c r="E529" s="16">
        <v>4.3948315467003621E-3</v>
      </c>
      <c r="F529" s="20"/>
      <c r="G529" s="19"/>
      <c r="H529" s="16">
        <v>3.3595962578688125E-3</v>
      </c>
      <c r="I529" s="19"/>
      <c r="J529" s="19"/>
      <c r="K529" s="19"/>
      <c r="L529" s="19"/>
      <c r="M529" s="19"/>
      <c r="N529" s="16">
        <v>1.9708050007840473E-3</v>
      </c>
      <c r="O529" s="108">
        <v>1.4349311419023225E-3</v>
      </c>
      <c r="P529" s="108"/>
    </row>
    <row r="530" spans="1:16" x14ac:dyDescent="0.35">
      <c r="A530" s="28" t="s">
        <v>125</v>
      </c>
      <c r="B530" s="15">
        <v>2.8116995581084713E-3</v>
      </c>
      <c r="C530" s="19"/>
      <c r="D530" s="20"/>
      <c r="E530" s="19"/>
      <c r="F530" s="20"/>
      <c r="G530" s="19"/>
      <c r="H530" s="19"/>
      <c r="I530" s="19"/>
      <c r="J530" s="16">
        <v>7.5546827266074505E-3</v>
      </c>
      <c r="K530" s="19"/>
      <c r="L530" s="19"/>
      <c r="M530" s="19"/>
      <c r="N530" s="19"/>
      <c r="O530" s="108">
        <v>3.8127073912385106E-3</v>
      </c>
      <c r="P530" s="108"/>
    </row>
    <row r="531" spans="1:16" x14ac:dyDescent="0.35">
      <c r="A531" s="28" t="s">
        <v>126</v>
      </c>
      <c r="B531" s="15">
        <v>7.0292488952711785E-3</v>
      </c>
      <c r="C531" s="16">
        <v>7.162232131948768E-3</v>
      </c>
      <c r="D531" s="20"/>
      <c r="E531" s="16">
        <v>4.3948315467003621E-3</v>
      </c>
      <c r="F531" s="6">
        <v>1.9956768264219046E-2</v>
      </c>
      <c r="G531" s="19"/>
      <c r="H531" s="16">
        <v>2.3480933653678385E-2</v>
      </c>
      <c r="I531" s="19"/>
      <c r="J531" s="19"/>
      <c r="K531" s="16">
        <v>2.1431239928404556E-2</v>
      </c>
      <c r="L531" s="16">
        <v>0.11398143170558059</v>
      </c>
      <c r="M531" s="16">
        <v>4.4264769690311061E-2</v>
      </c>
      <c r="N531" s="16">
        <v>1.5287103166117845E-2</v>
      </c>
      <c r="O531" s="108">
        <v>2.2876244347431064E-2</v>
      </c>
      <c r="P531" s="108">
        <v>2.5338254554437657E-2</v>
      </c>
    </row>
    <row r="532" spans="1:16" x14ac:dyDescent="0.35">
      <c r="A532" s="28" t="s">
        <v>127</v>
      </c>
      <c r="B532" s="15">
        <v>2.0420969327373896E-2</v>
      </c>
      <c r="C532" s="16">
        <v>2.430629615064853E-2</v>
      </c>
      <c r="D532" s="6">
        <v>7.1101320217435747E-3</v>
      </c>
      <c r="E532" s="16">
        <v>2.2373399416946646E-2</v>
      </c>
      <c r="F532" s="6">
        <v>9.4699503756760506E-3</v>
      </c>
      <c r="G532" s="16">
        <v>1.4396425493216302E-2</v>
      </c>
      <c r="H532" s="16">
        <v>2.0127377421043459E-2</v>
      </c>
      <c r="I532" s="16">
        <v>1.3982351152969514E-2</v>
      </c>
      <c r="J532" s="16">
        <v>1.0555224504204286E-2</v>
      </c>
      <c r="K532" s="16">
        <v>1.2342409153512033E-2</v>
      </c>
      <c r="L532" s="16">
        <v>1.3257878448864535E-2</v>
      </c>
      <c r="M532" s="16">
        <v>2.6613778151074283E-2</v>
      </c>
      <c r="N532" s="16">
        <v>1.9725869221229115E-2</v>
      </c>
      <c r="O532" s="108">
        <v>2.6688951738669576E-2</v>
      </c>
      <c r="P532" s="108">
        <v>6.3889218762387904E-3</v>
      </c>
    </row>
    <row r="533" spans="1:16" x14ac:dyDescent="0.35">
      <c r="A533" s="28" t="s">
        <v>128</v>
      </c>
      <c r="B533" s="15">
        <v>1.1880235518033839E-2</v>
      </c>
      <c r="C533" s="16">
        <v>1.4550929753783965E-2</v>
      </c>
      <c r="D533" s="6">
        <v>7.0952659850000606E-3</v>
      </c>
      <c r="E533" s="16">
        <v>9.5881464602903931E-3</v>
      </c>
      <c r="F533" s="6">
        <v>4.7349751878380253E-3</v>
      </c>
      <c r="G533" s="16">
        <v>9.1760489915630444E-3</v>
      </c>
      <c r="H533" s="19"/>
      <c r="I533" s="16">
        <v>5.1779085416937222E-3</v>
      </c>
      <c r="J533" s="16">
        <v>1.4332565867508008E-2</v>
      </c>
      <c r="K533" s="16">
        <v>1.1051572144685268E-2</v>
      </c>
      <c r="L533" s="16">
        <v>2.2665523704360189E-3</v>
      </c>
      <c r="M533" s="16">
        <v>5.7933982717870034E-3</v>
      </c>
      <c r="N533" s="19"/>
      <c r="O533" s="108">
        <v>3.8127073912385106E-3</v>
      </c>
      <c r="P533" s="108">
        <v>6.3889218762387904E-3</v>
      </c>
    </row>
    <row r="534" spans="1:16" x14ac:dyDescent="0.35">
      <c r="A534" s="28" t="s">
        <v>129</v>
      </c>
      <c r="B534" s="15">
        <v>1.4942160335506872E-2</v>
      </c>
      <c r="C534" s="16">
        <v>4.4496425414036943E-2</v>
      </c>
      <c r="D534" s="6">
        <v>6.6356276857358856E-2</v>
      </c>
      <c r="E534" s="16">
        <v>4.5146040517338129E-2</v>
      </c>
      <c r="F534" s="6">
        <v>7.0436658371168526E-2</v>
      </c>
      <c r="G534" s="16">
        <v>4.8409652981302162E-2</v>
      </c>
      <c r="H534" s="16">
        <v>7.7186153577708277E-2</v>
      </c>
      <c r="I534" s="16">
        <v>0.11030743475164444</v>
      </c>
      <c r="J534" s="16">
        <v>8.4477348222044543E-2</v>
      </c>
      <c r="K534" s="16">
        <v>7.7979937660657722E-2</v>
      </c>
      <c r="L534" s="16">
        <v>6.8773882342685208E-2</v>
      </c>
      <c r="M534" s="16">
        <v>6.1736491733818143E-2</v>
      </c>
      <c r="N534" s="16">
        <v>4.7832114499137608E-2</v>
      </c>
      <c r="O534" s="108">
        <v>6.2479576363221545E-2</v>
      </c>
      <c r="P534" s="108">
        <v>3.590842227724772E-2</v>
      </c>
    </row>
    <row r="535" spans="1:16" x14ac:dyDescent="0.35">
      <c r="A535" s="28" t="s">
        <v>651</v>
      </c>
      <c r="B535" s="15">
        <v>0.32974161021828058</v>
      </c>
      <c r="C535" s="16">
        <v>0.33567926017274291</v>
      </c>
      <c r="D535" s="6">
        <v>0.30099063357489736</v>
      </c>
      <c r="E535" s="16">
        <v>0.3491815545489379</v>
      </c>
      <c r="F535" s="6">
        <v>0.26433203400262234</v>
      </c>
      <c r="G535" s="16">
        <v>0.21974049443347507</v>
      </c>
      <c r="H535" s="16">
        <v>0.36913278659919713</v>
      </c>
      <c r="I535" s="16">
        <v>0.30243381682363574</v>
      </c>
      <c r="J535" s="16">
        <v>0.35926870721545806</v>
      </c>
      <c r="K535" s="16">
        <v>0.34636530408551297</v>
      </c>
      <c r="L535" s="16">
        <v>0.37491827335202765</v>
      </c>
      <c r="M535" s="16">
        <v>0.38453822965007389</v>
      </c>
      <c r="N535" s="16">
        <v>0.4511913926071644</v>
      </c>
      <c r="O535" s="108">
        <v>0.43112522394047192</v>
      </c>
      <c r="P535" s="108">
        <v>0.45053604538121744</v>
      </c>
    </row>
    <row r="536" spans="1:16" x14ac:dyDescent="0.35">
      <c r="A536" s="28" t="s">
        <v>40</v>
      </c>
      <c r="B536" s="15">
        <v>4.5587290142495795E-2</v>
      </c>
      <c r="C536" s="16">
        <v>3.039842664002583E-2</v>
      </c>
      <c r="D536" s="6">
        <v>8.5306718224179387E-2</v>
      </c>
      <c r="E536" s="16">
        <v>7.0714959916247017E-2</v>
      </c>
      <c r="F536" s="6">
        <v>4.414007795984265E-2</v>
      </c>
      <c r="G536" s="16">
        <v>4.7144948969558696E-2</v>
      </c>
      <c r="H536" s="16">
        <v>8.3911386118679779E-2</v>
      </c>
      <c r="I536" s="16">
        <v>4.7124962000602261E-2</v>
      </c>
      <c r="J536" s="16">
        <v>9.5809372311955701E-2</v>
      </c>
      <c r="K536" s="16">
        <v>9.3575925192789247E-2</v>
      </c>
      <c r="L536" s="16">
        <v>7.2624115536054079E-2</v>
      </c>
      <c r="M536" s="16">
        <v>7.1603195745429005E-2</v>
      </c>
      <c r="N536" s="16">
        <v>5.8183295556601011E-2</v>
      </c>
      <c r="O536" s="108">
        <v>7.6295474786273271E-2</v>
      </c>
      <c r="P536" s="108">
        <v>1.9166765628716366E-2</v>
      </c>
    </row>
    <row r="537" spans="1:16" x14ac:dyDescent="0.35">
      <c r="A537" s="59" t="s">
        <v>243</v>
      </c>
      <c r="B537" s="17">
        <v>1</v>
      </c>
      <c r="C537" s="18">
        <v>1</v>
      </c>
      <c r="D537" s="8">
        <v>1</v>
      </c>
      <c r="E537" s="18">
        <v>1</v>
      </c>
      <c r="F537" s="8">
        <v>1</v>
      </c>
      <c r="G537" s="18">
        <v>1</v>
      </c>
      <c r="H537" s="18">
        <v>1</v>
      </c>
      <c r="I537" s="18">
        <v>1</v>
      </c>
      <c r="J537" s="18">
        <v>1</v>
      </c>
      <c r="K537" s="18">
        <v>1</v>
      </c>
      <c r="L537" s="18">
        <v>1</v>
      </c>
      <c r="M537" s="18">
        <v>1</v>
      </c>
      <c r="N537" s="18">
        <v>1</v>
      </c>
      <c r="O537" s="109">
        <v>1</v>
      </c>
      <c r="P537" s="109">
        <v>1</v>
      </c>
    </row>
    <row r="538" spans="1:16" s="36" customFormat="1" x14ac:dyDescent="0.35">
      <c r="A538" s="31" t="s">
        <v>244</v>
      </c>
      <c r="B538" s="32">
        <v>414.96610000000152</v>
      </c>
      <c r="C538" s="33">
        <v>395.0933100000006</v>
      </c>
      <c r="D538" s="34">
        <v>352.81764000000044</v>
      </c>
      <c r="E538" s="33">
        <v>375.03598999999963</v>
      </c>
      <c r="F538" s="34">
        <v>374.73760445682461</v>
      </c>
      <c r="G538" s="33">
        <v>388.61051136363596</v>
      </c>
      <c r="H538" s="33">
        <v>379.15012722646293</v>
      </c>
      <c r="I538" s="33">
        <v>350.33450000000016</v>
      </c>
      <c r="J538" s="33">
        <v>367.02378752886818</v>
      </c>
      <c r="K538" s="33">
        <v>354.62909604519751</v>
      </c>
      <c r="L538" s="33">
        <v>370.21858190709077</v>
      </c>
      <c r="M538" s="33">
        <v>340.30901639344296</v>
      </c>
      <c r="N538" s="33">
        <v>343.02689486552538</v>
      </c>
      <c r="O538" s="33">
        <v>428.81253164556915</v>
      </c>
      <c r="P538" s="33">
        <v>429.65453216374317</v>
      </c>
    </row>
    <row r="539" spans="1:16" x14ac:dyDescent="0.35">
      <c r="A539" s="41" t="s">
        <v>245</v>
      </c>
      <c r="B539" s="40">
        <v>776</v>
      </c>
      <c r="C539" s="38">
        <v>471</v>
      </c>
      <c r="D539" s="39">
        <v>292</v>
      </c>
      <c r="E539" s="38">
        <v>303</v>
      </c>
      <c r="F539" s="39">
        <v>271</v>
      </c>
      <c r="G539" s="38">
        <v>137</v>
      </c>
      <c r="H539" s="38">
        <v>298</v>
      </c>
      <c r="I539" s="38">
        <v>142</v>
      </c>
      <c r="J539" s="38">
        <v>321</v>
      </c>
      <c r="K539" s="38">
        <v>253</v>
      </c>
      <c r="L539" s="38">
        <v>307</v>
      </c>
      <c r="M539" s="38">
        <v>299</v>
      </c>
      <c r="N539" s="38">
        <v>282</v>
      </c>
      <c r="O539" s="38">
        <v>334</v>
      </c>
      <c r="P539" s="38">
        <v>289</v>
      </c>
    </row>
    <row r="540" spans="1:16" x14ac:dyDescent="0.35">
      <c r="A540"/>
    </row>
    <row r="541" spans="1:16" x14ac:dyDescent="0.35">
      <c r="A541" s="71" t="s">
        <v>389</v>
      </c>
      <c r="B541" s="71" t="s">
        <v>398</v>
      </c>
    </row>
    <row r="542" spans="1:16" x14ac:dyDescent="0.35">
      <c r="A542" s="71" t="s">
        <v>391</v>
      </c>
      <c r="B542" s="71" t="s">
        <v>652</v>
      </c>
    </row>
    <row r="544" spans="1:16" x14ac:dyDescent="0.35">
      <c r="A544" s="72" t="s">
        <v>401</v>
      </c>
      <c r="B544" s="1"/>
      <c r="C544" s="1"/>
      <c r="D544" s="1"/>
      <c r="E544" s="1"/>
      <c r="F544" s="1"/>
      <c r="G544" s="1"/>
      <c r="H544" s="1"/>
      <c r="I544" s="1"/>
      <c r="J544" s="1"/>
      <c r="K544" s="1"/>
      <c r="L544" s="1"/>
      <c r="M544" s="1"/>
      <c r="N544" s="2"/>
    </row>
    <row r="546" spans="1:14" x14ac:dyDescent="0.35">
      <c r="B546" s="10" t="s">
        <v>0</v>
      </c>
      <c r="C546" s="11" t="s">
        <v>1</v>
      </c>
      <c r="D546" s="12" t="s">
        <v>2</v>
      </c>
      <c r="E546" s="11" t="s">
        <v>3</v>
      </c>
      <c r="F546" s="12" t="s">
        <v>4</v>
      </c>
      <c r="G546" s="11" t="s">
        <v>5</v>
      </c>
      <c r="H546" s="11" t="s">
        <v>6</v>
      </c>
      <c r="I546" s="11" t="s">
        <v>7</v>
      </c>
      <c r="J546" s="11" t="s">
        <v>8</v>
      </c>
      <c r="K546" s="11" t="s">
        <v>9</v>
      </c>
      <c r="L546" s="11" t="s">
        <v>10</v>
      </c>
      <c r="M546" s="11" t="s">
        <v>11</v>
      </c>
    </row>
    <row r="547" spans="1:14" x14ac:dyDescent="0.35">
      <c r="A547" s="27" t="s">
        <v>69</v>
      </c>
      <c r="B547" s="13">
        <v>0.7699070237303719</v>
      </c>
      <c r="C547" s="14">
        <v>0.77829928327564024</v>
      </c>
      <c r="D547" s="4">
        <v>0.78196586202435892</v>
      </c>
      <c r="E547" s="14">
        <v>0.74750315296406622</v>
      </c>
      <c r="F547" s="4">
        <v>0.81396973778495318</v>
      </c>
      <c r="G547" s="14">
        <v>0.86647649807114357</v>
      </c>
      <c r="H547" s="14">
        <v>0.79194663302148893</v>
      </c>
      <c r="I547" s="14">
        <v>0.80632224345589687</v>
      </c>
      <c r="J547" s="14">
        <v>0.7463901943918162</v>
      </c>
      <c r="K547" s="14">
        <v>0.79337965105580988</v>
      </c>
      <c r="L547" s="14">
        <v>0.80976215729292211</v>
      </c>
      <c r="M547" s="14">
        <v>0.76953031048031562</v>
      </c>
    </row>
    <row r="548" spans="1:14" x14ac:dyDescent="0.35">
      <c r="A548" s="28" t="s">
        <v>130</v>
      </c>
      <c r="B548" s="15">
        <v>0.16201208966226419</v>
      </c>
      <c r="C548" s="16">
        <v>0.17607196386089086</v>
      </c>
      <c r="D548" s="6">
        <v>0.14929790641987181</v>
      </c>
      <c r="E548" s="16">
        <v>0.19176927526342205</v>
      </c>
      <c r="F548" s="6">
        <v>0.14713359319947558</v>
      </c>
      <c r="G548" s="16">
        <v>9.5554601950860685E-2</v>
      </c>
      <c r="H548" s="16">
        <v>0.15770774331234994</v>
      </c>
      <c r="I548" s="16">
        <v>0.16053514569647029</v>
      </c>
      <c r="J548" s="16">
        <v>0.21283585019754997</v>
      </c>
      <c r="K548" s="16">
        <v>0.1773911152497199</v>
      </c>
      <c r="L548" s="16">
        <v>0.17086317869440834</v>
      </c>
      <c r="M548" s="16">
        <v>0.21001163359241923</v>
      </c>
    </row>
    <row r="549" spans="1:14" x14ac:dyDescent="0.35">
      <c r="A549" s="28" t="s">
        <v>70</v>
      </c>
      <c r="B549" s="15">
        <v>6.8080886607363916E-2</v>
      </c>
      <c r="C549" s="16">
        <v>4.5628752863468965E-2</v>
      </c>
      <c r="D549" s="6">
        <v>6.8736231555769162E-2</v>
      </c>
      <c r="E549" s="16">
        <v>6.0727571772511729E-2</v>
      </c>
      <c r="F549" s="6">
        <v>3.889666901557122E-2</v>
      </c>
      <c r="G549" s="16">
        <v>3.7968899977995574E-2</v>
      </c>
      <c r="H549" s="16">
        <v>5.0345623666161118E-2</v>
      </c>
      <c r="I549" s="16">
        <v>3.3142610847632814E-2</v>
      </c>
      <c r="J549" s="16">
        <v>4.0773955410633958E-2</v>
      </c>
      <c r="K549" s="16">
        <v>2.922923369447035E-2</v>
      </c>
      <c r="L549" s="16">
        <v>1.9374664012669497E-2</v>
      </c>
      <c r="M549" s="16">
        <v>2.045805592726541E-2</v>
      </c>
    </row>
    <row r="550" spans="1:14" x14ac:dyDescent="0.35">
      <c r="A550" s="59" t="s">
        <v>243</v>
      </c>
      <c r="B550" s="17">
        <v>1</v>
      </c>
      <c r="C550" s="18">
        <v>1</v>
      </c>
      <c r="D550" s="8">
        <v>1</v>
      </c>
      <c r="E550" s="18">
        <v>1</v>
      </c>
      <c r="F550" s="8">
        <v>1</v>
      </c>
      <c r="G550" s="18">
        <v>1</v>
      </c>
      <c r="H550" s="18">
        <v>1</v>
      </c>
      <c r="I550" s="18">
        <v>1</v>
      </c>
      <c r="J550" s="18">
        <v>1</v>
      </c>
      <c r="K550" s="18">
        <v>1</v>
      </c>
      <c r="L550" s="18">
        <v>1</v>
      </c>
      <c r="M550" s="18">
        <v>1</v>
      </c>
    </row>
    <row r="551" spans="1:14" s="36" customFormat="1" x14ac:dyDescent="0.35">
      <c r="A551" s="31" t="s">
        <v>244</v>
      </c>
      <c r="B551" s="32">
        <v>414.96609999999902</v>
      </c>
      <c r="C551" s="33">
        <v>395.09331000000134</v>
      </c>
      <c r="D551" s="34">
        <v>352.81763999999993</v>
      </c>
      <c r="E551" s="33">
        <v>375.03599000000003</v>
      </c>
      <c r="F551" s="34">
        <v>374.73760445682399</v>
      </c>
      <c r="G551" s="33">
        <v>388.6105113636367</v>
      </c>
      <c r="H551" s="33">
        <v>379.15012722646287</v>
      </c>
      <c r="I551" s="33">
        <v>350.33449999999948</v>
      </c>
      <c r="J551" s="33">
        <v>367.02378752886926</v>
      </c>
      <c r="K551" s="33">
        <v>354.62909604519723</v>
      </c>
      <c r="L551" s="33">
        <v>370.21858190708957</v>
      </c>
      <c r="M551" s="33">
        <v>340.30901639344336</v>
      </c>
    </row>
    <row r="552" spans="1:14" x14ac:dyDescent="0.35">
      <c r="A552" s="41" t="s">
        <v>245</v>
      </c>
      <c r="B552" s="40">
        <v>776</v>
      </c>
      <c r="C552" s="38">
        <v>471</v>
      </c>
      <c r="D552" s="39">
        <v>292</v>
      </c>
      <c r="E552" s="38">
        <v>303</v>
      </c>
      <c r="F552" s="39">
        <v>271</v>
      </c>
      <c r="G552" s="38">
        <v>137</v>
      </c>
      <c r="H552" s="38">
        <v>298</v>
      </c>
      <c r="I552" s="38">
        <v>142</v>
      </c>
      <c r="J552" s="38">
        <v>321</v>
      </c>
      <c r="K552" s="38">
        <v>253</v>
      </c>
      <c r="L552" s="38">
        <v>307</v>
      </c>
      <c r="M552" s="38">
        <v>299</v>
      </c>
    </row>
    <row r="553" spans="1:14" x14ac:dyDescent="0.35">
      <c r="A553"/>
    </row>
    <row r="554" spans="1:14" x14ac:dyDescent="0.35">
      <c r="A554" s="71" t="s">
        <v>389</v>
      </c>
      <c r="B554" s="71" t="s">
        <v>398</v>
      </c>
    </row>
    <row r="555" spans="1:14" x14ac:dyDescent="0.35">
      <c r="A555" s="71" t="s">
        <v>391</v>
      </c>
      <c r="B555" s="71" t="s">
        <v>392</v>
      </c>
    </row>
    <row r="557" spans="1:14" x14ac:dyDescent="0.35">
      <c r="A557" s="30" t="s">
        <v>616</v>
      </c>
      <c r="B557" s="1"/>
      <c r="C557" s="1"/>
      <c r="D557" s="1"/>
      <c r="E557" s="1"/>
      <c r="F557" s="1"/>
      <c r="G557" s="1"/>
      <c r="H557" s="1"/>
      <c r="I557" s="1"/>
      <c r="J557" s="1"/>
      <c r="K557" s="1"/>
      <c r="L557" s="1"/>
      <c r="M557" s="1"/>
      <c r="N557" s="2"/>
    </row>
    <row r="559" spans="1:14" x14ac:dyDescent="0.35">
      <c r="B559" s="10" t="s">
        <v>0</v>
      </c>
      <c r="C559" s="11" t="s">
        <v>1</v>
      </c>
      <c r="D559" s="12" t="s">
        <v>2</v>
      </c>
      <c r="E559" s="11" t="s">
        <v>3</v>
      </c>
      <c r="F559" s="12" t="s">
        <v>4</v>
      </c>
      <c r="G559" s="11" t="s">
        <v>5</v>
      </c>
      <c r="H559" s="11" t="s">
        <v>6</v>
      </c>
      <c r="I559" s="11" t="s">
        <v>7</v>
      </c>
      <c r="J559" s="11" t="s">
        <v>8</v>
      </c>
      <c r="K559" s="11" t="s">
        <v>9</v>
      </c>
      <c r="L559" s="11" t="s">
        <v>10</v>
      </c>
      <c r="M559" s="11" t="s">
        <v>11</v>
      </c>
    </row>
    <row r="560" spans="1:14" x14ac:dyDescent="0.35">
      <c r="A560" s="27" t="s">
        <v>131</v>
      </c>
      <c r="B560" s="13">
        <v>2.9522845360138984E-2</v>
      </c>
      <c r="C560" s="14">
        <v>2.4759227130421387E-2</v>
      </c>
      <c r="D560" s="4">
        <v>4.2660792130461436E-2</v>
      </c>
      <c r="E560" s="14">
        <v>3.3959340808864792E-2</v>
      </c>
      <c r="F560" s="4">
        <v>3.3653260071299665E-2</v>
      </c>
      <c r="G560" s="14">
        <v>5.2203765016532568E-3</v>
      </c>
      <c r="H560" s="14">
        <v>2.3486973678912292E-2</v>
      </c>
      <c r="I560" s="14">
        <v>3.6769144917214822E-2</v>
      </c>
      <c r="J560" s="14">
        <v>4.303324979093423E-2</v>
      </c>
      <c r="K560" s="14">
        <v>2.7938396685643574E-2</v>
      </c>
      <c r="L560" s="14">
        <v>4.5331047408720421E-3</v>
      </c>
      <c r="M560" s="14">
        <v>1.9100287347324132E-2</v>
      </c>
    </row>
    <row r="561" spans="1:13" x14ac:dyDescent="0.35">
      <c r="A561" s="28" t="s">
        <v>132</v>
      </c>
      <c r="B561" s="15">
        <v>0.12639311982352239</v>
      </c>
      <c r="C561" s="16">
        <v>0.10749570778609216</v>
      </c>
      <c r="D561" s="6">
        <v>0.13269768767797419</v>
      </c>
      <c r="E561" s="16">
        <v>0.1046743007251118</v>
      </c>
      <c r="F561" s="6">
        <v>0.10088024452393057</v>
      </c>
      <c r="G561" s="16">
        <v>0.11912707643564024</v>
      </c>
      <c r="H561" s="16">
        <v>0.10066104720615288</v>
      </c>
      <c r="I561" s="16">
        <v>9.2698549529092886E-2</v>
      </c>
      <c r="J561" s="16">
        <v>9.8881018466372955E-2</v>
      </c>
      <c r="K561" s="16">
        <v>5.3295119353633631E-2</v>
      </c>
      <c r="L561" s="16">
        <v>7.9082336873610631E-2</v>
      </c>
      <c r="M561" s="16">
        <v>4.9787371238222258E-2</v>
      </c>
    </row>
    <row r="562" spans="1:13" x14ac:dyDescent="0.35">
      <c r="A562" s="28" t="s">
        <v>73</v>
      </c>
      <c r="B562" s="15">
        <v>0.33969380872317095</v>
      </c>
      <c r="C562" s="16">
        <v>0.31357539311409799</v>
      </c>
      <c r="D562" s="6">
        <v>0.41240252329787164</v>
      </c>
      <c r="E562" s="16">
        <v>0.33559781822539203</v>
      </c>
      <c r="F562" s="6">
        <v>0.35472546063801003</v>
      </c>
      <c r="G562" s="16">
        <v>0.28413439782909555</v>
      </c>
      <c r="H562" s="16">
        <v>0.31545172677610339</v>
      </c>
      <c r="I562" s="16">
        <v>0.28327355712897251</v>
      </c>
      <c r="J562" s="16">
        <v>0.26494182969809554</v>
      </c>
      <c r="K562" s="16">
        <v>0.31450142466028391</v>
      </c>
      <c r="L562" s="16">
        <v>0.2616197131939505</v>
      </c>
      <c r="M562" s="16">
        <v>0.29075688544541572</v>
      </c>
    </row>
    <row r="563" spans="1:13" x14ac:dyDescent="0.35">
      <c r="A563" s="28" t="s">
        <v>133</v>
      </c>
      <c r="B563" s="15">
        <v>0.32434669964606788</v>
      </c>
      <c r="C563" s="16">
        <v>0.38221387499575749</v>
      </c>
      <c r="D563" s="6">
        <v>0.33881718612482081</v>
      </c>
      <c r="E563" s="16">
        <v>0.39232821362024484</v>
      </c>
      <c r="F563" s="6">
        <v>0.43193082922275045</v>
      </c>
      <c r="G563" s="16">
        <v>0.47381733726439346</v>
      </c>
      <c r="H563" s="16">
        <v>0.45302605264217471</v>
      </c>
      <c r="I563" s="16">
        <v>0.426199817602891</v>
      </c>
      <c r="J563" s="16">
        <v>0.46333845746290803</v>
      </c>
      <c r="K563" s="16">
        <v>0.43405300516892409</v>
      </c>
      <c r="L563" s="16">
        <v>0.49433361907390944</v>
      </c>
      <c r="M563" s="16">
        <v>0.50801121311771025</v>
      </c>
    </row>
    <row r="564" spans="1:13" x14ac:dyDescent="0.35">
      <c r="A564" s="28" t="s">
        <v>134</v>
      </c>
      <c r="B564" s="15">
        <v>0.18004352644709964</v>
      </c>
      <c r="C564" s="16">
        <v>0.17195579697363106</v>
      </c>
      <c r="D564" s="6">
        <v>7.3421810768871873E-2</v>
      </c>
      <c r="E564" s="16">
        <v>0.1334403266203866</v>
      </c>
      <c r="F564" s="6">
        <v>7.8810205544009276E-2</v>
      </c>
      <c r="G564" s="16">
        <v>0.11770081196921738</v>
      </c>
      <c r="H564" s="16">
        <v>0.10737419969665662</v>
      </c>
      <c r="I564" s="16">
        <v>0.16105893082182876</v>
      </c>
      <c r="J564" s="16">
        <v>0.12980544458168908</v>
      </c>
      <c r="K564" s="16">
        <v>0.1702120541315148</v>
      </c>
      <c r="L564" s="16">
        <v>0.16043122611765745</v>
      </c>
      <c r="M564" s="16">
        <v>0.13234424285132756</v>
      </c>
    </row>
    <row r="565" spans="1:13" x14ac:dyDescent="0.35">
      <c r="A565" s="59" t="s">
        <v>243</v>
      </c>
      <c r="B565" s="17">
        <v>1</v>
      </c>
      <c r="C565" s="18">
        <v>1</v>
      </c>
      <c r="D565" s="8">
        <v>1</v>
      </c>
      <c r="E565" s="18">
        <v>1</v>
      </c>
      <c r="F565" s="8">
        <v>1</v>
      </c>
      <c r="G565" s="18">
        <v>1</v>
      </c>
      <c r="H565" s="18">
        <v>1</v>
      </c>
      <c r="I565" s="18">
        <v>1</v>
      </c>
      <c r="J565" s="18">
        <v>1</v>
      </c>
      <c r="K565" s="18">
        <v>1</v>
      </c>
      <c r="L565" s="18">
        <v>1</v>
      </c>
      <c r="M565" s="18">
        <v>1</v>
      </c>
    </row>
    <row r="566" spans="1:13" s="36" customFormat="1" x14ac:dyDescent="0.35">
      <c r="A566" s="31" t="s">
        <v>244</v>
      </c>
      <c r="B566" s="32">
        <v>414.96610000000106</v>
      </c>
      <c r="C566" s="33">
        <v>395.09331000000054</v>
      </c>
      <c r="D566" s="34">
        <v>352.81764000000055</v>
      </c>
      <c r="E566" s="33">
        <v>375.03598999999974</v>
      </c>
      <c r="F566" s="34">
        <v>374.7376044568245</v>
      </c>
      <c r="G566" s="33">
        <v>388.61051136363602</v>
      </c>
      <c r="H566" s="33">
        <v>379.15012722646264</v>
      </c>
      <c r="I566" s="33">
        <v>350.33450000000011</v>
      </c>
      <c r="J566" s="33">
        <v>367.02378752886847</v>
      </c>
      <c r="K566" s="33">
        <v>354.62909604519746</v>
      </c>
      <c r="L566" s="33">
        <v>370.21858190709042</v>
      </c>
      <c r="M566" s="33">
        <v>340.30901639344319</v>
      </c>
    </row>
    <row r="567" spans="1:13" x14ac:dyDescent="0.35">
      <c r="A567" s="41" t="s">
        <v>245</v>
      </c>
      <c r="B567" s="40">
        <v>776</v>
      </c>
      <c r="C567" s="38">
        <v>471</v>
      </c>
      <c r="D567" s="39">
        <v>292</v>
      </c>
      <c r="E567" s="38">
        <v>303</v>
      </c>
      <c r="F567" s="39">
        <v>271</v>
      </c>
      <c r="G567" s="38">
        <v>137</v>
      </c>
      <c r="H567" s="38">
        <v>298</v>
      </c>
      <c r="I567" s="38">
        <v>142</v>
      </c>
      <c r="J567" s="38">
        <v>321</v>
      </c>
      <c r="K567" s="38">
        <v>253</v>
      </c>
      <c r="L567" s="38">
        <v>307</v>
      </c>
      <c r="M567" s="38">
        <v>299</v>
      </c>
    </row>
    <row r="569" spans="1:13" s="36" customFormat="1" x14ac:dyDescent="0.35">
      <c r="A569" s="62" t="s">
        <v>369</v>
      </c>
      <c r="B569" s="63">
        <f>B560+B561</f>
        <v>0.15591596518366138</v>
      </c>
      <c r="C569" s="63">
        <f t="shared" ref="C569:M569" si="39">C560+C561</f>
        <v>0.13225493491651355</v>
      </c>
      <c r="D569" s="63">
        <f t="shared" si="39"/>
        <v>0.17535847980843561</v>
      </c>
      <c r="E569" s="63">
        <f t="shared" si="39"/>
        <v>0.13863364153397659</v>
      </c>
      <c r="F569" s="63">
        <f t="shared" si="39"/>
        <v>0.13453350459523022</v>
      </c>
      <c r="G569" s="63">
        <f t="shared" si="39"/>
        <v>0.1243474529372935</v>
      </c>
      <c r="H569" s="63">
        <f t="shared" si="39"/>
        <v>0.12414802088506517</v>
      </c>
      <c r="I569" s="63">
        <f t="shared" si="39"/>
        <v>0.12946769444630771</v>
      </c>
      <c r="J569" s="63">
        <f t="shared" si="39"/>
        <v>0.14191426825730719</v>
      </c>
      <c r="K569" s="63">
        <f t="shared" si="39"/>
        <v>8.1233516039277198E-2</v>
      </c>
      <c r="L569" s="63">
        <f t="shared" si="39"/>
        <v>8.3615441614482672E-2</v>
      </c>
      <c r="M569" s="63">
        <f t="shared" si="39"/>
        <v>6.8887658585546394E-2</v>
      </c>
    </row>
    <row r="570" spans="1:13" s="36" customFormat="1" x14ac:dyDescent="0.35">
      <c r="A570" s="64" t="s">
        <v>370</v>
      </c>
      <c r="B570" s="63">
        <f>B562</f>
        <v>0.33969380872317095</v>
      </c>
      <c r="C570" s="63">
        <f t="shared" ref="C570:M570" si="40">C562</f>
        <v>0.31357539311409799</v>
      </c>
      <c r="D570" s="63">
        <f t="shared" si="40"/>
        <v>0.41240252329787164</v>
      </c>
      <c r="E570" s="63">
        <f t="shared" si="40"/>
        <v>0.33559781822539203</v>
      </c>
      <c r="F570" s="63">
        <f t="shared" si="40"/>
        <v>0.35472546063801003</v>
      </c>
      <c r="G570" s="63">
        <f t="shared" si="40"/>
        <v>0.28413439782909555</v>
      </c>
      <c r="H570" s="63">
        <f t="shared" si="40"/>
        <v>0.31545172677610339</v>
      </c>
      <c r="I570" s="63">
        <f t="shared" si="40"/>
        <v>0.28327355712897251</v>
      </c>
      <c r="J570" s="63">
        <f t="shared" si="40"/>
        <v>0.26494182969809554</v>
      </c>
      <c r="K570" s="63">
        <f t="shared" si="40"/>
        <v>0.31450142466028391</v>
      </c>
      <c r="L570" s="63">
        <f t="shared" si="40"/>
        <v>0.2616197131939505</v>
      </c>
      <c r="M570" s="63">
        <f t="shared" si="40"/>
        <v>0.29075688544541572</v>
      </c>
    </row>
    <row r="571" spans="1:13" s="36" customFormat="1" x14ac:dyDescent="0.35">
      <c r="A571" s="65" t="s">
        <v>371</v>
      </c>
      <c r="B571" s="63">
        <f>B563+B564</f>
        <v>0.50439022609316753</v>
      </c>
      <c r="C571" s="63">
        <f t="shared" ref="C571:M571" si="41">C563+C564</f>
        <v>0.55416967196938849</v>
      </c>
      <c r="D571" s="63">
        <f t="shared" si="41"/>
        <v>0.4122389968936927</v>
      </c>
      <c r="E571" s="63">
        <f t="shared" si="41"/>
        <v>0.52576854024063147</v>
      </c>
      <c r="F571" s="63">
        <f t="shared" si="41"/>
        <v>0.51074103476675969</v>
      </c>
      <c r="G571" s="63">
        <f t="shared" si="41"/>
        <v>0.59151814923361079</v>
      </c>
      <c r="H571" s="63">
        <f t="shared" si="41"/>
        <v>0.56040025233883139</v>
      </c>
      <c r="I571" s="63">
        <f t="shared" si="41"/>
        <v>0.58725874842471981</v>
      </c>
      <c r="J571" s="63">
        <f t="shared" si="41"/>
        <v>0.5931439020445971</v>
      </c>
      <c r="K571" s="63">
        <f t="shared" si="41"/>
        <v>0.60426505930043883</v>
      </c>
      <c r="L571" s="63">
        <f t="shared" si="41"/>
        <v>0.65476484519156686</v>
      </c>
      <c r="M571" s="63">
        <f t="shared" si="41"/>
        <v>0.64035545596903787</v>
      </c>
    </row>
    <row r="572" spans="1:13" x14ac:dyDescent="0.35">
      <c r="A572"/>
      <c r="C572" s="36"/>
    </row>
    <row r="573" spans="1:13" x14ac:dyDescent="0.35">
      <c r="A573" s="60" t="s">
        <v>367</v>
      </c>
      <c r="B573" s="61">
        <v>3.4989949419964694</v>
      </c>
      <c r="C573" s="61">
        <v>3.5691113068960836</v>
      </c>
      <c r="D573" s="61">
        <v>3.2676415357236657</v>
      </c>
      <c r="E573" s="61">
        <v>3.4866158845181765</v>
      </c>
      <c r="F573" s="61">
        <v>3.4213644756442387</v>
      </c>
      <c r="G573" s="61">
        <v>3.5796511317638844</v>
      </c>
      <c r="H573" s="61">
        <v>3.5201394574715077</v>
      </c>
      <c r="I573" s="61">
        <v>3.5820808398830253</v>
      </c>
      <c r="J573" s="61">
        <v>3.5380018285780466</v>
      </c>
      <c r="K573" s="61">
        <v>3.6653052007070315</v>
      </c>
      <c r="L573" s="61">
        <v>3.727047524953869</v>
      </c>
      <c r="M573" s="61">
        <v>3.6847117528874951</v>
      </c>
    </row>
    <row r="574" spans="1:13" x14ac:dyDescent="0.35">
      <c r="A574"/>
    </row>
    <row r="575" spans="1:13" x14ac:dyDescent="0.35">
      <c r="A575" s="71" t="s">
        <v>389</v>
      </c>
      <c r="B575" s="71" t="s">
        <v>398</v>
      </c>
    </row>
    <row r="576" spans="1:13" x14ac:dyDescent="0.35">
      <c r="A576" s="71" t="s">
        <v>391</v>
      </c>
      <c r="B576" s="71" t="s">
        <v>392</v>
      </c>
    </row>
    <row r="577" spans="1:12" x14ac:dyDescent="0.35">
      <c r="A577"/>
    </row>
    <row r="578" spans="1:12" x14ac:dyDescent="0.35">
      <c r="A578" s="30" t="s">
        <v>402</v>
      </c>
      <c r="B578" s="1"/>
      <c r="C578" s="1"/>
      <c r="D578" s="1"/>
      <c r="E578" s="1"/>
      <c r="F578" s="1"/>
      <c r="G578" s="1"/>
      <c r="H578" s="2"/>
    </row>
    <row r="580" spans="1:12" x14ac:dyDescent="0.35">
      <c r="B580" s="10" t="s">
        <v>0</v>
      </c>
      <c r="C580" s="10" t="s">
        <v>1</v>
      </c>
      <c r="D580" s="10" t="s">
        <v>2</v>
      </c>
      <c r="E580" s="10" t="s">
        <v>3</v>
      </c>
      <c r="F580" s="10" t="s">
        <v>4</v>
      </c>
      <c r="G580" s="10" t="s">
        <v>5</v>
      </c>
      <c r="H580" s="11" t="s">
        <v>6</v>
      </c>
      <c r="I580" s="12" t="s">
        <v>7</v>
      </c>
      <c r="J580" s="11" t="s">
        <v>8</v>
      </c>
      <c r="K580" s="12" t="s">
        <v>9</v>
      </c>
      <c r="L580" s="11" t="s">
        <v>10</v>
      </c>
    </row>
    <row r="581" spans="1:12" x14ac:dyDescent="0.35">
      <c r="A581" s="27" t="s">
        <v>135</v>
      </c>
      <c r="B581" s="13">
        <v>0.186</v>
      </c>
      <c r="C581" s="13">
        <v>0.158</v>
      </c>
      <c r="D581" s="13">
        <v>0.15</v>
      </c>
      <c r="E581" s="13">
        <v>0.25</v>
      </c>
      <c r="F581" s="13">
        <v>0.218</v>
      </c>
      <c r="G581" s="13">
        <v>0.18583912124414922</v>
      </c>
      <c r="H581" s="14">
        <v>0.17117087900604641</v>
      </c>
      <c r="I581" s="4">
        <v>0.15994802427067245</v>
      </c>
      <c r="J581" s="14">
        <v>0.31602393563036713</v>
      </c>
      <c r="K581" s="4">
        <v>0.17516858065307125</v>
      </c>
      <c r="L581" s="14">
        <v>0.20286890619673248</v>
      </c>
    </row>
    <row r="582" spans="1:12" x14ac:dyDescent="0.35">
      <c r="A582" s="28" t="s">
        <v>136</v>
      </c>
      <c r="B582" s="15">
        <v>0.106</v>
      </c>
      <c r="C582" s="15">
        <v>5.6000000000000001E-2</v>
      </c>
      <c r="D582" s="15">
        <v>6.4000000000000001E-2</v>
      </c>
      <c r="E582" s="15">
        <v>2.7E-2</v>
      </c>
      <c r="F582" s="15">
        <v>8.6999999999999994E-2</v>
      </c>
      <c r="G582" s="15">
        <v>1.1231378026070766E-2</v>
      </c>
      <c r="H582" s="16">
        <v>7.2056587320462107E-2</v>
      </c>
      <c r="I582" s="6">
        <v>0.11822945214668196</v>
      </c>
      <c r="J582" s="16">
        <v>7.5817814236341333E-2</v>
      </c>
      <c r="K582" s="6">
        <v>6.6614900486329634E-2</v>
      </c>
      <c r="L582" s="16">
        <v>9.89693965856345E-2</v>
      </c>
    </row>
    <row r="583" spans="1:12" x14ac:dyDescent="0.35">
      <c r="A583" s="28" t="s">
        <v>137</v>
      </c>
      <c r="B583" s="15">
        <v>0.13600000000000001</v>
      </c>
      <c r="C583" s="15">
        <v>0.14699999999999999</v>
      </c>
      <c r="D583" s="15">
        <v>0.13900000000000001</v>
      </c>
      <c r="E583" s="15">
        <v>0.11700000000000001</v>
      </c>
      <c r="F583" s="15">
        <v>0.12</v>
      </c>
      <c r="G583" s="15">
        <v>0.16337636519200768</v>
      </c>
      <c r="H583" s="16">
        <v>0.16218407454651587</v>
      </c>
      <c r="I583" s="6">
        <v>0.21140629611600248</v>
      </c>
      <c r="J583" s="16">
        <v>0.11691489102576245</v>
      </c>
      <c r="K583" s="6">
        <v>0.14473824022232212</v>
      </c>
      <c r="L583" s="16">
        <v>7.6888783992867096E-2</v>
      </c>
    </row>
    <row r="584" spans="1:12" x14ac:dyDescent="0.35">
      <c r="A584" s="28" t="s">
        <v>138</v>
      </c>
      <c r="B584" s="15">
        <v>2.1000000000000001E-2</v>
      </c>
      <c r="C584" s="15">
        <v>3.5000000000000003E-2</v>
      </c>
      <c r="D584" s="15">
        <v>2.1000000000000001E-2</v>
      </c>
      <c r="E584" s="15">
        <v>0.01</v>
      </c>
      <c r="F584" s="15">
        <v>1.4999999999999999E-2</v>
      </c>
      <c r="G584" s="15">
        <v>1.1231378026070766E-2</v>
      </c>
      <c r="H584" s="16">
        <v>9.0030196239523214E-3</v>
      </c>
      <c r="I584" s="6">
        <v>4.7291780858672784E-2</v>
      </c>
      <c r="J584" s="16">
        <v>1.0831116319477333E-2</v>
      </c>
      <c r="K584" s="20"/>
      <c r="L584" s="16">
        <v>4.5393753441900726E-2</v>
      </c>
    </row>
    <row r="585" spans="1:12" x14ac:dyDescent="0.35">
      <c r="A585" s="28" t="s">
        <v>139</v>
      </c>
      <c r="B585" s="15">
        <v>0.16700000000000001</v>
      </c>
      <c r="C585" s="15">
        <v>0.112</v>
      </c>
      <c r="D585" s="15">
        <v>0.16</v>
      </c>
      <c r="E585" s="15">
        <v>0.128</v>
      </c>
      <c r="F585" s="15">
        <v>6.8000000000000005E-2</v>
      </c>
      <c r="G585" s="15">
        <v>7.3177751774120503E-2</v>
      </c>
      <c r="H585" s="16">
        <v>0.10811731130953671</v>
      </c>
      <c r="I585" s="6">
        <v>9.4583561717345568E-2</v>
      </c>
      <c r="J585" s="16">
        <v>7.3590425747853114E-2</v>
      </c>
      <c r="K585" s="6">
        <v>0.15806122031958808</v>
      </c>
      <c r="L585" s="16">
        <v>0.12351506569113367</v>
      </c>
    </row>
    <row r="586" spans="1:12" x14ac:dyDescent="0.35">
      <c r="A586" s="28" t="s">
        <v>140</v>
      </c>
      <c r="B586" s="15">
        <v>0.193</v>
      </c>
      <c r="C586" s="15">
        <v>0.22</v>
      </c>
      <c r="D586" s="15">
        <v>0.23499999999999999</v>
      </c>
      <c r="E586" s="15">
        <v>0.22700000000000001</v>
      </c>
      <c r="F586" s="15">
        <v>0.17799999999999999</v>
      </c>
      <c r="G586" s="15">
        <v>0.34956307564547795</v>
      </c>
      <c r="H586" s="16">
        <v>0.17110601834835934</v>
      </c>
      <c r="I586" s="6">
        <v>0.18218719695198377</v>
      </c>
      <c r="J586" s="16">
        <v>0.17744681196565013</v>
      </c>
      <c r="K586" s="6">
        <v>0.16956965956925094</v>
      </c>
      <c r="L586" s="16">
        <v>0.17832323709123332</v>
      </c>
    </row>
    <row r="587" spans="1:12" x14ac:dyDescent="0.35">
      <c r="A587" s="28" t="s">
        <v>141</v>
      </c>
      <c r="B587" s="15">
        <v>0.121</v>
      </c>
      <c r="C587" s="15">
        <v>0.122</v>
      </c>
      <c r="D587" s="15">
        <v>0.123</v>
      </c>
      <c r="E587" s="15">
        <v>0.14799999999999999</v>
      </c>
      <c r="F587" s="15">
        <v>0.129</v>
      </c>
      <c r="G587" s="15">
        <v>3.097318687402487E-2</v>
      </c>
      <c r="H587" s="16">
        <v>0.12613956572186311</v>
      </c>
      <c r="I587" s="6">
        <v>9.3176843969320536E-2</v>
      </c>
      <c r="J587" s="16">
        <v>9.7378104834308074E-2</v>
      </c>
      <c r="K587" s="6">
        <v>0.12006211941640442</v>
      </c>
      <c r="L587" s="16">
        <v>0.13987884509479981</v>
      </c>
    </row>
    <row r="588" spans="1:12" x14ac:dyDescent="0.35">
      <c r="A588" s="28" t="s">
        <v>120</v>
      </c>
      <c r="B588" s="15">
        <v>0.01</v>
      </c>
      <c r="C588" s="15">
        <v>1.7000000000000001E-2</v>
      </c>
      <c r="D588" s="15">
        <v>3.6999999999999998E-2</v>
      </c>
      <c r="E588" s="15">
        <v>1.6E-2</v>
      </c>
      <c r="F588" s="15">
        <v>0.02</v>
      </c>
      <c r="G588" s="15">
        <v>3.9483617695908212E-2</v>
      </c>
      <c r="H588" s="16">
        <v>2.70414892007005E-2</v>
      </c>
      <c r="I588" s="20"/>
      <c r="J588" s="19"/>
      <c r="K588" s="6">
        <v>9.5385998610486734E-3</v>
      </c>
      <c r="L588" s="19"/>
    </row>
    <row r="589" spans="1:12" x14ac:dyDescent="0.35">
      <c r="A589" s="28" t="s">
        <v>121</v>
      </c>
      <c r="B589" s="15">
        <v>2.1000000000000001E-2</v>
      </c>
      <c r="C589" s="15">
        <v>7.9000000000000001E-2</v>
      </c>
      <c r="D589" s="15">
        <v>3.2000000000000001E-2</v>
      </c>
      <c r="E589" s="15">
        <v>1.6E-2</v>
      </c>
      <c r="F589" s="15">
        <v>6.8000000000000005E-2</v>
      </c>
      <c r="G589" s="15">
        <v>6.1946373748049739E-2</v>
      </c>
      <c r="H589" s="16">
        <v>6.3085998025353335E-2</v>
      </c>
      <c r="I589" s="6">
        <v>2.7812381415993657E-2</v>
      </c>
      <c r="J589" s="16">
        <v>3.0265960469943787E-2</v>
      </c>
      <c r="K589" s="6">
        <v>6.8584739874943804E-2</v>
      </c>
      <c r="L589" s="16">
        <v>7.8121312249232966E-2</v>
      </c>
    </row>
    <row r="590" spans="1:12" x14ac:dyDescent="0.35">
      <c r="A590" s="28" t="s">
        <v>122</v>
      </c>
      <c r="B590" s="15">
        <v>3.9E-2</v>
      </c>
      <c r="C590" s="15">
        <v>5.6000000000000001E-2</v>
      </c>
      <c r="D590" s="15">
        <v>3.6999999999999998E-2</v>
      </c>
      <c r="E590" s="15">
        <v>0.06</v>
      </c>
      <c r="F590" s="15">
        <v>9.7000000000000003E-2</v>
      </c>
      <c r="G590" s="15">
        <v>7.3177751774120503E-2</v>
      </c>
      <c r="H590" s="16">
        <v>9.0095056897210299E-2</v>
      </c>
      <c r="I590" s="6">
        <v>6.5364462553326882E-2</v>
      </c>
      <c r="J590" s="16">
        <v>0.10173093977029661</v>
      </c>
      <c r="K590" s="6">
        <v>8.7661939597041147E-2</v>
      </c>
      <c r="L590" s="16">
        <v>5.6040699656465548E-2</v>
      </c>
    </row>
    <row r="591" spans="1:12" x14ac:dyDescent="0.35">
      <c r="A591" s="59" t="s">
        <v>243</v>
      </c>
      <c r="B591" s="17">
        <v>1</v>
      </c>
      <c r="C591" s="17">
        <v>1</v>
      </c>
      <c r="D591" s="17">
        <v>1</v>
      </c>
      <c r="E591" s="17">
        <v>1</v>
      </c>
      <c r="F591" s="17">
        <v>1</v>
      </c>
      <c r="G591" s="17">
        <v>1</v>
      </c>
      <c r="H591" s="18">
        <v>1</v>
      </c>
      <c r="I591" s="8">
        <v>1</v>
      </c>
      <c r="J591" s="18">
        <v>1</v>
      </c>
      <c r="K591" s="8">
        <v>1</v>
      </c>
      <c r="L591" s="18">
        <v>1</v>
      </c>
    </row>
    <row r="592" spans="1:12" s="36" customFormat="1" x14ac:dyDescent="0.35">
      <c r="A592" s="31" t="s">
        <v>244</v>
      </c>
      <c r="B592" s="32">
        <v>150.46600000000001</v>
      </c>
      <c r="C592" s="32">
        <v>163.57300000000001</v>
      </c>
      <c r="D592" s="32">
        <v>156.37200000000001</v>
      </c>
      <c r="E592" s="32">
        <v>159.42500000000001</v>
      </c>
      <c r="F592" s="32">
        <v>188.125</v>
      </c>
      <c r="G592" s="32">
        <v>180.62727272727267</v>
      </c>
      <c r="H592" s="33">
        <v>141.23053435114502</v>
      </c>
      <c r="I592" s="34">
        <v>130.44549999999998</v>
      </c>
      <c r="J592" s="33">
        <v>127.99919168591224</v>
      </c>
      <c r="K592" s="34">
        <v>120.96257062146893</v>
      </c>
      <c r="L592" s="33">
        <v>102.55819070904643</v>
      </c>
    </row>
    <row r="593" spans="1:16" x14ac:dyDescent="0.35">
      <c r="A593" s="41" t="s">
        <v>245</v>
      </c>
      <c r="B593" s="40">
        <v>273</v>
      </c>
      <c r="C593" s="40">
        <v>185</v>
      </c>
      <c r="D593" s="40">
        <v>124</v>
      </c>
      <c r="E593" s="40">
        <v>124</v>
      </c>
      <c r="F593" s="40">
        <v>127</v>
      </c>
      <c r="G593" s="40">
        <v>61</v>
      </c>
      <c r="H593" s="38">
        <v>111</v>
      </c>
      <c r="I593" s="39">
        <v>53</v>
      </c>
      <c r="J593" s="38">
        <v>108</v>
      </c>
      <c r="K593" s="39">
        <v>85</v>
      </c>
      <c r="L593" s="38">
        <v>84</v>
      </c>
    </row>
    <row r="594" spans="1:16" x14ac:dyDescent="0.35">
      <c r="A594"/>
    </row>
    <row r="595" spans="1:16" x14ac:dyDescent="0.35">
      <c r="A595" s="71" t="s">
        <v>389</v>
      </c>
      <c r="B595" s="71" t="s">
        <v>403</v>
      </c>
    </row>
    <row r="596" spans="1:16" x14ac:dyDescent="0.35">
      <c r="A596" s="71" t="s">
        <v>391</v>
      </c>
      <c r="B596" s="71" t="s">
        <v>399</v>
      </c>
    </row>
    <row r="598" spans="1:16" x14ac:dyDescent="0.35">
      <c r="A598" s="72" t="s">
        <v>404</v>
      </c>
      <c r="B598" s="1"/>
      <c r="C598" s="1"/>
      <c r="D598" s="1"/>
      <c r="E598" s="1"/>
      <c r="F598" s="1"/>
      <c r="G598" s="1"/>
      <c r="H598" s="1"/>
      <c r="I598" s="1"/>
      <c r="J598" s="1"/>
      <c r="K598" s="1"/>
      <c r="L598" s="1"/>
      <c r="M598" s="1"/>
      <c r="N598" s="1"/>
    </row>
    <row r="600" spans="1:16" x14ac:dyDescent="0.35">
      <c r="B600" s="10" t="s">
        <v>0</v>
      </c>
      <c r="C600" s="11" t="s">
        <v>1</v>
      </c>
      <c r="D600" s="12" t="s">
        <v>2</v>
      </c>
      <c r="E600" s="11" t="s">
        <v>3</v>
      </c>
      <c r="F600" s="12" t="s">
        <v>4</v>
      </c>
      <c r="G600" s="11" t="s">
        <v>5</v>
      </c>
      <c r="H600" s="11" t="s">
        <v>6</v>
      </c>
      <c r="I600" s="11" t="s">
        <v>7</v>
      </c>
      <c r="J600" s="11" t="s">
        <v>8</v>
      </c>
      <c r="K600" s="11" t="s">
        <v>9</v>
      </c>
      <c r="L600" s="11" t="s">
        <v>10</v>
      </c>
      <c r="M600" s="11" t="s">
        <v>11</v>
      </c>
      <c r="N600" s="11" t="s">
        <v>12</v>
      </c>
      <c r="O600" s="106">
        <v>2023</v>
      </c>
      <c r="P600" s="106">
        <v>2024</v>
      </c>
    </row>
    <row r="601" spans="1:16" x14ac:dyDescent="0.35">
      <c r="A601" s="27" t="s">
        <v>85</v>
      </c>
      <c r="B601" s="13">
        <v>9.8967026974667346E-2</v>
      </c>
      <c r="C601" s="14">
        <v>0.10857047067629103</v>
      </c>
      <c r="D601" s="4">
        <v>5.3430017525555311E-2</v>
      </c>
      <c r="E601" s="14">
        <v>0.10056426054250857</v>
      </c>
      <c r="F601" s="4">
        <v>0.13087512160019199</v>
      </c>
      <c r="G601" s="14">
        <v>7.0456804569933057E-2</v>
      </c>
      <c r="H601" s="14">
        <v>0.11605736712603699</v>
      </c>
      <c r="I601" s="14">
        <v>6.1197971566669625E-2</v>
      </c>
      <c r="J601" s="14">
        <v>9.5566702426860731E-2</v>
      </c>
      <c r="K601" s="14">
        <v>9.3978624722726348E-2</v>
      </c>
      <c r="L601" s="14">
        <v>5.2779110583600609E-2</v>
      </c>
      <c r="M601" s="14">
        <v>5.9883448052196607E-2</v>
      </c>
      <c r="N601" s="14">
        <v>5.4432435774222014E-2</v>
      </c>
      <c r="O601" s="107">
        <v>8.7145023083082057E-2</v>
      </c>
      <c r="P601" s="107">
        <v>8.0667301086748716E-2</v>
      </c>
    </row>
    <row r="602" spans="1:16" x14ac:dyDescent="0.35">
      <c r="A602" s="28" t="s">
        <v>86</v>
      </c>
      <c r="B602" s="15">
        <v>0.23158766413780371</v>
      </c>
      <c r="C602" s="16">
        <v>0.24602374610517766</v>
      </c>
      <c r="D602" s="6">
        <v>0.20311456712262096</v>
      </c>
      <c r="E602" s="16">
        <v>0.19830721837247417</v>
      </c>
      <c r="F602" s="6">
        <v>0.34866273104036444</v>
      </c>
      <c r="G602" s="16">
        <v>0.17460774321807837</v>
      </c>
      <c r="H602" s="16">
        <v>0.29466897125572727</v>
      </c>
      <c r="I602" s="16">
        <v>0.22531248682399929</v>
      </c>
      <c r="J602" s="16">
        <v>0.21299272956594867</v>
      </c>
      <c r="K602" s="16">
        <v>0.25758419036096003</v>
      </c>
      <c r="L602" s="16">
        <v>0.25364276875678676</v>
      </c>
      <c r="M602" s="16">
        <v>0.17858977380542312</v>
      </c>
      <c r="N602" s="16">
        <v>0.23794589916089179</v>
      </c>
      <c r="O602" s="108">
        <v>0.2156947922522614</v>
      </c>
      <c r="P602" s="108">
        <v>0.13768347879884088</v>
      </c>
    </row>
    <row r="603" spans="1:16" x14ac:dyDescent="0.35">
      <c r="A603" s="28" t="s">
        <v>73</v>
      </c>
      <c r="B603" s="15">
        <v>0.35315847565075664</v>
      </c>
      <c r="C603" s="16">
        <v>0.38645844394913015</v>
      </c>
      <c r="D603" s="6">
        <v>0.37437908342081194</v>
      </c>
      <c r="E603" s="16">
        <v>0.38439750005927581</v>
      </c>
      <c r="F603" s="6">
        <v>0.29846498728843035</v>
      </c>
      <c r="G603" s="16">
        <v>0.3886991041320651</v>
      </c>
      <c r="H603" s="16">
        <v>0.28574642616089507</v>
      </c>
      <c r="I603" s="16">
        <v>0.45062497364799853</v>
      </c>
      <c r="J603" s="16">
        <v>0.38704822552118062</v>
      </c>
      <c r="K603" s="16">
        <v>0.40415406331921733</v>
      </c>
      <c r="L603" s="16">
        <v>0.31667466350160361</v>
      </c>
      <c r="M603" s="16">
        <v>0.35135195022067511</v>
      </c>
      <c r="N603" s="16">
        <v>0.40124320648355793</v>
      </c>
      <c r="O603" s="108">
        <v>0.25690079101434954</v>
      </c>
      <c r="P603" s="108">
        <v>0.40333650543374344</v>
      </c>
    </row>
    <row r="604" spans="1:16" x14ac:dyDescent="0.35">
      <c r="A604" s="28" t="s">
        <v>87</v>
      </c>
      <c r="B604" s="15">
        <v>0.24649812491079795</v>
      </c>
      <c r="C604" s="16">
        <v>0.24532644246208707</v>
      </c>
      <c r="D604" s="6">
        <v>0.32625181738505676</v>
      </c>
      <c r="E604" s="16">
        <v>0.26503823939821575</v>
      </c>
      <c r="F604" s="6">
        <v>0.18325685662208374</v>
      </c>
      <c r="G604" s="16">
        <v>0.32675273038401537</v>
      </c>
      <c r="H604" s="16">
        <v>0.24103727934690608</v>
      </c>
      <c r="I604" s="16">
        <v>0.26286456796133251</v>
      </c>
      <c r="J604" s="16">
        <v>0.26525033343964755</v>
      </c>
      <c r="K604" s="16">
        <v>0.16913087315991132</v>
      </c>
      <c r="L604" s="16">
        <v>0.31861915704942045</v>
      </c>
      <c r="M604" s="16">
        <v>0.38023310389560683</v>
      </c>
      <c r="N604" s="16">
        <v>0.26437808764268483</v>
      </c>
      <c r="O604" s="108">
        <v>0.34167930131797858</v>
      </c>
      <c r="P604" s="108">
        <v>0.250343166844605</v>
      </c>
    </row>
    <row r="605" spans="1:16" x14ac:dyDescent="0.35">
      <c r="A605" s="28" t="s">
        <v>578</v>
      </c>
      <c r="B605" s="15">
        <v>6.978870832597435E-2</v>
      </c>
      <c r="C605" s="16">
        <v>1.3620896807314027E-2</v>
      </c>
      <c r="D605" s="6">
        <v>4.2824514545955109E-2</v>
      </c>
      <c r="E605" s="16">
        <v>5.1692781627525684E-2</v>
      </c>
      <c r="F605" s="6">
        <v>3.8740303448929425E-2</v>
      </c>
      <c r="G605" s="16">
        <v>3.9483617695908198E-2</v>
      </c>
      <c r="H605" s="16">
        <v>6.2489956110434591E-2</v>
      </c>
      <c r="I605" s="19"/>
      <c r="J605" s="16">
        <v>3.9142009046362607E-2</v>
      </c>
      <c r="K605" s="16">
        <v>7.5152248437184918E-2</v>
      </c>
      <c r="L605" s="16">
        <v>5.8284300108588614E-2</v>
      </c>
      <c r="M605" s="16">
        <v>2.9941724026098303E-2</v>
      </c>
      <c r="N605" s="16">
        <v>4.2000370938643374E-2</v>
      </c>
      <c r="O605" s="108">
        <v>9.8580092332328229E-2</v>
      </c>
      <c r="P605" s="108">
        <v>0.12796954783606185</v>
      </c>
    </row>
    <row r="606" spans="1:16" x14ac:dyDescent="0.35">
      <c r="A606" s="59" t="s">
        <v>243</v>
      </c>
      <c r="B606" s="17">
        <v>1</v>
      </c>
      <c r="C606" s="18">
        <v>1</v>
      </c>
      <c r="D606" s="8">
        <v>1</v>
      </c>
      <c r="E606" s="18">
        <v>1</v>
      </c>
      <c r="F606" s="8">
        <v>1</v>
      </c>
      <c r="G606" s="18">
        <v>1</v>
      </c>
      <c r="H606" s="18">
        <v>1</v>
      </c>
      <c r="I606" s="18">
        <v>1</v>
      </c>
      <c r="J606" s="18">
        <v>1</v>
      </c>
      <c r="K606" s="18">
        <v>1</v>
      </c>
      <c r="L606" s="18">
        <v>1</v>
      </c>
      <c r="M606" s="18">
        <v>1</v>
      </c>
      <c r="N606" s="18">
        <v>1</v>
      </c>
      <c r="O606" s="109">
        <v>1</v>
      </c>
      <c r="P606" s="109">
        <v>1</v>
      </c>
    </row>
    <row r="607" spans="1:16" s="36" customFormat="1" x14ac:dyDescent="0.35">
      <c r="A607" s="31" t="s">
        <v>244</v>
      </c>
      <c r="B607" s="32">
        <v>150.46617499999982</v>
      </c>
      <c r="C607" s="33">
        <v>163.57292999999993</v>
      </c>
      <c r="D607" s="34">
        <v>156.37164999999996</v>
      </c>
      <c r="E607" s="33">
        <v>159.42458000000002</v>
      </c>
      <c r="F607" s="34">
        <v>188.12506963788292</v>
      </c>
      <c r="G607" s="33">
        <v>180.62727272727273</v>
      </c>
      <c r="H607" s="33">
        <v>142.50432569974552</v>
      </c>
      <c r="I607" s="33">
        <v>130.44549999999998</v>
      </c>
      <c r="J607" s="33">
        <v>127.44203233256349</v>
      </c>
      <c r="K607" s="33">
        <v>122.57415254237287</v>
      </c>
      <c r="L607" s="33">
        <v>106.50097799511001</v>
      </c>
      <c r="M607" s="33">
        <v>116.26018735362999</v>
      </c>
      <c r="N607" s="33">
        <v>108.75733496332518</v>
      </c>
      <c r="O607" s="33">
        <v>89.166075949367112</v>
      </c>
      <c r="P607" s="33">
        <v>68.058040935672523</v>
      </c>
    </row>
    <row r="608" spans="1:16" x14ac:dyDescent="0.35">
      <c r="A608" s="41" t="s">
        <v>245</v>
      </c>
      <c r="B608" s="40">
        <v>273</v>
      </c>
      <c r="C608" s="38">
        <v>185</v>
      </c>
      <c r="D608" s="39">
        <v>124</v>
      </c>
      <c r="E608" s="38">
        <v>124</v>
      </c>
      <c r="F608" s="39">
        <v>127</v>
      </c>
      <c r="G608" s="38">
        <v>61</v>
      </c>
      <c r="H608" s="38">
        <v>112</v>
      </c>
      <c r="I608" s="38">
        <v>53</v>
      </c>
      <c r="J608" s="38">
        <v>108</v>
      </c>
      <c r="K608" s="38">
        <v>86</v>
      </c>
      <c r="L608" s="38">
        <v>87</v>
      </c>
      <c r="M608" s="38">
        <v>102</v>
      </c>
      <c r="N608" s="38">
        <v>92</v>
      </c>
      <c r="O608" s="38">
        <v>72</v>
      </c>
      <c r="P608" s="38">
        <v>49</v>
      </c>
    </row>
    <row r="610" spans="1:16" s="36" customFormat="1" x14ac:dyDescent="0.35">
      <c r="A610" s="62" t="s">
        <v>369</v>
      </c>
      <c r="B610" s="63">
        <f>B601+B602</f>
        <v>0.33055469111247104</v>
      </c>
      <c r="C610" s="63">
        <f t="shared" ref="C610:M610" si="42">C601+C602</f>
        <v>0.35459421678146869</v>
      </c>
      <c r="D610" s="63">
        <f t="shared" si="42"/>
        <v>0.25654458464817625</v>
      </c>
      <c r="E610" s="63">
        <f t="shared" si="42"/>
        <v>0.29887147891498272</v>
      </c>
      <c r="F610" s="63">
        <f t="shared" si="42"/>
        <v>0.47953785264055643</v>
      </c>
      <c r="G610" s="63">
        <f t="shared" si="42"/>
        <v>0.24506454778801143</v>
      </c>
      <c r="H610" s="63">
        <f t="shared" si="42"/>
        <v>0.41072633838176426</v>
      </c>
      <c r="I610" s="63">
        <f t="shared" si="42"/>
        <v>0.28651045839066891</v>
      </c>
      <c r="J610" s="63">
        <f t="shared" si="42"/>
        <v>0.30855943199280939</v>
      </c>
      <c r="K610" s="63">
        <f t="shared" si="42"/>
        <v>0.35156281508368636</v>
      </c>
      <c r="L610" s="63">
        <f t="shared" si="42"/>
        <v>0.30642187934038739</v>
      </c>
      <c r="M610" s="63">
        <f t="shared" si="42"/>
        <v>0.23847322185761974</v>
      </c>
      <c r="N610" s="63">
        <f t="shared" ref="N610:O610" si="43">N601+N602</f>
        <v>0.29237833493511378</v>
      </c>
      <c r="O610" s="63">
        <f t="shared" si="43"/>
        <v>0.30283981533534343</v>
      </c>
      <c r="P610" s="63">
        <f t="shared" ref="P610" si="44">P601+P602</f>
        <v>0.2183507798855896</v>
      </c>
    </row>
    <row r="611" spans="1:16" s="36" customFormat="1" x14ac:dyDescent="0.35">
      <c r="A611" s="64" t="s">
        <v>370</v>
      </c>
      <c r="B611" s="63">
        <f>B603</f>
        <v>0.35315847565075664</v>
      </c>
      <c r="C611" s="63">
        <f t="shared" ref="C611:M611" si="45">C603</f>
        <v>0.38645844394913015</v>
      </c>
      <c r="D611" s="63">
        <f t="shared" si="45"/>
        <v>0.37437908342081194</v>
      </c>
      <c r="E611" s="63">
        <f t="shared" si="45"/>
        <v>0.38439750005927581</v>
      </c>
      <c r="F611" s="63">
        <f t="shared" si="45"/>
        <v>0.29846498728843035</v>
      </c>
      <c r="G611" s="63">
        <f t="shared" si="45"/>
        <v>0.3886991041320651</v>
      </c>
      <c r="H611" s="63">
        <f t="shared" si="45"/>
        <v>0.28574642616089507</v>
      </c>
      <c r="I611" s="63">
        <f t="shared" si="45"/>
        <v>0.45062497364799853</v>
      </c>
      <c r="J611" s="63">
        <f t="shared" si="45"/>
        <v>0.38704822552118062</v>
      </c>
      <c r="K611" s="63">
        <f t="shared" si="45"/>
        <v>0.40415406331921733</v>
      </c>
      <c r="L611" s="63">
        <f t="shared" si="45"/>
        <v>0.31667466350160361</v>
      </c>
      <c r="M611" s="63">
        <f t="shared" si="45"/>
        <v>0.35135195022067511</v>
      </c>
      <c r="N611" s="63">
        <f t="shared" ref="N611:O611" si="46">N603</f>
        <v>0.40124320648355793</v>
      </c>
      <c r="O611" s="63">
        <f t="shared" si="46"/>
        <v>0.25690079101434954</v>
      </c>
      <c r="P611" s="63">
        <f t="shared" ref="P611" si="47">P603</f>
        <v>0.40333650543374344</v>
      </c>
    </row>
    <row r="612" spans="1:16" s="36" customFormat="1" x14ac:dyDescent="0.35">
      <c r="A612" s="65" t="s">
        <v>371</v>
      </c>
      <c r="B612" s="63">
        <f>B604+B605</f>
        <v>0.31628683323677231</v>
      </c>
      <c r="C612" s="63">
        <f t="shared" ref="C612:M612" si="48">C604+C605</f>
        <v>0.25894733926940111</v>
      </c>
      <c r="D612" s="63">
        <f t="shared" si="48"/>
        <v>0.36907633193101186</v>
      </c>
      <c r="E612" s="63">
        <f t="shared" si="48"/>
        <v>0.31673102102574141</v>
      </c>
      <c r="F612" s="63">
        <f t="shared" si="48"/>
        <v>0.22199716007101317</v>
      </c>
      <c r="G612" s="63">
        <f t="shared" si="48"/>
        <v>0.36623634807992356</v>
      </c>
      <c r="H612" s="63">
        <f t="shared" si="48"/>
        <v>0.30352723545734067</v>
      </c>
      <c r="I612" s="63">
        <f t="shared" si="48"/>
        <v>0.26286456796133251</v>
      </c>
      <c r="J612" s="63">
        <f t="shared" si="48"/>
        <v>0.30439234248601016</v>
      </c>
      <c r="K612" s="63">
        <f t="shared" si="48"/>
        <v>0.24428312159709625</v>
      </c>
      <c r="L612" s="63">
        <f t="shared" si="48"/>
        <v>0.37690345715800905</v>
      </c>
      <c r="M612" s="63">
        <f t="shared" si="48"/>
        <v>0.41017482792170512</v>
      </c>
      <c r="N612" s="63">
        <f t="shared" ref="N612:O612" si="49">N604+N605</f>
        <v>0.30637845858132823</v>
      </c>
      <c r="O612" s="63">
        <f t="shared" si="49"/>
        <v>0.44025939365030681</v>
      </c>
      <c r="P612" s="63">
        <f t="shared" ref="P612" si="50">P604+P605</f>
        <v>0.37831271468066685</v>
      </c>
    </row>
    <row r="613" spans="1:16" x14ac:dyDescent="0.35">
      <c r="A613"/>
      <c r="C613" s="36"/>
    </row>
    <row r="614" spans="1:16" x14ac:dyDescent="0.35">
      <c r="A614" s="180" t="s">
        <v>367</v>
      </c>
      <c r="B614" s="181">
        <v>2.9565538234756081</v>
      </c>
      <c r="C614" s="181">
        <v>2.8094035486189561</v>
      </c>
      <c r="D614" s="181">
        <v>3.1019262443032356</v>
      </c>
      <c r="E614" s="181">
        <v>2.9689880631957766</v>
      </c>
      <c r="F614" s="181">
        <v>2.6503244892791935</v>
      </c>
      <c r="G614" s="181">
        <v>3.0901986134178863</v>
      </c>
      <c r="H614" s="181">
        <v>2.8392334860599742</v>
      </c>
      <c r="I614" s="181">
        <v>2.9151561380039936</v>
      </c>
      <c r="J614" s="181">
        <v>2.9394082171127027</v>
      </c>
      <c r="K614" s="181">
        <v>2.8738939302278688</v>
      </c>
      <c r="L614" s="181">
        <v>3.0759867673426098</v>
      </c>
      <c r="M614" s="181">
        <v>3.1417598820379871</v>
      </c>
      <c r="N614" s="181">
        <v>3.0015680588106366</v>
      </c>
      <c r="O614" s="181">
        <v>3.148854647564209</v>
      </c>
      <c r="P614" s="179">
        <v>3.2072641815443914</v>
      </c>
    </row>
    <row r="615" spans="1:16" x14ac:dyDescent="0.35">
      <c r="A615"/>
    </row>
    <row r="616" spans="1:16" x14ac:dyDescent="0.35">
      <c r="A616" s="71" t="s">
        <v>389</v>
      </c>
      <c r="B616" s="71" t="s">
        <v>403</v>
      </c>
    </row>
    <row r="617" spans="1:16" x14ac:dyDescent="0.35">
      <c r="A617" s="71" t="s">
        <v>391</v>
      </c>
      <c r="B617" s="71" t="s">
        <v>392</v>
      </c>
    </row>
    <row r="618" spans="1:16" x14ac:dyDescent="0.35">
      <c r="A618"/>
    </row>
    <row r="619" spans="1:16" x14ac:dyDescent="0.35">
      <c r="A619" s="72" t="s">
        <v>405</v>
      </c>
      <c r="B619" s="1"/>
      <c r="C619" s="1"/>
      <c r="D619" s="1"/>
      <c r="E619" s="1"/>
      <c r="F619" s="1"/>
      <c r="G619" s="1"/>
      <c r="H619" s="1"/>
      <c r="I619" s="1"/>
      <c r="J619" s="1"/>
      <c r="K619" s="1"/>
      <c r="L619" s="1"/>
      <c r="M619" s="1"/>
      <c r="N619" s="1"/>
    </row>
    <row r="621" spans="1:16" x14ac:dyDescent="0.35">
      <c r="B621" s="10" t="s">
        <v>0</v>
      </c>
      <c r="C621" s="11" t="s">
        <v>1</v>
      </c>
      <c r="D621" s="12" t="s">
        <v>2</v>
      </c>
      <c r="E621" s="11" t="s">
        <v>3</v>
      </c>
      <c r="F621" s="12" t="s">
        <v>4</v>
      </c>
      <c r="G621" s="11" t="s">
        <v>5</v>
      </c>
      <c r="H621" s="11" t="s">
        <v>6</v>
      </c>
      <c r="I621" s="11" t="s">
        <v>7</v>
      </c>
      <c r="J621" s="11" t="s">
        <v>8</v>
      </c>
      <c r="K621" s="11" t="s">
        <v>9</v>
      </c>
      <c r="L621" s="11" t="s">
        <v>10</v>
      </c>
      <c r="M621" s="11" t="s">
        <v>11</v>
      </c>
      <c r="N621" s="11" t="s">
        <v>12</v>
      </c>
      <c r="O621" s="106">
        <v>2023</v>
      </c>
      <c r="P621" s="106">
        <v>2024</v>
      </c>
    </row>
    <row r="622" spans="1:16" x14ac:dyDescent="0.35">
      <c r="A622" s="27" t="s">
        <v>142</v>
      </c>
      <c r="B622" s="13">
        <v>0.12233736253347315</v>
      </c>
      <c r="C622" s="14">
        <v>9.6987288789165807E-2</v>
      </c>
      <c r="D622" s="4">
        <v>0.18183647739216158</v>
      </c>
      <c r="E622" s="14">
        <v>0.10056426054250857</v>
      </c>
      <c r="F622" s="4">
        <v>8.2702937209140487E-2</v>
      </c>
      <c r="G622" s="14">
        <v>7.0456804569933057E-2</v>
      </c>
      <c r="H622" s="14">
        <v>6.2489956110434584E-2</v>
      </c>
      <c r="I622" s="14">
        <v>9.8750052704002847E-2</v>
      </c>
      <c r="J622" s="14">
        <v>0.11091942358433123</v>
      </c>
      <c r="K622" s="14">
        <v>3.9443436176648528E-2</v>
      </c>
      <c r="L622" s="14">
        <v>8.1921260637894899E-2</v>
      </c>
      <c r="M622" s="14">
        <v>0.12082746645555982</v>
      </c>
      <c r="N622" s="14">
        <v>6.2216527002647147E-2</v>
      </c>
      <c r="O622" s="107">
        <v>6.8809162819486319E-2</v>
      </c>
      <c r="P622" s="107">
        <v>0.17664446196379513</v>
      </c>
    </row>
    <row r="623" spans="1:16" x14ac:dyDescent="0.35">
      <c r="A623" s="28" t="s">
        <v>143</v>
      </c>
      <c r="B623" s="15">
        <v>1.183083174673645E-2</v>
      </c>
      <c r="C623" s="16">
        <v>6.8104484036570108E-3</v>
      </c>
      <c r="D623" s="6">
        <v>5.3362933754296273E-3</v>
      </c>
      <c r="E623" s="19"/>
      <c r="F623" s="6">
        <v>9.431880942122009E-3</v>
      </c>
      <c r="G623" s="19"/>
      <c r="H623" s="16">
        <v>8.9386153181368541E-3</v>
      </c>
      <c r="I623" s="16">
        <v>2.3645890429336392E-2</v>
      </c>
      <c r="J623" s="16">
        <v>1.0878468497202008E-2</v>
      </c>
      <c r="K623" s="19"/>
      <c r="L623" s="19"/>
      <c r="M623" s="19"/>
      <c r="N623" s="19"/>
      <c r="O623" s="115"/>
      <c r="P623" s="115">
        <v>3.1992386959015469E-2</v>
      </c>
    </row>
    <row r="624" spans="1:16" x14ac:dyDescent="0.35">
      <c r="A624" s="28" t="s">
        <v>597</v>
      </c>
      <c r="B624" s="15">
        <v>3.3055469111247134E-2</v>
      </c>
      <c r="C624" s="16">
        <v>1.4167900519969901E-2</v>
      </c>
      <c r="D624" s="6">
        <v>4.2790972660325582E-2</v>
      </c>
      <c r="E624" s="16">
        <v>2.7255176083888694E-2</v>
      </c>
      <c r="F624" s="6">
        <v>4.3962633760211076E-2</v>
      </c>
      <c r="G624" s="16">
        <v>9.0198613417887152E-2</v>
      </c>
      <c r="H624" s="16">
        <v>7.1428571428571438E-2</v>
      </c>
      <c r="I624" s="16">
        <v>0.10848975242534241</v>
      </c>
      <c r="J624" s="16">
        <v>9.3534351532372634E-2</v>
      </c>
      <c r="K624" s="16">
        <v>7.5152248437184932E-2</v>
      </c>
      <c r="L624" s="16">
        <v>8.0734361978837835E-2</v>
      </c>
      <c r="M624" s="16">
        <v>8.0815863634623952E-2</v>
      </c>
      <c r="N624" s="16">
        <v>4.6648344545796874E-2</v>
      </c>
      <c r="O624" s="108">
        <v>8.0244232068732518E-2</v>
      </c>
      <c r="P624" s="108">
        <v>1.6682527168717792E-2</v>
      </c>
    </row>
    <row r="625" spans="1:16" x14ac:dyDescent="0.35">
      <c r="A625" s="28" t="s">
        <v>269</v>
      </c>
      <c r="B625" s="15">
        <v>0.24893515103976022</v>
      </c>
      <c r="C625" s="16">
        <v>0.41260623013844644</v>
      </c>
      <c r="D625" s="6">
        <v>0.32621827549942722</v>
      </c>
      <c r="E625" s="16">
        <v>0.2124062675906061</v>
      </c>
      <c r="F625" s="6">
        <v>0.39784769511185708</v>
      </c>
      <c r="G625" s="16">
        <v>0.53505460768030599</v>
      </c>
      <c r="H625" s="16">
        <v>0.42858749879473335</v>
      </c>
      <c r="I625" s="16">
        <v>0.31432283980666248</v>
      </c>
      <c r="J625" s="16">
        <v>0.40870277479776151</v>
      </c>
      <c r="K625" s="16">
        <v>0.40788868723532956</v>
      </c>
      <c r="L625" s="16">
        <v>0.40291421500542945</v>
      </c>
      <c r="M625" s="16">
        <v>0.27636368397622224</v>
      </c>
      <c r="N625" s="16">
        <v>0.38881114164797931</v>
      </c>
      <c r="O625" s="108">
        <v>0.38308404740407603</v>
      </c>
      <c r="P625" s="108">
        <v>0.46869394673019465</v>
      </c>
    </row>
    <row r="626" spans="1:16" x14ac:dyDescent="0.35">
      <c r="A626" s="28" t="s">
        <v>270</v>
      </c>
      <c r="B626" s="15">
        <v>8.9174460638744998E-2</v>
      </c>
      <c r="C626" s="16">
        <v>3.8824975501753262E-2</v>
      </c>
      <c r="D626" s="6">
        <v>3.2084844023836809E-2</v>
      </c>
      <c r="E626" s="16">
        <v>5.8270845060404107E-2</v>
      </c>
      <c r="F626" s="6">
        <v>4.2949854079769721E-2</v>
      </c>
      <c r="G626" s="16">
        <v>5.0714995721978955E-2</v>
      </c>
      <c r="H626" s="16">
        <v>2.6783705507801202E-2</v>
      </c>
      <c r="I626" s="16">
        <v>8.4843861996005993E-2</v>
      </c>
      <c r="J626" s="16">
        <v>2.3891675606715186E-2</v>
      </c>
      <c r="K626" s="16">
        <v>6.3948376688848577E-2</v>
      </c>
      <c r="L626" s="16">
        <v>4.4900123740498489E-2</v>
      </c>
      <c r="M626" s="16">
        <v>5.9883448052196579E-2</v>
      </c>
      <c r="N626" s="16">
        <v>4.2000370938643374E-2</v>
      </c>
      <c r="O626" s="108">
        <v>4.3572511541541036E-2</v>
      </c>
      <c r="P626" s="108">
        <v>4.0333650543374365E-2</v>
      </c>
    </row>
    <row r="627" spans="1:16" x14ac:dyDescent="0.35">
      <c r="A627" s="28" t="s">
        <v>125</v>
      </c>
      <c r="B627" s="15">
        <v>3.8771504625541302E-3</v>
      </c>
      <c r="C627" s="16">
        <v>1.3620896807314022E-2</v>
      </c>
      <c r="D627" s="20"/>
      <c r="E627" s="16">
        <v>1.0338556325505139E-2</v>
      </c>
      <c r="F627" s="6">
        <v>2.40860921955257E-2</v>
      </c>
      <c r="G627" s="16">
        <v>1.9741808847954095E-2</v>
      </c>
      <c r="H627" s="16">
        <v>2.6799775731105882E-2</v>
      </c>
      <c r="I627" s="19"/>
      <c r="J627" s="19"/>
      <c r="K627" s="19"/>
      <c r="L627" s="16">
        <v>7.8789868431020961E-3</v>
      </c>
      <c r="M627" s="16">
        <v>1.2983677489923072E-2</v>
      </c>
      <c r="N627" s="16">
        <v>1.4000123646214457E-2</v>
      </c>
      <c r="O627" s="108"/>
      <c r="P627" s="108"/>
    </row>
    <row r="628" spans="1:16" x14ac:dyDescent="0.35">
      <c r="A628" s="28" t="s">
        <v>126</v>
      </c>
      <c r="B628" s="15">
        <v>1.9385752312770652E-2</v>
      </c>
      <c r="C628" s="16">
        <v>7.3574521163128903E-3</v>
      </c>
      <c r="D628" s="6">
        <v>4.8160807921384732E-2</v>
      </c>
      <c r="E628" s="16">
        <v>4.7932288734898985E-2</v>
      </c>
      <c r="F628" s="6">
        <v>5.7604065333173422E-2</v>
      </c>
      <c r="G628" s="19"/>
      <c r="H628" s="16">
        <v>4.4628795697465549E-2</v>
      </c>
      <c r="I628" s="16">
        <v>4.1718572123990487E-2</v>
      </c>
      <c r="J628" s="16">
        <v>3.477014410391719E-2</v>
      </c>
      <c r="K628" s="16">
        <v>3.9443436176648528E-2</v>
      </c>
      <c r="L628" s="16">
        <v>9.6492335665042048E-2</v>
      </c>
      <c r="M628" s="16">
        <v>9.8834480521965806E-2</v>
      </c>
      <c r="N628" s="16">
        <v>6.5296441799164828E-2</v>
      </c>
      <c r="O628" s="108">
        <v>0.12381674361027356</v>
      </c>
      <c r="P628" s="108">
        <v>8.066730108674873E-2</v>
      </c>
    </row>
    <row r="629" spans="1:16" x14ac:dyDescent="0.35">
      <c r="A629" s="28" t="s">
        <v>127</v>
      </c>
      <c r="B629" s="15">
        <v>1.9385752312770652E-2</v>
      </c>
      <c r="C629" s="16">
        <v>1.4167900519969901E-2</v>
      </c>
      <c r="D629" s="6">
        <v>1.0672586750859255E-2</v>
      </c>
      <c r="E629" s="16">
        <v>1.5977429578299656E-2</v>
      </c>
      <c r="F629" s="6">
        <v>2.5098871875967065E-2</v>
      </c>
      <c r="G629" s="16">
        <v>1.9741808847954095E-2</v>
      </c>
      <c r="H629" s="16">
        <v>8.9225450948321738E-3</v>
      </c>
      <c r="I629" s="19"/>
      <c r="J629" s="19"/>
      <c r="K629" s="16">
        <v>5.0800564629965725E-2</v>
      </c>
      <c r="L629" s="16">
        <v>3.7021136897396396E-2</v>
      </c>
      <c r="M629" s="19"/>
      <c r="N629" s="16">
        <v>4.0432312128007554E-2</v>
      </c>
      <c r="O629" s="108">
        <v>6.8809162819486319E-2</v>
      </c>
      <c r="P629" s="108"/>
    </row>
    <row r="630" spans="1:16" x14ac:dyDescent="0.35">
      <c r="A630" s="28" t="s">
        <v>144</v>
      </c>
      <c r="B630" s="15">
        <v>0.35130410539112833</v>
      </c>
      <c r="C630" s="16">
        <v>0.29792261470158887</v>
      </c>
      <c r="D630" s="6">
        <v>0.29943618296539048</v>
      </c>
      <c r="E630" s="16">
        <v>0.46804514084340065</v>
      </c>
      <c r="F630" s="6">
        <v>0.16758986568823861</v>
      </c>
      <c r="G630" s="16">
        <v>7.8967235391816382E-2</v>
      </c>
      <c r="H630" s="16">
        <v>0.17856339345977618</v>
      </c>
      <c r="I630" s="16">
        <v>0.19750010540800564</v>
      </c>
      <c r="J630" s="16">
        <v>0.12393263069384443</v>
      </c>
      <c r="K630" s="16">
        <v>0.15224843718491637</v>
      </c>
      <c r="L630" s="16">
        <v>0.14376625672365459</v>
      </c>
      <c r="M630" s="16">
        <v>0.17567597511033761</v>
      </c>
      <c r="N630" s="16">
        <v>0.15864933371551254</v>
      </c>
      <c r="O630" s="108">
        <v>0.13761832563897267</v>
      </c>
      <c r="P630" s="108">
        <v>8.900856467110764E-2</v>
      </c>
    </row>
    <row r="631" spans="1:16" x14ac:dyDescent="0.35">
      <c r="A631" s="28" t="s">
        <v>40</v>
      </c>
      <c r="B631" s="15">
        <v>0.1007139644508144</v>
      </c>
      <c r="C631" s="16">
        <v>9.7534292501821676E-2</v>
      </c>
      <c r="D631" s="6">
        <v>5.3463559411184837E-2</v>
      </c>
      <c r="E631" s="16">
        <v>5.9210035240488006E-2</v>
      </c>
      <c r="F631" s="6">
        <v>0.14872610380399456</v>
      </c>
      <c r="G631" s="16">
        <v>0.13512412552217018</v>
      </c>
      <c r="H631" s="16">
        <v>0.14285714285714282</v>
      </c>
      <c r="I631" s="16">
        <v>0.13072892510665376</v>
      </c>
      <c r="J631" s="16">
        <v>0.1933705311838558</v>
      </c>
      <c r="K631" s="16">
        <v>0.17107481347045783</v>
      </c>
      <c r="L631" s="16">
        <v>0.10437132250814411</v>
      </c>
      <c r="M631" s="16">
        <v>0.17461540475917098</v>
      </c>
      <c r="N631" s="16">
        <v>0.18194540457603398</v>
      </c>
      <c r="O631" s="108">
        <v>9.4045814097431624E-2</v>
      </c>
      <c r="P631" s="108">
        <v>9.5977160877046414E-2</v>
      </c>
    </row>
    <row r="632" spans="1:16" x14ac:dyDescent="0.35">
      <c r="A632" s="59" t="s">
        <v>243</v>
      </c>
      <c r="B632" s="17">
        <v>1</v>
      </c>
      <c r="C632" s="18">
        <v>1</v>
      </c>
      <c r="D632" s="8">
        <v>1</v>
      </c>
      <c r="E632" s="18">
        <v>1</v>
      </c>
      <c r="F632" s="8">
        <v>1</v>
      </c>
      <c r="G632" s="18">
        <v>1</v>
      </c>
      <c r="H632" s="18">
        <v>1</v>
      </c>
      <c r="I632" s="18">
        <v>1</v>
      </c>
      <c r="J632" s="18">
        <v>1</v>
      </c>
      <c r="K632" s="18">
        <v>1</v>
      </c>
      <c r="L632" s="18">
        <v>1</v>
      </c>
      <c r="M632" s="18">
        <v>1</v>
      </c>
      <c r="N632" s="18">
        <v>1</v>
      </c>
      <c r="O632" s="109">
        <v>1</v>
      </c>
      <c r="P632" s="109">
        <v>1</v>
      </c>
    </row>
    <row r="633" spans="1:16" s="36" customFormat="1" x14ac:dyDescent="0.35">
      <c r="A633" s="31" t="s">
        <v>244</v>
      </c>
      <c r="B633" s="32">
        <v>150.46617499999982</v>
      </c>
      <c r="C633" s="33">
        <v>163.57292999999999</v>
      </c>
      <c r="D633" s="34">
        <v>156.37164999999996</v>
      </c>
      <c r="E633" s="33">
        <v>159.42457999999999</v>
      </c>
      <c r="F633" s="34">
        <v>188.12506963788303</v>
      </c>
      <c r="G633" s="33">
        <v>180.62727272727275</v>
      </c>
      <c r="H633" s="33">
        <v>142.50432569974555</v>
      </c>
      <c r="I633" s="33">
        <v>130.44549999999998</v>
      </c>
      <c r="J633" s="33">
        <v>127.44203233256349</v>
      </c>
      <c r="K633" s="33">
        <v>122.57415254237284</v>
      </c>
      <c r="L633" s="33">
        <v>106.50097799511005</v>
      </c>
      <c r="M633" s="33">
        <v>116.26018735363002</v>
      </c>
      <c r="N633" s="33">
        <v>108.75733496332519</v>
      </c>
      <c r="O633" s="33">
        <v>89.166075949367112</v>
      </c>
      <c r="P633" s="33">
        <v>68.058040935672523</v>
      </c>
    </row>
    <row r="634" spans="1:16" x14ac:dyDescent="0.35">
      <c r="A634" s="41" t="s">
        <v>245</v>
      </c>
      <c r="B634" s="40">
        <v>273</v>
      </c>
      <c r="C634" s="38">
        <v>185</v>
      </c>
      <c r="D634" s="39">
        <v>124</v>
      </c>
      <c r="E634" s="38">
        <v>124</v>
      </c>
      <c r="F634" s="39">
        <v>127</v>
      </c>
      <c r="G634" s="38">
        <v>61</v>
      </c>
      <c r="H634" s="38">
        <v>112</v>
      </c>
      <c r="I634" s="38">
        <v>53</v>
      </c>
      <c r="J634" s="38">
        <v>108</v>
      </c>
      <c r="K634" s="38">
        <v>86</v>
      </c>
      <c r="L634" s="38">
        <v>87</v>
      </c>
      <c r="M634" s="38">
        <v>102</v>
      </c>
      <c r="N634" s="38">
        <v>92</v>
      </c>
      <c r="O634" s="38">
        <v>72</v>
      </c>
      <c r="P634" s="38">
        <v>49</v>
      </c>
    </row>
    <row r="635" spans="1:16" x14ac:dyDescent="0.35">
      <c r="A635"/>
      <c r="O635" s="36"/>
      <c r="P635" s="36"/>
    </row>
    <row r="636" spans="1:16" x14ac:dyDescent="0.35">
      <c r="A636" s="71" t="s">
        <v>389</v>
      </c>
      <c r="B636" s="71" t="s">
        <v>403</v>
      </c>
    </row>
    <row r="637" spans="1:16" x14ac:dyDescent="0.35">
      <c r="A637" s="71" t="s">
        <v>391</v>
      </c>
      <c r="B637" s="71" t="s">
        <v>392</v>
      </c>
    </row>
    <row r="639" spans="1:16" x14ac:dyDescent="0.35">
      <c r="A639" s="72" t="s">
        <v>406</v>
      </c>
      <c r="B639" s="1"/>
      <c r="C639" s="1"/>
      <c r="D639" s="1"/>
      <c r="E639" s="1"/>
      <c r="F639" s="1"/>
      <c r="G639" s="1"/>
      <c r="H639" s="1"/>
      <c r="I639" s="1"/>
      <c r="J639" s="1"/>
      <c r="K639" s="2"/>
    </row>
    <row r="641" spans="1:16" x14ac:dyDescent="0.35">
      <c r="E641" s="10" t="s">
        <v>3</v>
      </c>
      <c r="F641" s="11" t="s">
        <v>4</v>
      </c>
      <c r="G641" s="12" t="s">
        <v>5</v>
      </c>
      <c r="H641" s="11" t="s">
        <v>6</v>
      </c>
      <c r="I641" s="12" t="s">
        <v>7</v>
      </c>
      <c r="J641" s="11" t="s">
        <v>8</v>
      </c>
      <c r="K641" s="11" t="s">
        <v>9</v>
      </c>
      <c r="L641" s="11" t="s">
        <v>10</v>
      </c>
      <c r="M641" s="11" t="s">
        <v>11</v>
      </c>
    </row>
    <row r="642" spans="1:16" x14ac:dyDescent="0.35">
      <c r="A642" s="27" t="s">
        <v>69</v>
      </c>
      <c r="E642" s="13">
        <v>0.26973792247092654</v>
      </c>
      <c r="F642" s="14">
        <v>0.24928002321693765</v>
      </c>
      <c r="G642" s="4">
        <v>0.27910627107554481</v>
      </c>
      <c r="H642" s="14">
        <v>0.29466897125572722</v>
      </c>
      <c r="I642" s="4">
        <v>0.35744812967867795</v>
      </c>
      <c r="J642" s="14">
        <v>0.40006143263069383</v>
      </c>
      <c r="K642" s="14">
        <v>0.25937487396652581</v>
      </c>
      <c r="L642" s="14">
        <v>0.40723250587136017</v>
      </c>
      <c r="M642" s="14">
        <v>0.44727263204755546</v>
      </c>
    </row>
    <row r="643" spans="1:16" x14ac:dyDescent="0.35">
      <c r="A643" s="28" t="s">
        <v>70</v>
      </c>
      <c r="E643" s="15">
        <v>0.73026207752907335</v>
      </c>
      <c r="F643" s="16">
        <v>0.75071997678306246</v>
      </c>
      <c r="G643" s="6">
        <v>0.72089372892445513</v>
      </c>
      <c r="H643" s="16">
        <v>0.70533102874427267</v>
      </c>
      <c r="I643" s="6">
        <v>0.64255187032132211</v>
      </c>
      <c r="J643" s="16">
        <v>0.59993856736930617</v>
      </c>
      <c r="K643" s="16">
        <v>0.74062512603347419</v>
      </c>
      <c r="L643" s="16">
        <v>0.59276749412863983</v>
      </c>
      <c r="M643" s="16">
        <v>0.55272736795244448</v>
      </c>
    </row>
    <row r="644" spans="1:16" x14ac:dyDescent="0.35">
      <c r="A644" s="59" t="s">
        <v>243</v>
      </c>
      <c r="E644" s="17">
        <v>1</v>
      </c>
      <c r="F644" s="18">
        <v>1</v>
      </c>
      <c r="G644" s="8">
        <v>1</v>
      </c>
      <c r="H644" s="18">
        <v>1</v>
      </c>
      <c r="I644" s="8">
        <v>1</v>
      </c>
      <c r="J644" s="18">
        <v>1</v>
      </c>
      <c r="K644" s="18">
        <v>1</v>
      </c>
      <c r="L644" s="18">
        <v>1</v>
      </c>
      <c r="M644" s="18">
        <v>1</v>
      </c>
    </row>
    <row r="645" spans="1:16" s="36" customFormat="1" x14ac:dyDescent="0.35">
      <c r="A645" s="31" t="s">
        <v>244</v>
      </c>
      <c r="E645" s="32">
        <v>159.42457999999988</v>
      </c>
      <c r="F645" s="33">
        <v>188.12506963788297</v>
      </c>
      <c r="G645" s="34">
        <v>180.6272727272727</v>
      </c>
      <c r="H645" s="33">
        <v>142.50432569974555</v>
      </c>
      <c r="I645" s="34">
        <v>130.44550000000001</v>
      </c>
      <c r="J645" s="33">
        <v>127.44203233256347</v>
      </c>
      <c r="K645" s="33">
        <v>122.57415254237277</v>
      </c>
      <c r="L645" s="33">
        <v>106.50097799511011</v>
      </c>
      <c r="M645" s="33">
        <v>116.26018735362996</v>
      </c>
      <c r="O645"/>
      <c r="P645"/>
    </row>
    <row r="646" spans="1:16" x14ac:dyDescent="0.35">
      <c r="A646" s="41" t="s">
        <v>245</v>
      </c>
      <c r="E646" s="40">
        <v>124</v>
      </c>
      <c r="F646" s="38">
        <v>127</v>
      </c>
      <c r="G646" s="39">
        <v>61</v>
      </c>
      <c r="H646" s="38">
        <v>112</v>
      </c>
      <c r="I646" s="39">
        <v>53</v>
      </c>
      <c r="J646" s="38">
        <v>108</v>
      </c>
      <c r="K646" s="38">
        <v>86</v>
      </c>
      <c r="L646" s="38">
        <v>87</v>
      </c>
      <c r="M646" s="38">
        <v>102</v>
      </c>
    </row>
    <row r="647" spans="1:16" x14ac:dyDescent="0.35">
      <c r="A647"/>
      <c r="O647" s="36"/>
      <c r="P647" s="36"/>
    </row>
    <row r="648" spans="1:16" x14ac:dyDescent="0.35">
      <c r="A648" s="71" t="s">
        <v>389</v>
      </c>
      <c r="B648" s="71" t="s">
        <v>403</v>
      </c>
    </row>
    <row r="649" spans="1:16" x14ac:dyDescent="0.35">
      <c r="A649" s="71" t="s">
        <v>391</v>
      </c>
      <c r="B649" s="71" t="s">
        <v>392</v>
      </c>
    </row>
    <row r="651" spans="1:16" x14ac:dyDescent="0.35">
      <c r="A651" s="72" t="s">
        <v>407</v>
      </c>
      <c r="B651" s="1"/>
      <c r="C651" s="1"/>
      <c r="D651" s="1"/>
      <c r="E651" s="1"/>
      <c r="F651" s="1"/>
      <c r="G651" s="1"/>
      <c r="H651" s="1"/>
      <c r="I651" s="1"/>
      <c r="J651" s="1"/>
      <c r="K651" s="1"/>
      <c r="L651" s="1"/>
      <c r="M651" s="1"/>
      <c r="N651" s="2"/>
    </row>
    <row r="653" spans="1:16" x14ac:dyDescent="0.35">
      <c r="B653" s="10" t="s">
        <v>0</v>
      </c>
      <c r="C653" s="11" t="s">
        <v>1</v>
      </c>
      <c r="D653" s="12" t="s">
        <v>2</v>
      </c>
      <c r="E653" s="11" t="s">
        <v>3</v>
      </c>
      <c r="F653" s="12" t="s">
        <v>4</v>
      </c>
      <c r="G653" s="11" t="s">
        <v>5</v>
      </c>
      <c r="H653" s="11" t="s">
        <v>6</v>
      </c>
      <c r="I653" s="11" t="s">
        <v>7</v>
      </c>
      <c r="J653" s="11" t="s">
        <v>8</v>
      </c>
      <c r="K653" s="11" t="s">
        <v>9</v>
      </c>
      <c r="L653" s="11" t="s">
        <v>10</v>
      </c>
      <c r="M653" s="11" t="s">
        <v>11</v>
      </c>
    </row>
    <row r="654" spans="1:16" x14ac:dyDescent="0.35">
      <c r="A654" s="27" t="s">
        <v>69</v>
      </c>
      <c r="B654" s="13">
        <v>0.91450330946473546</v>
      </c>
      <c r="C654" s="14">
        <v>0.906144433556335</v>
      </c>
      <c r="D654" s="4">
        <v>0.90908176130391927</v>
      </c>
      <c r="E654" s="14">
        <v>0.86842007048097603</v>
      </c>
      <c r="F654" s="4">
        <v>0.90365563121789738</v>
      </c>
      <c r="G654" s="14">
        <v>0.91831181740399603</v>
      </c>
      <c r="H654" s="14">
        <v>0.93754218433617487</v>
      </c>
      <c r="I654" s="14">
        <v>0.95270821914132719</v>
      </c>
      <c r="J654" s="14">
        <v>0.91968363101278672</v>
      </c>
      <c r="K654" s="14">
        <v>0.84028231498285921</v>
      </c>
      <c r="L654" s="14">
        <v>0.90232076567590114</v>
      </c>
      <c r="M654" s="14">
        <v>0.81928908549224377</v>
      </c>
    </row>
    <row r="655" spans="1:16" x14ac:dyDescent="0.35">
      <c r="A655" s="28" t="s">
        <v>70</v>
      </c>
      <c r="B655" s="15">
        <v>8.54966905352645E-2</v>
      </c>
      <c r="C655" s="16">
        <v>9.3855566443665078E-2</v>
      </c>
      <c r="D655" s="6">
        <v>9.0918238696080594E-2</v>
      </c>
      <c r="E655" s="16">
        <v>0.13157992951902409</v>
      </c>
      <c r="F655" s="6">
        <v>9.6344368782102799E-2</v>
      </c>
      <c r="G655" s="16">
        <v>8.1688182596003939E-2</v>
      </c>
      <c r="H655" s="16">
        <v>6.2457815663825238E-2</v>
      </c>
      <c r="I655" s="16">
        <v>4.7291780858672743E-2</v>
      </c>
      <c r="J655" s="16">
        <v>8.0316368987213338E-2</v>
      </c>
      <c r="K655" s="16">
        <v>0.15971768501714073</v>
      </c>
      <c r="L655" s="16">
        <v>9.767923432409896E-2</v>
      </c>
      <c r="M655" s="16">
        <v>0.18071091450775625</v>
      </c>
    </row>
    <row r="656" spans="1:16" x14ac:dyDescent="0.35">
      <c r="A656" s="59" t="s">
        <v>243</v>
      </c>
      <c r="B656" s="17">
        <v>1</v>
      </c>
      <c r="C656" s="18">
        <v>1</v>
      </c>
      <c r="D656" s="8">
        <v>1</v>
      </c>
      <c r="E656" s="18">
        <v>1</v>
      </c>
      <c r="F656" s="8">
        <v>1</v>
      </c>
      <c r="G656" s="18">
        <v>1</v>
      </c>
      <c r="H656" s="18">
        <v>1</v>
      </c>
      <c r="I656" s="18">
        <v>1</v>
      </c>
      <c r="J656" s="18">
        <v>1</v>
      </c>
      <c r="K656" s="18">
        <v>1</v>
      </c>
      <c r="L656" s="18">
        <v>1</v>
      </c>
      <c r="M656" s="18">
        <v>1</v>
      </c>
    </row>
    <row r="657" spans="1:16" s="36" customFormat="1" x14ac:dyDescent="0.35">
      <c r="A657" s="31" t="s">
        <v>244</v>
      </c>
      <c r="B657" s="32">
        <v>150.46617500000053</v>
      </c>
      <c r="C657" s="33">
        <v>163.57293000000027</v>
      </c>
      <c r="D657" s="34">
        <v>156.37165000000027</v>
      </c>
      <c r="E657" s="33">
        <v>159.42457999999985</v>
      </c>
      <c r="F657" s="34">
        <v>188.12506963788306</v>
      </c>
      <c r="G657" s="33">
        <v>180.62727272727244</v>
      </c>
      <c r="H657" s="33">
        <v>142.50432569974549</v>
      </c>
      <c r="I657" s="33">
        <v>130.4455000000001</v>
      </c>
      <c r="J657" s="33">
        <v>127.44203233256341</v>
      </c>
      <c r="K657" s="33">
        <v>122.57415254237276</v>
      </c>
      <c r="L657" s="33">
        <v>106.50097799511016</v>
      </c>
      <c r="M657" s="33">
        <v>116.26018735363009</v>
      </c>
      <c r="O657"/>
      <c r="P657"/>
    </row>
    <row r="658" spans="1:16" x14ac:dyDescent="0.35">
      <c r="A658" s="41" t="s">
        <v>245</v>
      </c>
      <c r="B658" s="40">
        <v>273</v>
      </c>
      <c r="C658" s="38">
        <v>185</v>
      </c>
      <c r="D658" s="39">
        <v>124</v>
      </c>
      <c r="E658" s="38">
        <v>124</v>
      </c>
      <c r="F658" s="39">
        <v>127</v>
      </c>
      <c r="G658" s="38">
        <v>61</v>
      </c>
      <c r="H658" s="38">
        <v>112</v>
      </c>
      <c r="I658" s="38">
        <v>53</v>
      </c>
      <c r="J658" s="38">
        <v>108</v>
      </c>
      <c r="K658" s="38">
        <v>86</v>
      </c>
      <c r="L658" s="38">
        <v>87</v>
      </c>
      <c r="M658" s="38">
        <v>102</v>
      </c>
    </row>
    <row r="659" spans="1:16" x14ac:dyDescent="0.35">
      <c r="A659"/>
      <c r="O659" s="36"/>
      <c r="P659" s="36"/>
    </row>
    <row r="660" spans="1:16" x14ac:dyDescent="0.35">
      <c r="A660" s="71" t="s">
        <v>389</v>
      </c>
      <c r="B660" s="71" t="s">
        <v>403</v>
      </c>
    </row>
    <row r="661" spans="1:16" x14ac:dyDescent="0.35">
      <c r="A661" s="71" t="s">
        <v>391</v>
      </c>
      <c r="B661" s="71" t="s">
        <v>392</v>
      </c>
    </row>
    <row r="663" spans="1:16" x14ac:dyDescent="0.35">
      <c r="A663" s="30" t="s">
        <v>298</v>
      </c>
      <c r="B663" s="1"/>
      <c r="C663" s="1"/>
      <c r="D663" s="1"/>
      <c r="E663" s="1"/>
      <c r="F663" s="1"/>
      <c r="G663" s="1"/>
      <c r="H663" s="1"/>
      <c r="I663" s="1"/>
      <c r="J663" s="1"/>
      <c r="K663" s="1"/>
      <c r="L663" s="1"/>
      <c r="M663" s="1"/>
      <c r="N663" s="2"/>
    </row>
    <row r="665" spans="1:16" x14ac:dyDescent="0.35">
      <c r="B665" s="10" t="s">
        <v>0</v>
      </c>
      <c r="C665" s="11" t="s">
        <v>1</v>
      </c>
      <c r="D665" s="12" t="s">
        <v>2</v>
      </c>
      <c r="E665" s="11" t="s">
        <v>3</v>
      </c>
      <c r="F665" s="12" t="s">
        <v>4</v>
      </c>
      <c r="G665" s="11" t="s">
        <v>5</v>
      </c>
      <c r="H665" s="11" t="s">
        <v>6</v>
      </c>
      <c r="I665" s="11" t="s">
        <v>7</v>
      </c>
      <c r="J665" s="11" t="s">
        <v>8</v>
      </c>
      <c r="K665" s="11" t="s">
        <v>9</v>
      </c>
      <c r="L665" s="11" t="s">
        <v>10</v>
      </c>
      <c r="M665" s="11" t="s">
        <v>11</v>
      </c>
    </row>
    <row r="666" spans="1:16" x14ac:dyDescent="0.35">
      <c r="A666" s="27" t="s">
        <v>145</v>
      </c>
      <c r="B666" s="13">
        <v>0.10397980578962579</v>
      </c>
      <c r="C666" s="14">
        <v>0.10418048896004413</v>
      </c>
      <c r="D666" s="4">
        <v>5.2903628911379341E-2</v>
      </c>
      <c r="E666" s="14">
        <v>9.1991365247066026E-2</v>
      </c>
      <c r="F666" s="4">
        <v>0.24566566333661591</v>
      </c>
      <c r="G666" s="14">
        <v>8.89547330741432E-2</v>
      </c>
      <c r="H666" s="14">
        <v>0.12263894653435463</v>
      </c>
      <c r="I666" s="14">
        <v>1.4596484452008228E-2</v>
      </c>
      <c r="J666" s="14">
        <v>0.11892334041534179</v>
      </c>
      <c r="K666" s="14">
        <v>0.25284619962754623</v>
      </c>
      <c r="L666" s="14">
        <v>0.16411519408916625</v>
      </c>
      <c r="M666" s="14">
        <v>0.10315224389228544</v>
      </c>
    </row>
    <row r="667" spans="1:16" x14ac:dyDescent="0.35">
      <c r="A667" s="28" t="s">
        <v>146</v>
      </c>
      <c r="B667" s="15">
        <v>0.16970244905563206</v>
      </c>
      <c r="C667" s="16">
        <v>0.17078171267575989</v>
      </c>
      <c r="D667" s="6">
        <v>0.14117473428491928</v>
      </c>
      <c r="E667" s="16">
        <v>0.19155747877146642</v>
      </c>
      <c r="F667" s="6">
        <v>0.25256553733321757</v>
      </c>
      <c r="G667" s="16">
        <v>0.19013992840872102</v>
      </c>
      <c r="H667" s="16">
        <v>0.22637248613364513</v>
      </c>
      <c r="I667" s="16">
        <v>0.25694318716732445</v>
      </c>
      <c r="J667" s="16">
        <v>0.2098324313244328</v>
      </c>
      <c r="K667" s="16">
        <v>0.26173517384376138</v>
      </c>
      <c r="L667" s="16">
        <v>0.17416249195376562</v>
      </c>
      <c r="M667" s="16">
        <v>0.14262911275371165</v>
      </c>
    </row>
    <row r="668" spans="1:16" x14ac:dyDescent="0.35">
      <c r="A668" s="28" t="s">
        <v>73</v>
      </c>
      <c r="B668" s="15">
        <v>0.36549670511250149</v>
      </c>
      <c r="C668" s="16">
        <v>0.38078780494222458</v>
      </c>
      <c r="D668" s="6">
        <v>0.43533795930578839</v>
      </c>
      <c r="E668" s="16">
        <v>0.48917862405682222</v>
      </c>
      <c r="F668" s="6">
        <v>0.28853631240977812</v>
      </c>
      <c r="G668" s="16">
        <v>0.38658434240498735</v>
      </c>
      <c r="H668" s="16">
        <v>0.33970305248462446</v>
      </c>
      <c r="I668" s="16">
        <v>0.42335437512321322</v>
      </c>
      <c r="J668" s="16">
        <v>0.37061248201568131</v>
      </c>
      <c r="K668" s="16">
        <v>0.24164378827730532</v>
      </c>
      <c r="L668" s="16">
        <v>0.35837228177213065</v>
      </c>
      <c r="M668" s="16">
        <v>0.37408450840582236</v>
      </c>
    </row>
    <row r="669" spans="1:16" x14ac:dyDescent="0.35">
      <c r="A669" s="28" t="s">
        <v>147</v>
      </c>
      <c r="B669" s="15">
        <v>0.25715979836457814</v>
      </c>
      <c r="C669" s="16">
        <v>0.29103536145761016</v>
      </c>
      <c r="D669" s="6">
        <v>0.28818255390442299</v>
      </c>
      <c r="E669" s="16">
        <v>0.1666659503903663</v>
      </c>
      <c r="F669" s="6">
        <v>0.19235754160651891</v>
      </c>
      <c r="G669" s="16">
        <v>0.30059259766728896</v>
      </c>
      <c r="H669" s="16">
        <v>0.25468814851148919</v>
      </c>
      <c r="I669" s="16">
        <v>0.27591298435343775</v>
      </c>
      <c r="J669" s="16">
        <v>0.25168914160033973</v>
      </c>
      <c r="K669" s="16">
        <v>0.19683414287634149</v>
      </c>
      <c r="L669" s="16">
        <v>0.22129243514035429</v>
      </c>
      <c r="M669" s="16">
        <v>0.3237826926707425</v>
      </c>
    </row>
    <row r="670" spans="1:16" x14ac:dyDescent="0.35">
      <c r="A670" s="28" t="s">
        <v>148</v>
      </c>
      <c r="B670" s="15">
        <v>0.10366124167766259</v>
      </c>
      <c r="C670" s="16">
        <v>5.3214631964361277E-2</v>
      </c>
      <c r="D670" s="6">
        <v>8.2401123593490097E-2</v>
      </c>
      <c r="E670" s="16">
        <v>6.0606581534278996E-2</v>
      </c>
      <c r="F670" s="6">
        <v>2.0874945313869728E-2</v>
      </c>
      <c r="G670" s="16">
        <v>3.3728398444859288E-2</v>
      </c>
      <c r="H670" s="16">
        <v>5.6597366335886516E-2</v>
      </c>
      <c r="I670" s="16">
        <v>2.9192968904016455E-2</v>
      </c>
      <c r="J670" s="16">
        <v>4.8942604644204343E-2</v>
      </c>
      <c r="K670" s="16">
        <v>4.6940695375045569E-2</v>
      </c>
      <c r="L670" s="16">
        <v>8.2057597044583167E-2</v>
      </c>
      <c r="M670" s="16">
        <v>5.6351442277438137E-2</v>
      </c>
    </row>
    <row r="671" spans="1:16" x14ac:dyDescent="0.35">
      <c r="A671" s="59" t="s">
        <v>243</v>
      </c>
      <c r="B671" s="17">
        <v>1</v>
      </c>
      <c r="C671" s="18">
        <v>1</v>
      </c>
      <c r="D671" s="8">
        <v>1</v>
      </c>
      <c r="E671" s="18">
        <v>1</v>
      </c>
      <c r="F671" s="8">
        <v>1</v>
      </c>
      <c r="G671" s="18">
        <v>1</v>
      </c>
      <c r="H671" s="18">
        <v>1</v>
      </c>
      <c r="I671" s="18">
        <v>1</v>
      </c>
      <c r="J671" s="18">
        <v>1</v>
      </c>
      <c r="K671" s="18">
        <v>1</v>
      </c>
      <c r="L671" s="18">
        <v>1</v>
      </c>
      <c r="M671" s="18">
        <v>1</v>
      </c>
    </row>
    <row r="672" spans="1:16" s="36" customFormat="1" x14ac:dyDescent="0.35">
      <c r="A672" s="31" t="s">
        <v>244</v>
      </c>
      <c r="B672" s="32">
        <v>137.60181499999985</v>
      </c>
      <c r="C672" s="33">
        <v>148.22069999999994</v>
      </c>
      <c r="D672" s="34">
        <v>142.15461499999998</v>
      </c>
      <c r="E672" s="33">
        <v>138.44750500000001</v>
      </c>
      <c r="F672" s="34">
        <v>170.00027855153195</v>
      </c>
      <c r="G672" s="33">
        <v>165.87215909090912</v>
      </c>
      <c r="H672" s="33">
        <v>134.87531806615775</v>
      </c>
      <c r="I672" s="33">
        <v>124.27649999999997</v>
      </c>
      <c r="J672" s="33">
        <v>118.8647806004619</v>
      </c>
      <c r="K672" s="33">
        <v>102.99689265536728</v>
      </c>
      <c r="L672" s="33">
        <v>96.09804400977994</v>
      </c>
      <c r="M672" s="33">
        <v>96.760187353629988</v>
      </c>
      <c r="O672"/>
      <c r="P672"/>
    </row>
    <row r="673" spans="1:16" x14ac:dyDescent="0.35">
      <c r="A673" s="41" t="s">
        <v>245</v>
      </c>
      <c r="B673" s="40">
        <v>250</v>
      </c>
      <c r="C673" s="38">
        <v>168</v>
      </c>
      <c r="D673" s="39">
        <v>113</v>
      </c>
      <c r="E673" s="38">
        <v>109</v>
      </c>
      <c r="F673" s="39">
        <v>115</v>
      </c>
      <c r="G673" s="38">
        <v>56</v>
      </c>
      <c r="H673" s="38">
        <v>106</v>
      </c>
      <c r="I673" s="38">
        <v>51</v>
      </c>
      <c r="J673" s="38">
        <v>99</v>
      </c>
      <c r="K673" s="38">
        <v>73</v>
      </c>
      <c r="L673" s="38">
        <v>78</v>
      </c>
      <c r="M673" s="38">
        <v>87</v>
      </c>
    </row>
    <row r="674" spans="1:16" x14ac:dyDescent="0.35">
      <c r="O674" s="36"/>
      <c r="P674" s="36"/>
    </row>
    <row r="675" spans="1:16" s="36" customFormat="1" x14ac:dyDescent="0.35">
      <c r="A675" s="62" t="s">
        <v>369</v>
      </c>
      <c r="B675" s="63">
        <f>B666+B667</f>
        <v>0.27368225484525788</v>
      </c>
      <c r="C675" s="63">
        <f t="shared" ref="C675:M675" si="51">C666+C667</f>
        <v>0.27496220163580404</v>
      </c>
      <c r="D675" s="63">
        <f t="shared" si="51"/>
        <v>0.19407836319629862</v>
      </c>
      <c r="E675" s="63">
        <f t="shared" si="51"/>
        <v>0.28354884401853242</v>
      </c>
      <c r="F675" s="63">
        <f t="shared" si="51"/>
        <v>0.49823120066983351</v>
      </c>
      <c r="G675" s="63">
        <f t="shared" si="51"/>
        <v>0.27909466148286421</v>
      </c>
      <c r="H675" s="63">
        <f t="shared" si="51"/>
        <v>0.34901143266799978</v>
      </c>
      <c r="I675" s="63">
        <f t="shared" si="51"/>
        <v>0.27153967161933268</v>
      </c>
      <c r="J675" s="63">
        <f t="shared" si="51"/>
        <v>0.3287557717397746</v>
      </c>
      <c r="K675" s="63">
        <f t="shared" si="51"/>
        <v>0.51458137347130761</v>
      </c>
      <c r="L675" s="63">
        <f t="shared" si="51"/>
        <v>0.33827768604293185</v>
      </c>
      <c r="M675" s="63">
        <f t="shared" si="51"/>
        <v>0.2457813566459971</v>
      </c>
      <c r="O675"/>
      <c r="P675"/>
    </row>
    <row r="676" spans="1:16" s="36" customFormat="1" x14ac:dyDescent="0.35">
      <c r="A676" s="64" t="s">
        <v>370</v>
      </c>
      <c r="B676" s="63">
        <f>B668</f>
        <v>0.36549670511250149</v>
      </c>
      <c r="C676" s="63">
        <f t="shared" ref="C676:M676" si="52">C668</f>
        <v>0.38078780494222458</v>
      </c>
      <c r="D676" s="63">
        <f t="shared" si="52"/>
        <v>0.43533795930578839</v>
      </c>
      <c r="E676" s="63">
        <f t="shared" si="52"/>
        <v>0.48917862405682222</v>
      </c>
      <c r="F676" s="63">
        <f t="shared" si="52"/>
        <v>0.28853631240977812</v>
      </c>
      <c r="G676" s="63">
        <f t="shared" si="52"/>
        <v>0.38658434240498735</v>
      </c>
      <c r="H676" s="63">
        <f t="shared" si="52"/>
        <v>0.33970305248462446</v>
      </c>
      <c r="I676" s="63">
        <f t="shared" si="52"/>
        <v>0.42335437512321322</v>
      </c>
      <c r="J676" s="63">
        <f t="shared" si="52"/>
        <v>0.37061248201568131</v>
      </c>
      <c r="K676" s="63">
        <f t="shared" si="52"/>
        <v>0.24164378827730532</v>
      </c>
      <c r="L676" s="63">
        <f t="shared" si="52"/>
        <v>0.35837228177213065</v>
      </c>
      <c r="M676" s="63">
        <f t="shared" si="52"/>
        <v>0.37408450840582236</v>
      </c>
      <c r="O676"/>
      <c r="P676"/>
    </row>
    <row r="677" spans="1:16" s="36" customFormat="1" x14ac:dyDescent="0.35">
      <c r="A677" s="65" t="s">
        <v>371</v>
      </c>
      <c r="B677" s="63">
        <f>B669+B670</f>
        <v>0.36082104004224075</v>
      </c>
      <c r="C677" s="63">
        <f t="shared" ref="C677:M677" si="53">C669+C670</f>
        <v>0.34424999342197143</v>
      </c>
      <c r="D677" s="63">
        <f t="shared" si="53"/>
        <v>0.3705836774979131</v>
      </c>
      <c r="E677" s="63">
        <f t="shared" si="53"/>
        <v>0.2272725319246453</v>
      </c>
      <c r="F677" s="63">
        <f t="shared" si="53"/>
        <v>0.21323248692038865</v>
      </c>
      <c r="G677" s="63">
        <f t="shared" si="53"/>
        <v>0.33432099611214827</v>
      </c>
      <c r="H677" s="63">
        <f t="shared" si="53"/>
        <v>0.31128551484737571</v>
      </c>
      <c r="I677" s="63">
        <f t="shared" si="53"/>
        <v>0.30510595325745421</v>
      </c>
      <c r="J677" s="63">
        <f t="shared" si="53"/>
        <v>0.30063174624454408</v>
      </c>
      <c r="K677" s="63">
        <f t="shared" si="53"/>
        <v>0.24377483825138707</v>
      </c>
      <c r="L677" s="63">
        <f t="shared" si="53"/>
        <v>0.30335003218493745</v>
      </c>
      <c r="M677" s="63">
        <f t="shared" si="53"/>
        <v>0.38013413494818066</v>
      </c>
    </row>
    <row r="678" spans="1:16" x14ac:dyDescent="0.35">
      <c r="A678"/>
      <c r="C678" s="36"/>
      <c r="O678" s="36"/>
      <c r="P678" s="36"/>
    </row>
    <row r="679" spans="1:16" x14ac:dyDescent="0.35">
      <c r="A679" s="60" t="s">
        <v>367</v>
      </c>
      <c r="B679" s="61">
        <v>3.0868202210850186</v>
      </c>
      <c r="C679" s="61">
        <v>3.0183219347904839</v>
      </c>
      <c r="D679" s="61">
        <v>3.2060028089837251</v>
      </c>
      <c r="E679" s="61">
        <v>2.9123389041933261</v>
      </c>
      <c r="F679" s="61">
        <v>2.4902105682278077</v>
      </c>
      <c r="G679" s="61">
        <v>2.9999999999999996</v>
      </c>
      <c r="H679" s="61">
        <v>2.896232501980907</v>
      </c>
      <c r="I679" s="61">
        <v>3.0481627660901291</v>
      </c>
      <c r="J679" s="61">
        <v>2.9018952387336321</v>
      </c>
      <c r="K679" s="61">
        <v>2.5232879605275795</v>
      </c>
      <c r="L679" s="61">
        <v>2.8830147490974234</v>
      </c>
      <c r="M679" s="61">
        <v>3.0875519766873363</v>
      </c>
      <c r="O679" s="36"/>
      <c r="P679" s="36"/>
    </row>
    <row r="680" spans="1:16" x14ac:dyDescent="0.35">
      <c r="A680"/>
    </row>
    <row r="681" spans="1:16" x14ac:dyDescent="0.35">
      <c r="A681" s="71" t="s">
        <v>389</v>
      </c>
      <c r="B681" s="71" t="s">
        <v>408</v>
      </c>
    </row>
    <row r="682" spans="1:16" x14ac:dyDescent="0.35">
      <c r="A682" s="71" t="s">
        <v>391</v>
      </c>
      <c r="B682" s="71" t="s">
        <v>392</v>
      </c>
    </row>
    <row r="683" spans="1:16" x14ac:dyDescent="0.35">
      <c r="A683"/>
    </row>
    <row r="684" spans="1:16" x14ac:dyDescent="0.35">
      <c r="A684" s="72" t="s">
        <v>409</v>
      </c>
      <c r="B684" s="1"/>
      <c r="C684" s="1"/>
      <c r="D684" s="1"/>
      <c r="E684" s="1"/>
      <c r="F684" s="1"/>
      <c r="G684" s="1"/>
      <c r="H684" s="1"/>
      <c r="I684" s="1"/>
      <c r="J684" s="1"/>
      <c r="K684" s="1"/>
      <c r="L684" s="1"/>
      <c r="M684" s="1"/>
      <c r="N684" s="2"/>
    </row>
    <row r="686" spans="1:16" x14ac:dyDescent="0.35">
      <c r="B686" s="10" t="s">
        <v>0</v>
      </c>
      <c r="C686" s="11" t="s">
        <v>1</v>
      </c>
      <c r="D686" s="12" t="s">
        <v>2</v>
      </c>
      <c r="E686" s="11" t="s">
        <v>3</v>
      </c>
      <c r="F686" s="12" t="s">
        <v>4</v>
      </c>
      <c r="G686" s="11" t="s">
        <v>5</v>
      </c>
      <c r="H686" s="11" t="s">
        <v>6</v>
      </c>
      <c r="I686" s="11" t="s">
        <v>7</v>
      </c>
      <c r="J686" s="11" t="s">
        <v>8</v>
      </c>
      <c r="K686" s="11" t="s">
        <v>9</v>
      </c>
      <c r="L686" s="11" t="s">
        <v>10</v>
      </c>
      <c r="M686" s="11" t="s">
        <v>11</v>
      </c>
    </row>
    <row r="687" spans="1:16" x14ac:dyDescent="0.35">
      <c r="A687" s="27" t="s">
        <v>149</v>
      </c>
      <c r="B687" s="13">
        <v>9.7729379514361933E-2</v>
      </c>
      <c r="C687" s="14">
        <v>8.7941461617709327E-2</v>
      </c>
      <c r="D687" s="4">
        <v>4.1126768905814286E-2</v>
      </c>
      <c r="E687" s="14">
        <v>3.6796546098826405E-2</v>
      </c>
      <c r="F687" s="4">
        <v>9.6178770803259456E-2</v>
      </c>
      <c r="G687" s="14">
        <v>6.4493808553273829E-2</v>
      </c>
      <c r="H687" s="14">
        <v>0.10376749801909221</v>
      </c>
      <c r="I687" s="14">
        <v>7.4458968509734352E-2</v>
      </c>
      <c r="J687" s="14">
        <v>0.1048613276677265</v>
      </c>
      <c r="K687" s="14">
        <v>6.9345518075527468E-2</v>
      </c>
      <c r="L687" s="14">
        <v>3.3612269457893709E-2</v>
      </c>
      <c r="M687" s="14">
        <v>5.635144227743813E-2</v>
      </c>
    </row>
    <row r="688" spans="1:16" x14ac:dyDescent="0.35">
      <c r="A688" s="28" t="s">
        <v>150</v>
      </c>
      <c r="B688" s="15">
        <v>0.19790560175387223</v>
      </c>
      <c r="C688" s="16">
        <v>0.30217317824028628</v>
      </c>
      <c r="D688" s="6">
        <v>0.19994834497634842</v>
      </c>
      <c r="E688" s="16">
        <v>0.25108256736009787</v>
      </c>
      <c r="F688" s="6">
        <v>0.23281135046477072</v>
      </c>
      <c r="G688" s="16">
        <v>0.14418106770342706</v>
      </c>
      <c r="H688" s="16">
        <v>0.18868052673282265</v>
      </c>
      <c r="I688" s="16">
        <v>0.1474413907697755</v>
      </c>
      <c r="J688" s="16">
        <v>0.21440999291799157</v>
      </c>
      <c r="K688" s="16">
        <v>0.24840171251943868</v>
      </c>
      <c r="L688" s="16">
        <v>0.19162631888276282</v>
      </c>
      <c r="M688" s="16">
        <v>0.17860496749490523</v>
      </c>
    </row>
    <row r="689" spans="1:16" x14ac:dyDescent="0.35">
      <c r="A689" s="28" t="s">
        <v>73</v>
      </c>
      <c r="B689" s="15">
        <v>0.32692097847691903</v>
      </c>
      <c r="C689" s="16">
        <v>0.32576219111095817</v>
      </c>
      <c r="D689" s="6">
        <v>0.39406360461811252</v>
      </c>
      <c r="E689" s="16">
        <v>0.36796546098826416</v>
      </c>
      <c r="F689" s="6">
        <v>0.34184443413987509</v>
      </c>
      <c r="G689" s="16">
        <v>0.38324284515388707</v>
      </c>
      <c r="H689" s="16">
        <v>0.37741199109534784</v>
      </c>
      <c r="I689" s="16">
        <v>0.35474526559727709</v>
      </c>
      <c r="J689" s="16">
        <v>0.31240497819537988</v>
      </c>
      <c r="K689" s="16">
        <v>0.37144585021214505</v>
      </c>
      <c r="L689" s="16">
        <v>0.28373121379194527</v>
      </c>
      <c r="M689" s="16">
        <v>0.27220657072459975</v>
      </c>
    </row>
    <row r="690" spans="1:16" x14ac:dyDescent="0.35">
      <c r="A690" s="28" t="s">
        <v>151</v>
      </c>
      <c r="B690" s="15">
        <v>0.30144936678342493</v>
      </c>
      <c r="C690" s="16">
        <v>0.26157560988444933</v>
      </c>
      <c r="D690" s="6">
        <v>0.30010699969184962</v>
      </c>
      <c r="E690" s="16">
        <v>0.27164382630080613</v>
      </c>
      <c r="F690" s="6">
        <v>0.25964073465388399</v>
      </c>
      <c r="G690" s="16">
        <v>0.40808227858941193</v>
      </c>
      <c r="H690" s="16">
        <v>0.24526091385880835</v>
      </c>
      <c r="I690" s="16">
        <v>0.38393823450129344</v>
      </c>
      <c r="J690" s="16">
        <v>0.31240497819537988</v>
      </c>
      <c r="K690" s="16">
        <v>0.23257242690114618</v>
      </c>
      <c r="L690" s="16">
        <v>0.39413954269401918</v>
      </c>
      <c r="M690" s="16">
        <v>0.40528504281572042</v>
      </c>
    </row>
    <row r="691" spans="1:16" x14ac:dyDescent="0.35">
      <c r="A691" s="28" t="s">
        <v>152</v>
      </c>
      <c r="B691" s="15">
        <v>7.599467347142197E-2</v>
      </c>
      <c r="C691" s="16">
        <v>2.2547559146596941E-2</v>
      </c>
      <c r="D691" s="6">
        <v>6.475428180787518E-2</v>
      </c>
      <c r="E691" s="16">
        <v>7.2511599252005288E-2</v>
      </c>
      <c r="F691" s="6">
        <v>6.952470993821086E-2</v>
      </c>
      <c r="G691" s="19"/>
      <c r="H691" s="16">
        <v>8.4879070293929007E-2</v>
      </c>
      <c r="I691" s="16">
        <v>3.9416140621919685E-2</v>
      </c>
      <c r="J691" s="16">
        <v>5.5918723023522167E-2</v>
      </c>
      <c r="K691" s="16">
        <v>7.8234492291742647E-2</v>
      </c>
      <c r="L691" s="16">
        <v>9.6890655173378859E-2</v>
      </c>
      <c r="M691" s="16">
        <v>8.7551976687336344E-2</v>
      </c>
    </row>
    <row r="692" spans="1:16" x14ac:dyDescent="0.35">
      <c r="A692" s="59" t="s">
        <v>243</v>
      </c>
      <c r="B692" s="17">
        <v>1</v>
      </c>
      <c r="C692" s="18">
        <v>1</v>
      </c>
      <c r="D692" s="8">
        <v>1</v>
      </c>
      <c r="E692" s="18">
        <v>1</v>
      </c>
      <c r="F692" s="8">
        <v>1</v>
      </c>
      <c r="G692" s="18">
        <v>1</v>
      </c>
      <c r="H692" s="18">
        <v>1</v>
      </c>
      <c r="I692" s="18">
        <v>1</v>
      </c>
      <c r="J692" s="18">
        <v>1</v>
      </c>
      <c r="K692" s="18">
        <v>1</v>
      </c>
      <c r="L692" s="18">
        <v>1</v>
      </c>
      <c r="M692" s="18">
        <v>1</v>
      </c>
    </row>
    <row r="693" spans="1:16" s="36" customFormat="1" x14ac:dyDescent="0.35">
      <c r="A693" s="31" t="s">
        <v>244</v>
      </c>
      <c r="B693" s="32">
        <v>137.60181499999982</v>
      </c>
      <c r="C693" s="33">
        <v>148.22069999999994</v>
      </c>
      <c r="D693" s="34">
        <v>142.15461499999998</v>
      </c>
      <c r="E693" s="33">
        <v>138.44750500000001</v>
      </c>
      <c r="F693" s="34">
        <v>170.00027855153195</v>
      </c>
      <c r="G693" s="33">
        <v>165.87215909090912</v>
      </c>
      <c r="H693" s="33">
        <v>134.87531806615775</v>
      </c>
      <c r="I693" s="33">
        <v>124.27649999999997</v>
      </c>
      <c r="J693" s="33">
        <v>118.8647806004619</v>
      </c>
      <c r="K693" s="33">
        <v>102.99689265536725</v>
      </c>
      <c r="L693" s="33">
        <v>96.098044009779954</v>
      </c>
      <c r="M693" s="33">
        <v>96.760187353630002</v>
      </c>
      <c r="O693"/>
      <c r="P693"/>
    </row>
    <row r="694" spans="1:16" x14ac:dyDescent="0.35">
      <c r="A694" s="41" t="s">
        <v>245</v>
      </c>
      <c r="B694" s="40">
        <v>250</v>
      </c>
      <c r="C694" s="38">
        <v>168</v>
      </c>
      <c r="D694" s="39">
        <v>113</v>
      </c>
      <c r="E694" s="38">
        <v>109</v>
      </c>
      <c r="F694" s="39">
        <v>115</v>
      </c>
      <c r="G694" s="38">
        <v>56</v>
      </c>
      <c r="H694" s="38">
        <v>106</v>
      </c>
      <c r="I694" s="38">
        <v>51</v>
      </c>
      <c r="J694" s="38">
        <v>99</v>
      </c>
      <c r="K694" s="38">
        <v>73</v>
      </c>
      <c r="L694" s="38">
        <v>78</v>
      </c>
      <c r="M694" s="38">
        <v>87</v>
      </c>
    </row>
    <row r="695" spans="1:16" x14ac:dyDescent="0.35">
      <c r="O695" s="36"/>
      <c r="P695" s="36"/>
    </row>
    <row r="696" spans="1:16" s="36" customFormat="1" x14ac:dyDescent="0.35">
      <c r="A696" s="62" t="s">
        <v>369</v>
      </c>
      <c r="B696" s="63">
        <f>B687+B688</f>
        <v>0.29563498126823418</v>
      </c>
      <c r="C696" s="63">
        <f t="shared" ref="C696:M696" si="54">C687+C688</f>
        <v>0.3901146398579956</v>
      </c>
      <c r="D696" s="63">
        <f t="shared" si="54"/>
        <v>0.24107511388216271</v>
      </c>
      <c r="E696" s="63">
        <f t="shared" si="54"/>
        <v>0.28787911345892425</v>
      </c>
      <c r="F696" s="63">
        <f t="shared" si="54"/>
        <v>0.32899012126803018</v>
      </c>
      <c r="G696" s="63">
        <f t="shared" si="54"/>
        <v>0.20867487625670089</v>
      </c>
      <c r="H696" s="63">
        <f t="shared" si="54"/>
        <v>0.29244802475191489</v>
      </c>
      <c r="I696" s="63">
        <f t="shared" si="54"/>
        <v>0.22190035927950985</v>
      </c>
      <c r="J696" s="63">
        <f t="shared" si="54"/>
        <v>0.31927132058571805</v>
      </c>
      <c r="K696" s="63">
        <f t="shared" si="54"/>
        <v>0.31774723059496612</v>
      </c>
      <c r="L696" s="63">
        <f t="shared" si="54"/>
        <v>0.22523858834065652</v>
      </c>
      <c r="M696" s="63">
        <f t="shared" si="54"/>
        <v>0.23495640977234336</v>
      </c>
      <c r="O696"/>
      <c r="P696"/>
    </row>
    <row r="697" spans="1:16" s="36" customFormat="1" x14ac:dyDescent="0.35">
      <c r="A697" s="64" t="s">
        <v>370</v>
      </c>
      <c r="B697" s="63">
        <f>B689</f>
        <v>0.32692097847691903</v>
      </c>
      <c r="C697" s="63">
        <f t="shared" ref="C697:M697" si="55">C689</f>
        <v>0.32576219111095817</v>
      </c>
      <c r="D697" s="63">
        <f t="shared" si="55"/>
        <v>0.39406360461811252</v>
      </c>
      <c r="E697" s="63">
        <f t="shared" si="55"/>
        <v>0.36796546098826416</v>
      </c>
      <c r="F697" s="63">
        <f t="shared" si="55"/>
        <v>0.34184443413987509</v>
      </c>
      <c r="G697" s="63">
        <f t="shared" si="55"/>
        <v>0.38324284515388707</v>
      </c>
      <c r="H697" s="63">
        <f t="shared" si="55"/>
        <v>0.37741199109534784</v>
      </c>
      <c r="I697" s="63">
        <f t="shared" si="55"/>
        <v>0.35474526559727709</v>
      </c>
      <c r="J697" s="63">
        <f t="shared" si="55"/>
        <v>0.31240497819537988</v>
      </c>
      <c r="K697" s="63">
        <f t="shared" si="55"/>
        <v>0.37144585021214505</v>
      </c>
      <c r="L697" s="63">
        <f t="shared" si="55"/>
        <v>0.28373121379194527</v>
      </c>
      <c r="M697" s="63">
        <f t="shared" si="55"/>
        <v>0.27220657072459975</v>
      </c>
      <c r="O697"/>
      <c r="P697"/>
    </row>
    <row r="698" spans="1:16" s="36" customFormat="1" x14ac:dyDescent="0.35">
      <c r="A698" s="65" t="s">
        <v>371</v>
      </c>
      <c r="B698" s="63">
        <f>B690+B691</f>
        <v>0.3774440402548469</v>
      </c>
      <c r="C698" s="63">
        <f t="shared" ref="C698:M698" si="56">C690+C691</f>
        <v>0.28412316903104629</v>
      </c>
      <c r="D698" s="63">
        <f t="shared" si="56"/>
        <v>0.3648612814997248</v>
      </c>
      <c r="E698" s="63">
        <f t="shared" si="56"/>
        <v>0.34415542555281142</v>
      </c>
      <c r="F698" s="63">
        <f t="shared" si="56"/>
        <v>0.32916544459209485</v>
      </c>
      <c r="G698" s="63">
        <f t="shared" si="56"/>
        <v>0.40808227858941193</v>
      </c>
      <c r="H698" s="63">
        <f t="shared" si="56"/>
        <v>0.33013998415273738</v>
      </c>
      <c r="I698" s="63">
        <f t="shared" si="56"/>
        <v>0.42335437512321311</v>
      </c>
      <c r="J698" s="63">
        <f t="shared" si="56"/>
        <v>0.36832370121890207</v>
      </c>
      <c r="K698" s="63">
        <f t="shared" si="56"/>
        <v>0.31080691919288883</v>
      </c>
      <c r="L698" s="63">
        <f t="shared" si="56"/>
        <v>0.49103019786739804</v>
      </c>
      <c r="M698" s="63">
        <f t="shared" si="56"/>
        <v>0.49283701950305675</v>
      </c>
    </row>
    <row r="699" spans="1:16" x14ac:dyDescent="0.35">
      <c r="A699"/>
      <c r="C699" s="36"/>
      <c r="O699" s="36"/>
      <c r="P699" s="36"/>
    </row>
    <row r="700" spans="1:16" x14ac:dyDescent="0.35">
      <c r="A700" s="60" t="s">
        <v>367</v>
      </c>
      <c r="B700" s="61">
        <v>3.0600743529436727</v>
      </c>
      <c r="C700" s="61">
        <v>2.8286146267019392</v>
      </c>
      <c r="D700" s="61">
        <v>3.1474136805196236</v>
      </c>
      <c r="E700" s="61">
        <v>3.0919913652470665</v>
      </c>
      <c r="F700" s="61">
        <v>2.9735212624590157</v>
      </c>
      <c r="G700" s="61">
        <v>3.1349135937794363</v>
      </c>
      <c r="H700" s="61">
        <v>3.0188035316756605</v>
      </c>
      <c r="I700" s="61">
        <v>3.1664111879558887</v>
      </c>
      <c r="J700" s="61">
        <v>3.000109775988979</v>
      </c>
      <c r="K700" s="61">
        <v>3.0019486628141374</v>
      </c>
      <c r="L700" s="61">
        <v>3.3290699952422265</v>
      </c>
      <c r="M700" s="61">
        <v>3.2890811441406123</v>
      </c>
      <c r="O700" s="36"/>
      <c r="P700" s="36"/>
    </row>
    <row r="701" spans="1:16" x14ac:dyDescent="0.35">
      <c r="A701"/>
    </row>
    <row r="702" spans="1:16" x14ac:dyDescent="0.35">
      <c r="A702" s="71" t="s">
        <v>389</v>
      </c>
      <c r="B702" s="71" t="s">
        <v>408</v>
      </c>
    </row>
    <row r="703" spans="1:16" x14ac:dyDescent="0.35">
      <c r="A703" s="71" t="s">
        <v>391</v>
      </c>
      <c r="B703" s="71" t="s">
        <v>392</v>
      </c>
    </row>
    <row r="704" spans="1:16" x14ac:dyDescent="0.35">
      <c r="A704"/>
    </row>
    <row r="705" spans="1:16" x14ac:dyDescent="0.35">
      <c r="A705" s="72" t="s">
        <v>410</v>
      </c>
      <c r="B705" s="1"/>
      <c r="C705" s="1"/>
      <c r="D705" s="1"/>
      <c r="E705" s="1"/>
      <c r="F705" s="1"/>
      <c r="G705" s="1"/>
      <c r="H705" s="1"/>
      <c r="I705" s="1"/>
      <c r="J705" s="1"/>
      <c r="K705" s="1"/>
      <c r="L705" s="1"/>
      <c r="M705" s="2"/>
    </row>
    <row r="707" spans="1:16" x14ac:dyDescent="0.35">
      <c r="C707" s="10" t="s">
        <v>1</v>
      </c>
      <c r="D707" s="11" t="s">
        <v>2</v>
      </c>
      <c r="E707" s="12" t="s">
        <v>3</v>
      </c>
      <c r="F707" s="11" t="s">
        <v>4</v>
      </c>
      <c r="G707" s="12" t="s">
        <v>5</v>
      </c>
      <c r="H707" s="11" t="s">
        <v>6</v>
      </c>
      <c r="I707" s="11" t="s">
        <v>7</v>
      </c>
      <c r="J707" s="11" t="s">
        <v>8</v>
      </c>
      <c r="K707" s="11" t="s">
        <v>9</v>
      </c>
      <c r="L707" s="11" t="s">
        <v>10</v>
      </c>
      <c r="M707" s="11" t="s">
        <v>11</v>
      </c>
    </row>
    <row r="708" spans="1:16" x14ac:dyDescent="0.35">
      <c r="A708" s="27" t="s">
        <v>153</v>
      </c>
      <c r="C708" s="13">
        <v>2.2547559146596948E-2</v>
      </c>
      <c r="D708" s="14">
        <v>1.7646841785614906E-2</v>
      </c>
      <c r="E708" s="23"/>
      <c r="F708" s="14">
        <v>7.4183067043966877E-2</v>
      </c>
      <c r="G708" s="4">
        <v>2.149793618442461E-2</v>
      </c>
      <c r="H708" s="14">
        <v>1.8854469305361651E-2</v>
      </c>
      <c r="I708" s="14">
        <v>1.4596484452008229E-2</v>
      </c>
      <c r="J708" s="14">
        <v>3.4990367885568738E-2</v>
      </c>
      <c r="K708" s="14">
        <v>2.6849309808589482E-2</v>
      </c>
      <c r="L708" s="14">
        <v>3.3612269457893695E-2</v>
      </c>
      <c r="M708" s="14">
        <v>2.5150907867539932E-2</v>
      </c>
    </row>
    <row r="709" spans="1:16" x14ac:dyDescent="0.35">
      <c r="A709" s="28" t="s">
        <v>154</v>
      </c>
      <c r="C709" s="15">
        <v>0.18520975815118942</v>
      </c>
      <c r="D709" s="16">
        <v>9.4141087153589764E-2</v>
      </c>
      <c r="E709" s="6">
        <v>9.8484620578752888E-2</v>
      </c>
      <c r="F709" s="16">
        <v>0.10549548501477148</v>
      </c>
      <c r="G709" s="6">
        <v>7.6724270813708514E-2</v>
      </c>
      <c r="H709" s="16">
        <v>7.5451835641248147E-2</v>
      </c>
      <c r="I709" s="16">
        <v>0.12409828084955726</v>
      </c>
      <c r="J709" s="16">
        <v>0.10715010846450591</v>
      </c>
      <c r="K709" s="16">
        <v>6.045654385931231E-2</v>
      </c>
      <c r="L709" s="16">
        <v>9.0789510509081725E-2</v>
      </c>
      <c r="M709" s="16">
        <v>5.6351442277438143E-2</v>
      </c>
    </row>
    <row r="710" spans="1:16" x14ac:dyDescent="0.35">
      <c r="A710" s="28" t="s">
        <v>73</v>
      </c>
      <c r="C710" s="15">
        <v>0.3825987868091299</v>
      </c>
      <c r="D710" s="16">
        <v>0.35869612815595192</v>
      </c>
      <c r="E710" s="6">
        <v>0.41233675536442488</v>
      </c>
      <c r="F710" s="16">
        <v>0.30811517595416027</v>
      </c>
      <c r="G710" s="6">
        <v>0.40808227858941193</v>
      </c>
      <c r="H710" s="16">
        <v>0.46232501980907836</v>
      </c>
      <c r="I710" s="16">
        <v>0.39416140621919671</v>
      </c>
      <c r="J710" s="16">
        <v>0.33333333333333343</v>
      </c>
      <c r="K710" s="16">
        <v>0.38264826156238613</v>
      </c>
      <c r="L710" s="16">
        <v>0.21913744367635932</v>
      </c>
      <c r="M710" s="16">
        <v>0.29258215826084433</v>
      </c>
    </row>
    <row r="711" spans="1:16" x14ac:dyDescent="0.35">
      <c r="A711" s="28" t="s">
        <v>155</v>
      </c>
      <c r="C711" s="15">
        <v>0.37206463064875556</v>
      </c>
      <c r="D711" s="16">
        <v>0.45298480109140321</v>
      </c>
      <c r="E711" s="6">
        <v>0.40476200708709054</v>
      </c>
      <c r="F711" s="16">
        <v>0.43224408939195558</v>
      </c>
      <c r="G711" s="6">
        <v>0.47219757822803016</v>
      </c>
      <c r="H711" s="16">
        <v>0.3584896049503829</v>
      </c>
      <c r="I711" s="16">
        <v>0.38831154723539851</v>
      </c>
      <c r="J711" s="16">
        <v>0.43361709940750104</v>
      </c>
      <c r="K711" s="16">
        <v>0.40931518421103147</v>
      </c>
      <c r="L711" s="16">
        <v>0.55957012118328631</v>
      </c>
      <c r="M711" s="16">
        <v>0.50238766016564762</v>
      </c>
    </row>
    <row r="712" spans="1:16" x14ac:dyDescent="0.35">
      <c r="A712" s="28" t="s">
        <v>156</v>
      </c>
      <c r="C712" s="15">
        <v>3.7579265244328239E-2</v>
      </c>
      <c r="D712" s="16">
        <v>7.6531141813440229E-2</v>
      </c>
      <c r="E712" s="6">
        <v>8.4416616969731559E-2</v>
      </c>
      <c r="F712" s="16">
        <v>7.9962182595145717E-2</v>
      </c>
      <c r="G712" s="6">
        <v>2.149793618442461E-2</v>
      </c>
      <c r="H712" s="16">
        <v>8.4879070293928965E-2</v>
      </c>
      <c r="I712" s="16">
        <v>7.8832281243839369E-2</v>
      </c>
      <c r="J712" s="16">
        <v>9.0909090909090898E-2</v>
      </c>
      <c r="K712" s="16">
        <v>0.12073070055868068</v>
      </c>
      <c r="L712" s="16">
        <v>9.6890655173378804E-2</v>
      </c>
      <c r="M712" s="16">
        <v>0.12352783142853001</v>
      </c>
    </row>
    <row r="713" spans="1:16" x14ac:dyDescent="0.35">
      <c r="A713" s="59" t="s">
        <v>243</v>
      </c>
      <c r="C713" s="17">
        <v>1</v>
      </c>
      <c r="D713" s="18">
        <v>1</v>
      </c>
      <c r="E713" s="8">
        <v>1</v>
      </c>
      <c r="F713" s="18">
        <v>1</v>
      </c>
      <c r="G713" s="8">
        <v>1</v>
      </c>
      <c r="H713" s="18">
        <v>1</v>
      </c>
      <c r="I713" s="18">
        <v>1</v>
      </c>
      <c r="J713" s="18">
        <v>1</v>
      </c>
      <c r="K713" s="18">
        <v>1</v>
      </c>
      <c r="L713" s="18">
        <v>1</v>
      </c>
      <c r="M713" s="18">
        <v>1</v>
      </c>
    </row>
    <row r="714" spans="1:16" s="36" customFormat="1" x14ac:dyDescent="0.35">
      <c r="A714" s="31" t="s">
        <v>244</v>
      </c>
      <c r="C714" s="32">
        <v>148.22069999999991</v>
      </c>
      <c r="D714" s="33">
        <v>142.15461500000001</v>
      </c>
      <c r="E714" s="34">
        <v>138.44750500000006</v>
      </c>
      <c r="F714" s="33">
        <v>170.00027855153195</v>
      </c>
      <c r="G714" s="34">
        <v>165.87215909090912</v>
      </c>
      <c r="H714" s="33">
        <v>134.8753180661578</v>
      </c>
      <c r="I714" s="33">
        <v>124.27649999999996</v>
      </c>
      <c r="J714" s="33">
        <v>118.86478060046187</v>
      </c>
      <c r="K714" s="33">
        <v>102.9968926553672</v>
      </c>
      <c r="L714" s="33">
        <v>96.098044009779997</v>
      </c>
      <c r="M714" s="33">
        <v>96.760187353629973</v>
      </c>
      <c r="O714"/>
      <c r="P714"/>
    </row>
    <row r="715" spans="1:16" x14ac:dyDescent="0.35">
      <c r="A715" s="41" t="s">
        <v>245</v>
      </c>
      <c r="C715" s="40">
        <v>168</v>
      </c>
      <c r="D715" s="38">
        <v>113</v>
      </c>
      <c r="E715" s="39">
        <v>109</v>
      </c>
      <c r="F715" s="38">
        <v>115</v>
      </c>
      <c r="G715" s="39">
        <v>56</v>
      </c>
      <c r="H715" s="38">
        <v>106</v>
      </c>
      <c r="I715" s="38">
        <v>51</v>
      </c>
      <c r="J715" s="38">
        <v>99</v>
      </c>
      <c r="K715" s="38">
        <v>73</v>
      </c>
      <c r="L715" s="38">
        <v>78</v>
      </c>
      <c r="M715" s="38">
        <v>87</v>
      </c>
    </row>
    <row r="716" spans="1:16" x14ac:dyDescent="0.35">
      <c r="O716" s="36"/>
      <c r="P716" s="36"/>
    </row>
    <row r="717" spans="1:16" s="36" customFormat="1" x14ac:dyDescent="0.35">
      <c r="A717" s="62" t="s">
        <v>369</v>
      </c>
      <c r="B717" s="63">
        <f>B708+B709</f>
        <v>0</v>
      </c>
      <c r="C717" s="63">
        <f t="shared" ref="C717:M717" si="57">C708+C709</f>
        <v>0.20775731729778638</v>
      </c>
      <c r="D717" s="63">
        <f t="shared" si="57"/>
        <v>0.11178792893920467</v>
      </c>
      <c r="E717" s="63">
        <f t="shared" si="57"/>
        <v>9.8484620578752888E-2</v>
      </c>
      <c r="F717" s="63">
        <f t="shared" si="57"/>
        <v>0.17967855205873834</v>
      </c>
      <c r="G717" s="63">
        <f t="shared" si="57"/>
        <v>9.8222206998133124E-2</v>
      </c>
      <c r="H717" s="63">
        <f t="shared" si="57"/>
        <v>9.4306304946609798E-2</v>
      </c>
      <c r="I717" s="63">
        <f t="shared" si="57"/>
        <v>0.13869476530156549</v>
      </c>
      <c r="J717" s="63">
        <f t="shared" si="57"/>
        <v>0.14214047635007465</v>
      </c>
      <c r="K717" s="63">
        <f t="shared" si="57"/>
        <v>8.7305853667901792E-2</v>
      </c>
      <c r="L717" s="63">
        <f t="shared" si="57"/>
        <v>0.12440177996697542</v>
      </c>
      <c r="M717" s="63">
        <f t="shared" si="57"/>
        <v>8.1502350144978072E-2</v>
      </c>
      <c r="O717"/>
      <c r="P717"/>
    </row>
    <row r="718" spans="1:16" s="36" customFormat="1" x14ac:dyDescent="0.35">
      <c r="A718" s="64" t="s">
        <v>370</v>
      </c>
      <c r="B718" s="63">
        <f>B710</f>
        <v>0</v>
      </c>
      <c r="C718" s="63">
        <f t="shared" ref="C718:M718" si="58">C710</f>
        <v>0.3825987868091299</v>
      </c>
      <c r="D718" s="63">
        <f t="shared" si="58"/>
        <v>0.35869612815595192</v>
      </c>
      <c r="E718" s="63">
        <f t="shared" si="58"/>
        <v>0.41233675536442488</v>
      </c>
      <c r="F718" s="63">
        <f t="shared" si="58"/>
        <v>0.30811517595416027</v>
      </c>
      <c r="G718" s="63">
        <f t="shared" si="58"/>
        <v>0.40808227858941193</v>
      </c>
      <c r="H718" s="63">
        <f t="shared" si="58"/>
        <v>0.46232501980907836</v>
      </c>
      <c r="I718" s="63">
        <f t="shared" si="58"/>
        <v>0.39416140621919671</v>
      </c>
      <c r="J718" s="63">
        <f t="shared" si="58"/>
        <v>0.33333333333333343</v>
      </c>
      <c r="K718" s="63">
        <f t="shared" si="58"/>
        <v>0.38264826156238613</v>
      </c>
      <c r="L718" s="63">
        <f t="shared" si="58"/>
        <v>0.21913744367635932</v>
      </c>
      <c r="M718" s="63">
        <f t="shared" si="58"/>
        <v>0.29258215826084433</v>
      </c>
      <c r="O718"/>
      <c r="P718"/>
    </row>
    <row r="719" spans="1:16" s="36" customFormat="1" x14ac:dyDescent="0.35">
      <c r="A719" s="65" t="s">
        <v>371</v>
      </c>
      <c r="B719" s="63">
        <f>B711+B712</f>
        <v>0</v>
      </c>
      <c r="C719" s="63">
        <f t="shared" ref="C719:M719" si="59">C711+C712</f>
        <v>0.40964389589308381</v>
      </c>
      <c r="D719" s="63">
        <f t="shared" si="59"/>
        <v>0.5295159429048435</v>
      </c>
      <c r="E719" s="63">
        <f t="shared" si="59"/>
        <v>0.48917862405682211</v>
      </c>
      <c r="F719" s="63">
        <f t="shared" si="59"/>
        <v>0.51220627198710134</v>
      </c>
      <c r="G719" s="63">
        <f t="shared" si="59"/>
        <v>0.49369551441245474</v>
      </c>
      <c r="H719" s="63">
        <f t="shared" si="59"/>
        <v>0.44336867524431189</v>
      </c>
      <c r="I719" s="63">
        <f t="shared" si="59"/>
        <v>0.46714382847923785</v>
      </c>
      <c r="J719" s="63">
        <f t="shared" si="59"/>
        <v>0.52452619031659198</v>
      </c>
      <c r="K719" s="63">
        <f t="shared" si="59"/>
        <v>0.53004588476971215</v>
      </c>
      <c r="L719" s="63">
        <f t="shared" si="59"/>
        <v>0.65646077635666511</v>
      </c>
      <c r="M719" s="63">
        <f t="shared" si="59"/>
        <v>0.62591549159417759</v>
      </c>
    </row>
    <row r="720" spans="1:16" x14ac:dyDescent="0.35">
      <c r="A720"/>
      <c r="C720" s="36"/>
      <c r="O720" s="36"/>
      <c r="P720" s="36"/>
    </row>
    <row r="721" spans="1:16" x14ac:dyDescent="0.35">
      <c r="A721" s="60" t="s">
        <v>367</v>
      </c>
      <c r="B721" s="61"/>
      <c r="C721" s="61">
        <v>3.216918284693028</v>
      </c>
      <c r="D721" s="61">
        <v>3.4766123139934653</v>
      </c>
      <c r="E721" s="61">
        <v>3.4751106204478015</v>
      </c>
      <c r="F721" s="61">
        <v>3.3383068354795418</v>
      </c>
      <c r="G721" s="61">
        <v>3.3954733074143211</v>
      </c>
      <c r="H721" s="61">
        <v>3.4150869712862706</v>
      </c>
      <c r="I721" s="61">
        <v>3.3926848599695036</v>
      </c>
      <c r="J721" s="61">
        <v>3.4383044369900388</v>
      </c>
      <c r="K721" s="61">
        <v>3.5366214218519012</v>
      </c>
      <c r="L721" s="61">
        <v>3.5953373821051744</v>
      </c>
      <c r="M721" s="61">
        <v>3.6427900650101903</v>
      </c>
      <c r="O721" s="36"/>
      <c r="P721" s="36"/>
    </row>
    <row r="722" spans="1:16" x14ac:dyDescent="0.35">
      <c r="A722"/>
    </row>
    <row r="723" spans="1:16" x14ac:dyDescent="0.35">
      <c r="A723" s="71" t="s">
        <v>389</v>
      </c>
      <c r="B723" s="71" t="s">
        <v>408</v>
      </c>
    </row>
    <row r="724" spans="1:16" x14ac:dyDescent="0.35">
      <c r="A724" s="71" t="s">
        <v>391</v>
      </c>
      <c r="B724" s="71" t="s">
        <v>392</v>
      </c>
    </row>
    <row r="725" spans="1:16" x14ac:dyDescent="0.35">
      <c r="A725"/>
    </row>
    <row r="726" spans="1:16" x14ac:dyDescent="0.35">
      <c r="A726" s="30" t="s">
        <v>411</v>
      </c>
      <c r="B726" s="1"/>
      <c r="C726" s="1"/>
      <c r="D726" s="1"/>
      <c r="E726" s="1"/>
      <c r="F726" s="1"/>
      <c r="G726" s="1"/>
      <c r="H726" s="1"/>
      <c r="I726" s="1"/>
      <c r="J726" s="1"/>
      <c r="K726" s="1"/>
      <c r="L726" s="1"/>
      <c r="M726" s="1"/>
      <c r="N726" s="2"/>
    </row>
    <row r="728" spans="1:16" x14ac:dyDescent="0.35">
      <c r="B728" s="10" t="s">
        <v>0</v>
      </c>
      <c r="C728" s="11" t="s">
        <v>1</v>
      </c>
      <c r="D728" s="12" t="s">
        <v>2</v>
      </c>
      <c r="E728" s="11" t="s">
        <v>3</v>
      </c>
      <c r="F728" s="12" t="s">
        <v>4</v>
      </c>
      <c r="G728" s="11" t="s">
        <v>5</v>
      </c>
      <c r="H728" s="11" t="s">
        <v>6</v>
      </c>
      <c r="I728" s="11" t="s">
        <v>7</v>
      </c>
      <c r="J728" s="11" t="s">
        <v>8</v>
      </c>
      <c r="K728" s="11" t="s">
        <v>9</v>
      </c>
      <c r="L728" s="11" t="s">
        <v>10</v>
      </c>
      <c r="M728" s="11" t="s">
        <v>11</v>
      </c>
    </row>
    <row r="729" spans="1:16" x14ac:dyDescent="0.35">
      <c r="A729" s="27" t="s">
        <v>157</v>
      </c>
      <c r="B729" s="13">
        <v>7.2073613273197112E-2</v>
      </c>
      <c r="C729" s="14">
        <v>7.6365851733259979E-2</v>
      </c>
      <c r="D729" s="4">
        <v>2.9423701791179976E-2</v>
      </c>
      <c r="E729" s="14">
        <v>6.1688074479926504E-2</v>
      </c>
      <c r="F729" s="4">
        <v>9.6178770803259456E-2</v>
      </c>
      <c r="G729" s="14">
        <v>0.14121807936698233</v>
      </c>
      <c r="H729" s="14">
        <v>6.6041580198468106E-2</v>
      </c>
      <c r="I729" s="14">
        <v>2.4819656169911452E-2</v>
      </c>
      <c r="J729" s="14">
        <v>0.10954866525026494</v>
      </c>
      <c r="K729" s="14">
        <v>3.8051721158830418E-2</v>
      </c>
      <c r="L729" s="14">
        <v>3.3612269457893716E-2</v>
      </c>
      <c r="M729" s="14">
        <v>2.0375587536244518E-2</v>
      </c>
    </row>
    <row r="730" spans="1:16" x14ac:dyDescent="0.35">
      <c r="A730" s="28" t="s">
        <v>158</v>
      </c>
      <c r="B730" s="15">
        <v>0.19959783960698488</v>
      </c>
      <c r="C730" s="16">
        <v>0.18926951498677316</v>
      </c>
      <c r="D730" s="6">
        <v>0.12928718494295804</v>
      </c>
      <c r="E730" s="16">
        <v>9.4154351138361042E-2</v>
      </c>
      <c r="F730" s="6">
        <v>9.7299529248682279E-2</v>
      </c>
      <c r="G730" s="16">
        <v>0.10118519533457787</v>
      </c>
      <c r="H730" s="16">
        <v>0.13206618118703542</v>
      </c>
      <c r="I730" s="16">
        <v>0.19708070310959835</v>
      </c>
      <c r="J730" s="16">
        <v>0.13516435797075682</v>
      </c>
      <c r="K730" s="16">
        <v>7.6103442317660835E-2</v>
      </c>
      <c r="L730" s="16">
        <v>0.12440177996697548</v>
      </c>
      <c r="M730" s="16">
        <v>0.13785379242241624</v>
      </c>
    </row>
    <row r="731" spans="1:16" x14ac:dyDescent="0.35">
      <c r="A731" s="28" t="s">
        <v>73</v>
      </c>
      <c r="B731" s="15">
        <v>0.34696344666674617</v>
      </c>
      <c r="C731" s="16">
        <v>0.42078171267575987</v>
      </c>
      <c r="D731" s="6">
        <v>0.44113414819490737</v>
      </c>
      <c r="E731" s="16">
        <v>0.47186184395305653</v>
      </c>
      <c r="F731" s="6">
        <v>0.43914396338855721</v>
      </c>
      <c r="G731" s="16">
        <v>0.34655145837258294</v>
      </c>
      <c r="H731" s="16">
        <v>0.50006791683960317</v>
      </c>
      <c r="I731" s="16">
        <v>0.37371506278339017</v>
      </c>
      <c r="J731" s="16">
        <v>0.41029018748378848</v>
      </c>
      <c r="K731" s="16">
        <v>0.42514446982932391</v>
      </c>
      <c r="L731" s="16">
        <v>0.33217654137863478</v>
      </c>
      <c r="M731" s="16">
        <v>0.25533199730858785</v>
      </c>
    </row>
    <row r="732" spans="1:16" x14ac:dyDescent="0.35">
      <c r="A732" s="28" t="s">
        <v>159</v>
      </c>
      <c r="B732" s="15">
        <v>0.28618310739578534</v>
      </c>
      <c r="C732" s="16">
        <v>0.27945975157316089</v>
      </c>
      <c r="D732" s="6">
        <v>0.32953070148302954</v>
      </c>
      <c r="E732" s="16">
        <v>0.31168914889437688</v>
      </c>
      <c r="F732" s="6">
        <v>0.28275719685859929</v>
      </c>
      <c r="G732" s="16">
        <v>0.41104526692585674</v>
      </c>
      <c r="H732" s="16">
        <v>0.21694525148096427</v>
      </c>
      <c r="I732" s="16">
        <v>0.30073264052334914</v>
      </c>
      <c r="J732" s="16">
        <v>0.27272727272727287</v>
      </c>
      <c r="K732" s="16">
        <v>0.35117207748574503</v>
      </c>
      <c r="L732" s="16">
        <v>0.38803839802972218</v>
      </c>
      <c r="M732" s="16">
        <v>0.44253520376797695</v>
      </c>
    </row>
    <row r="733" spans="1:16" x14ac:dyDescent="0.35">
      <c r="A733" s="28" t="s">
        <v>160</v>
      </c>
      <c r="B733" s="15">
        <v>9.5181993057286474E-2</v>
      </c>
      <c r="C733" s="16">
        <v>3.4123169031046285E-2</v>
      </c>
      <c r="D733" s="6">
        <v>7.0624263587925021E-2</v>
      </c>
      <c r="E733" s="16">
        <v>6.0606581534278982E-2</v>
      </c>
      <c r="F733" s="6">
        <v>8.462053970090172E-2</v>
      </c>
      <c r="G733" s="19"/>
      <c r="H733" s="16">
        <v>8.4879070293928993E-2</v>
      </c>
      <c r="I733" s="16">
        <v>0.10365193741375082</v>
      </c>
      <c r="J733" s="16">
        <v>7.2269516567916844E-2</v>
      </c>
      <c r="K733" s="16">
        <v>0.10952828920843974</v>
      </c>
      <c r="L733" s="16">
        <v>0.12177101116677397</v>
      </c>
      <c r="M733" s="16">
        <v>0.14390341896477452</v>
      </c>
    </row>
    <row r="734" spans="1:16" x14ac:dyDescent="0.35">
      <c r="A734" s="59" t="s">
        <v>243</v>
      </c>
      <c r="B734" s="17">
        <v>1</v>
      </c>
      <c r="C734" s="18">
        <v>1</v>
      </c>
      <c r="D734" s="8">
        <v>1</v>
      </c>
      <c r="E734" s="18">
        <v>1</v>
      </c>
      <c r="F734" s="8">
        <v>1</v>
      </c>
      <c r="G734" s="18">
        <v>1</v>
      </c>
      <c r="H734" s="18">
        <v>1</v>
      </c>
      <c r="I734" s="18">
        <v>1</v>
      </c>
      <c r="J734" s="18">
        <v>1</v>
      </c>
      <c r="K734" s="18">
        <v>1</v>
      </c>
      <c r="L734" s="18">
        <v>1</v>
      </c>
      <c r="M734" s="18">
        <v>1</v>
      </c>
    </row>
    <row r="735" spans="1:16" s="36" customFormat="1" x14ac:dyDescent="0.35">
      <c r="A735" s="31" t="s">
        <v>244</v>
      </c>
      <c r="B735" s="32">
        <v>137.60181499999982</v>
      </c>
      <c r="C735" s="33">
        <v>148.22069999999991</v>
      </c>
      <c r="D735" s="34">
        <v>142.15461500000001</v>
      </c>
      <c r="E735" s="33">
        <v>138.44750500000004</v>
      </c>
      <c r="F735" s="34">
        <v>170.00027855153195</v>
      </c>
      <c r="G735" s="33">
        <v>165.87215909090912</v>
      </c>
      <c r="H735" s="33">
        <v>134.87531806615777</v>
      </c>
      <c r="I735" s="33">
        <v>124.27649999999998</v>
      </c>
      <c r="J735" s="33">
        <v>118.86478060046188</v>
      </c>
      <c r="K735" s="33">
        <v>102.99689265536722</v>
      </c>
      <c r="L735" s="33">
        <v>96.098044009779926</v>
      </c>
      <c r="M735" s="33">
        <v>96.760187353629988</v>
      </c>
      <c r="O735"/>
      <c r="P735"/>
    </row>
    <row r="736" spans="1:16" x14ac:dyDescent="0.35">
      <c r="A736" s="41" t="s">
        <v>245</v>
      </c>
      <c r="B736" s="40">
        <v>250</v>
      </c>
      <c r="C736" s="38">
        <v>168</v>
      </c>
      <c r="D736" s="39">
        <v>113</v>
      </c>
      <c r="E736" s="38">
        <v>109</v>
      </c>
      <c r="F736" s="39">
        <v>115</v>
      </c>
      <c r="G736" s="38">
        <v>56</v>
      </c>
      <c r="H736" s="38">
        <v>106</v>
      </c>
      <c r="I736" s="38">
        <v>51</v>
      </c>
      <c r="J736" s="38">
        <v>99</v>
      </c>
      <c r="K736" s="38">
        <v>73</v>
      </c>
      <c r="L736" s="38">
        <v>78</v>
      </c>
      <c r="M736" s="38">
        <v>87</v>
      </c>
    </row>
    <row r="737" spans="1:16" x14ac:dyDescent="0.35">
      <c r="O737" s="36"/>
      <c r="P737" s="36"/>
    </row>
    <row r="738" spans="1:16" s="36" customFormat="1" x14ac:dyDescent="0.35">
      <c r="A738" s="62" t="s">
        <v>369</v>
      </c>
      <c r="B738" s="63">
        <f>B729+B730</f>
        <v>0.27167145288018202</v>
      </c>
      <c r="C738" s="63">
        <f t="shared" ref="C738:M738" si="60">C729+C730</f>
        <v>0.26563536672003313</v>
      </c>
      <c r="D738" s="63">
        <f t="shared" si="60"/>
        <v>0.15871088673413802</v>
      </c>
      <c r="E738" s="63">
        <f t="shared" si="60"/>
        <v>0.15584242561828754</v>
      </c>
      <c r="F738" s="63">
        <f t="shared" si="60"/>
        <v>0.19347830005194172</v>
      </c>
      <c r="G738" s="63">
        <f t="shared" si="60"/>
        <v>0.2424032747015602</v>
      </c>
      <c r="H738" s="63">
        <f t="shared" si="60"/>
        <v>0.19810776138550351</v>
      </c>
      <c r="I738" s="63">
        <f t="shared" si="60"/>
        <v>0.2219003592795098</v>
      </c>
      <c r="J738" s="63">
        <f t="shared" si="60"/>
        <v>0.24471302322102176</v>
      </c>
      <c r="K738" s="63">
        <f t="shared" si="60"/>
        <v>0.11415516347649125</v>
      </c>
      <c r="L738" s="63">
        <f t="shared" si="60"/>
        <v>0.15801404942486919</v>
      </c>
      <c r="M738" s="63">
        <f t="shared" si="60"/>
        <v>0.15822937995866077</v>
      </c>
      <c r="O738"/>
      <c r="P738"/>
    </row>
    <row r="739" spans="1:16" s="36" customFormat="1" x14ac:dyDescent="0.35">
      <c r="A739" s="64" t="s">
        <v>370</v>
      </c>
      <c r="B739" s="63">
        <f>B731</f>
        <v>0.34696344666674617</v>
      </c>
      <c r="C739" s="63">
        <f t="shared" ref="C739:M739" si="61">C731</f>
        <v>0.42078171267575987</v>
      </c>
      <c r="D739" s="63">
        <f t="shared" si="61"/>
        <v>0.44113414819490737</v>
      </c>
      <c r="E739" s="63">
        <f t="shared" si="61"/>
        <v>0.47186184395305653</v>
      </c>
      <c r="F739" s="63">
        <f t="shared" si="61"/>
        <v>0.43914396338855721</v>
      </c>
      <c r="G739" s="63">
        <f t="shared" si="61"/>
        <v>0.34655145837258294</v>
      </c>
      <c r="H739" s="63">
        <f t="shared" si="61"/>
        <v>0.50006791683960317</v>
      </c>
      <c r="I739" s="63">
        <f t="shared" si="61"/>
        <v>0.37371506278339017</v>
      </c>
      <c r="J739" s="63">
        <f t="shared" si="61"/>
        <v>0.41029018748378848</v>
      </c>
      <c r="K739" s="63">
        <f t="shared" si="61"/>
        <v>0.42514446982932391</v>
      </c>
      <c r="L739" s="63">
        <f t="shared" si="61"/>
        <v>0.33217654137863478</v>
      </c>
      <c r="M739" s="63">
        <f t="shared" si="61"/>
        <v>0.25533199730858785</v>
      </c>
      <c r="O739"/>
      <c r="P739"/>
    </row>
    <row r="740" spans="1:16" s="36" customFormat="1" x14ac:dyDescent="0.35">
      <c r="A740" s="65" t="s">
        <v>371</v>
      </c>
      <c r="B740" s="63">
        <f>B732+B733</f>
        <v>0.38136510045307181</v>
      </c>
      <c r="C740" s="63">
        <f t="shared" ref="C740:M740" si="62">C732+C733</f>
        <v>0.31358292060420717</v>
      </c>
      <c r="D740" s="63">
        <f t="shared" si="62"/>
        <v>0.40015496507095455</v>
      </c>
      <c r="E740" s="63">
        <f t="shared" si="62"/>
        <v>0.37229573042865588</v>
      </c>
      <c r="F740" s="63">
        <f t="shared" si="62"/>
        <v>0.36737773655950101</v>
      </c>
      <c r="G740" s="63">
        <f t="shared" si="62"/>
        <v>0.41104526692585674</v>
      </c>
      <c r="H740" s="63">
        <f t="shared" si="62"/>
        <v>0.30182432177489327</v>
      </c>
      <c r="I740" s="63">
        <f t="shared" si="62"/>
        <v>0.40438457793709998</v>
      </c>
      <c r="J740" s="63">
        <f t="shared" si="62"/>
        <v>0.34499678929518973</v>
      </c>
      <c r="K740" s="63">
        <f t="shared" si="62"/>
        <v>0.46070036669418479</v>
      </c>
      <c r="L740" s="63">
        <f t="shared" si="62"/>
        <v>0.5098094091964962</v>
      </c>
      <c r="M740" s="63">
        <f t="shared" si="62"/>
        <v>0.58643862273275149</v>
      </c>
    </row>
    <row r="741" spans="1:16" x14ac:dyDescent="0.35">
      <c r="A741"/>
      <c r="C741" s="36"/>
      <c r="O741" s="36"/>
      <c r="P741" s="36"/>
    </row>
    <row r="742" spans="1:16" x14ac:dyDescent="0.35">
      <c r="A742" s="60" t="s">
        <v>367</v>
      </c>
      <c r="B742" s="61">
        <v>3.1328020273569792</v>
      </c>
      <c r="C742" s="61">
        <v>3.0057048711819605</v>
      </c>
      <c r="D742" s="61">
        <v>3.2826446401335621</v>
      </c>
      <c r="E742" s="61">
        <v>3.2153718118647201</v>
      </c>
      <c r="F742" s="61">
        <v>3.1623412054052018</v>
      </c>
      <c r="G742" s="61">
        <v>3.0274239128573144</v>
      </c>
      <c r="H742" s="61">
        <v>3.122554050484851</v>
      </c>
      <c r="I742" s="61">
        <v>3.2613164999014299</v>
      </c>
      <c r="J742" s="61">
        <v>3.0630046173918188</v>
      </c>
      <c r="K742" s="61">
        <v>3.4180217712673033</v>
      </c>
      <c r="L742" s="61">
        <v>3.4399541014805064</v>
      </c>
      <c r="M742" s="61">
        <v>3.5517370742026197</v>
      </c>
      <c r="O742" s="36"/>
      <c r="P742" s="36"/>
    </row>
    <row r="743" spans="1:16" x14ac:dyDescent="0.35">
      <c r="A743"/>
    </row>
    <row r="744" spans="1:16" x14ac:dyDescent="0.35">
      <c r="A744" s="71" t="s">
        <v>389</v>
      </c>
      <c r="B744" s="71" t="s">
        <v>408</v>
      </c>
    </row>
    <row r="745" spans="1:16" x14ac:dyDescent="0.35">
      <c r="A745" s="71" t="s">
        <v>391</v>
      </c>
      <c r="B745" s="71" t="s">
        <v>392</v>
      </c>
    </row>
    <row r="746" spans="1:16" x14ac:dyDescent="0.35">
      <c r="A746" s="71"/>
      <c r="B746" s="71"/>
    </row>
    <row r="747" spans="1:16" x14ac:dyDescent="0.35">
      <c r="A747" s="72" t="s">
        <v>412</v>
      </c>
      <c r="B747" s="1"/>
      <c r="C747" s="1"/>
      <c r="D747" s="1"/>
      <c r="E747" s="1"/>
      <c r="F747" s="1"/>
      <c r="G747" s="1"/>
      <c r="H747" s="1"/>
      <c r="I747" s="1"/>
      <c r="J747" s="1"/>
      <c r="K747" s="1"/>
      <c r="L747" s="1"/>
      <c r="M747" s="1"/>
      <c r="N747" s="2"/>
    </row>
    <row r="749" spans="1:16" x14ac:dyDescent="0.35">
      <c r="B749" s="10" t="s">
        <v>0</v>
      </c>
      <c r="C749" s="11" t="s">
        <v>1</v>
      </c>
      <c r="D749" s="12" t="s">
        <v>2</v>
      </c>
      <c r="E749" s="11" t="s">
        <v>3</v>
      </c>
      <c r="F749" s="12" t="s">
        <v>4</v>
      </c>
      <c r="G749" s="11" t="s">
        <v>5</v>
      </c>
      <c r="H749" s="11" t="s">
        <v>6</v>
      </c>
      <c r="I749" s="11" t="s">
        <v>7</v>
      </c>
      <c r="J749" s="11" t="s">
        <v>8</v>
      </c>
      <c r="K749" s="11" t="s">
        <v>9</v>
      </c>
      <c r="L749" s="11" t="s">
        <v>10</v>
      </c>
      <c r="M749" s="11" t="s">
        <v>11</v>
      </c>
    </row>
    <row r="750" spans="1:16" x14ac:dyDescent="0.35">
      <c r="A750" s="27" t="s">
        <v>161</v>
      </c>
      <c r="B750" s="13">
        <v>0.54568920475358562</v>
      </c>
      <c r="C750" s="14">
        <v>0.459402431644163</v>
      </c>
      <c r="D750" s="4">
        <v>0.58825265715080766</v>
      </c>
      <c r="E750" s="14">
        <v>0.45454506384929094</v>
      </c>
      <c r="F750" s="4">
        <v>0.5759518663741332</v>
      </c>
      <c r="G750" s="14">
        <v>0.40474078133831171</v>
      </c>
      <c r="H750" s="14">
        <v>0.42454816435875192</v>
      </c>
      <c r="I750" s="14">
        <v>0.55182596870687539</v>
      </c>
      <c r="J750" s="14">
        <v>0.55482922061962225</v>
      </c>
      <c r="K750" s="14">
        <v>0.57930001727878322</v>
      </c>
      <c r="L750" s="14">
        <v>0.53468976518989131</v>
      </c>
      <c r="M750" s="14">
        <v>0.60426559784687006</v>
      </c>
    </row>
    <row r="751" spans="1:16" x14ac:dyDescent="0.35">
      <c r="A751" s="28" t="s">
        <v>165</v>
      </c>
      <c r="B751" s="15">
        <v>6.4684466553002959E-3</v>
      </c>
      <c r="C751" s="16">
        <v>2.2547559146596938E-2</v>
      </c>
      <c r="D751" s="6">
        <v>1.1776860005565059E-2</v>
      </c>
      <c r="E751" s="19"/>
      <c r="F751" s="20"/>
      <c r="G751" s="16">
        <v>2.1497936184424617E-2</v>
      </c>
      <c r="H751" s="19"/>
      <c r="I751" s="19"/>
      <c r="J751" s="16">
        <v>1.1663455961856245E-2</v>
      </c>
      <c r="K751" s="16">
        <v>2.6849309808589482E-2</v>
      </c>
      <c r="L751" s="19"/>
      <c r="M751" s="16">
        <v>3.5975854741193622E-2</v>
      </c>
    </row>
    <row r="752" spans="1:16" x14ac:dyDescent="0.35">
      <c r="A752" s="28" t="s">
        <v>162</v>
      </c>
      <c r="B752" s="15">
        <v>0.15497277415999189</v>
      </c>
      <c r="C752" s="16">
        <v>0.27902195847138755</v>
      </c>
      <c r="D752" s="6">
        <v>0.22944583965845905</v>
      </c>
      <c r="E752" s="16">
        <v>0.30627738650833758</v>
      </c>
      <c r="F752" s="6">
        <v>0.22013236091699023</v>
      </c>
      <c r="G752" s="16">
        <v>0.31912754551526884</v>
      </c>
      <c r="H752" s="16">
        <v>0.31131947326717724</v>
      </c>
      <c r="I752" s="16">
        <v>0.24524346919972795</v>
      </c>
      <c r="J752" s="16">
        <v>0.20743387453867379</v>
      </c>
      <c r="K752" s="16">
        <v>0.25729068673565403</v>
      </c>
      <c r="L752" s="16">
        <v>0.31471271444963744</v>
      </c>
      <c r="M752" s="16">
        <v>0.18942991436855899</v>
      </c>
    </row>
    <row r="753" spans="1:16" x14ac:dyDescent="0.35">
      <c r="A753" s="28" t="s">
        <v>163</v>
      </c>
      <c r="B753" s="15">
        <v>0.10196900382454986</v>
      </c>
      <c r="C753" s="16">
        <v>0.12327195189335903</v>
      </c>
      <c r="D753" s="6">
        <v>0.1058810507136894</v>
      </c>
      <c r="E753" s="16">
        <v>0.1287879113458924</v>
      </c>
      <c r="F753" s="6">
        <v>9.1520413697503425E-2</v>
      </c>
      <c r="G753" s="16">
        <v>0.12564611985544724</v>
      </c>
      <c r="H753" s="16">
        <v>7.5485794061049702E-2</v>
      </c>
      <c r="I753" s="16">
        <v>5.40126250739279E-2</v>
      </c>
      <c r="J753" s="16">
        <v>0.10954866525026496</v>
      </c>
      <c r="K753" s="16">
        <v>7.165895520955326E-2</v>
      </c>
      <c r="L753" s="16">
        <v>5.8492625451288791E-2</v>
      </c>
      <c r="M753" s="16">
        <v>6.2401068819796422E-2</v>
      </c>
    </row>
    <row r="754" spans="1:16" x14ac:dyDescent="0.35">
      <c r="A754" s="28" t="s">
        <v>164</v>
      </c>
      <c r="B754" s="15">
        <v>9.7628835782435003E-2</v>
      </c>
      <c r="C754" s="16">
        <v>5.7878049422246697E-2</v>
      </c>
      <c r="D754" s="6">
        <v>2.9349908900249192E-2</v>
      </c>
      <c r="E754" s="16">
        <v>5.0864549707847748E-2</v>
      </c>
      <c r="F754" s="6">
        <v>7.0645468383633683E-2</v>
      </c>
      <c r="G754" s="16">
        <v>6.4493808553273843E-2</v>
      </c>
      <c r="H754" s="16">
        <v>8.4896049503829757E-2</v>
      </c>
      <c r="I754" s="16">
        <v>7.4458968509734338E-2</v>
      </c>
      <c r="J754" s="16">
        <v>7.2269516567916858E-2</v>
      </c>
      <c r="K754" s="16">
        <v>6.490103096741992E-2</v>
      </c>
      <c r="L754" s="16">
        <v>5.8492625451288791E-2</v>
      </c>
      <c r="M754" s="16">
        <v>5.1576121946142722E-2</v>
      </c>
    </row>
    <row r="755" spans="1:16" x14ac:dyDescent="0.35">
      <c r="A755" s="28" t="s">
        <v>40</v>
      </c>
      <c r="B755" s="15">
        <v>9.3271734824137323E-2</v>
      </c>
      <c r="C755" s="16">
        <v>5.7878049422246704E-2</v>
      </c>
      <c r="D755" s="6">
        <v>3.5293683571229792E-2</v>
      </c>
      <c r="E755" s="16">
        <v>5.9525088588631474E-2</v>
      </c>
      <c r="F755" s="6">
        <v>4.1749890627739455E-2</v>
      </c>
      <c r="G755" s="16">
        <v>6.4493808553273843E-2</v>
      </c>
      <c r="H755" s="16">
        <v>0.10375051880919141</v>
      </c>
      <c r="I755" s="16">
        <v>7.4458968509734338E-2</v>
      </c>
      <c r="J755" s="16">
        <v>4.4255267061665944E-2</v>
      </c>
      <c r="K755" s="19"/>
      <c r="L755" s="16">
        <v>3.3612269457893702E-2</v>
      </c>
      <c r="M755" s="16">
        <v>5.6351442277438137E-2</v>
      </c>
    </row>
    <row r="756" spans="1:16" x14ac:dyDescent="0.35">
      <c r="A756" s="59" t="s">
        <v>243</v>
      </c>
      <c r="B756" s="17">
        <v>1</v>
      </c>
      <c r="C756" s="18">
        <v>1</v>
      </c>
      <c r="D756" s="8">
        <v>1</v>
      </c>
      <c r="E756" s="18">
        <v>1</v>
      </c>
      <c r="F756" s="8">
        <v>1</v>
      </c>
      <c r="G756" s="18">
        <v>1</v>
      </c>
      <c r="H756" s="18">
        <v>1</v>
      </c>
      <c r="I756" s="18">
        <v>1</v>
      </c>
      <c r="J756" s="18">
        <v>1</v>
      </c>
      <c r="K756" s="18">
        <v>1</v>
      </c>
      <c r="L756" s="18">
        <v>1</v>
      </c>
      <c r="M756" s="18">
        <v>1</v>
      </c>
    </row>
    <row r="757" spans="1:16" s="36" customFormat="1" x14ac:dyDescent="0.35">
      <c r="A757" s="31" t="s">
        <v>244</v>
      </c>
      <c r="B757" s="32">
        <v>137.60181499999999</v>
      </c>
      <c r="C757" s="33">
        <v>148.22069999999997</v>
      </c>
      <c r="D757" s="34">
        <v>142.15461500000009</v>
      </c>
      <c r="E757" s="33">
        <v>138.44750500000001</v>
      </c>
      <c r="F757" s="34">
        <v>170.00027855153195</v>
      </c>
      <c r="G757" s="33">
        <v>165.87215909090909</v>
      </c>
      <c r="H757" s="33">
        <v>134.87531806615777</v>
      </c>
      <c r="I757" s="33">
        <v>124.2765</v>
      </c>
      <c r="J757" s="33">
        <v>118.86478060046186</v>
      </c>
      <c r="K757" s="33">
        <v>102.99689265536719</v>
      </c>
      <c r="L757" s="33">
        <v>96.098044009779969</v>
      </c>
      <c r="M757" s="33">
        <v>96.760187353629988</v>
      </c>
      <c r="O757"/>
      <c r="P757"/>
    </row>
    <row r="758" spans="1:16" x14ac:dyDescent="0.35">
      <c r="A758" s="41" t="s">
        <v>245</v>
      </c>
      <c r="B758" s="40">
        <v>250</v>
      </c>
      <c r="C758" s="38">
        <v>168</v>
      </c>
      <c r="D758" s="39">
        <v>113</v>
      </c>
      <c r="E758" s="38">
        <v>109</v>
      </c>
      <c r="F758" s="39">
        <v>115</v>
      </c>
      <c r="G758" s="38">
        <v>56</v>
      </c>
      <c r="H758" s="38">
        <v>106</v>
      </c>
      <c r="I758" s="38">
        <v>51</v>
      </c>
      <c r="J758" s="38">
        <v>99</v>
      </c>
      <c r="K758" s="38">
        <v>73</v>
      </c>
      <c r="L758" s="38">
        <v>78</v>
      </c>
      <c r="M758" s="38">
        <v>87</v>
      </c>
    </row>
    <row r="759" spans="1:16" x14ac:dyDescent="0.35">
      <c r="A759"/>
      <c r="O759" s="36"/>
      <c r="P759" s="36"/>
    </row>
    <row r="760" spans="1:16" x14ac:dyDescent="0.35">
      <c r="A760" s="71" t="s">
        <v>389</v>
      </c>
      <c r="B760" s="71" t="s">
        <v>408</v>
      </c>
    </row>
    <row r="761" spans="1:16" x14ac:dyDescent="0.35">
      <c r="A761" s="71" t="s">
        <v>391</v>
      </c>
      <c r="B761" s="71" t="s">
        <v>392</v>
      </c>
    </row>
    <row r="763" spans="1:16" x14ac:dyDescent="0.35">
      <c r="A763" s="72" t="s">
        <v>413</v>
      </c>
      <c r="B763" s="1"/>
      <c r="C763" s="1"/>
      <c r="D763" s="1"/>
      <c r="E763" s="1"/>
      <c r="F763" s="1"/>
      <c r="G763" s="1"/>
      <c r="H763" s="1"/>
      <c r="I763" s="1"/>
      <c r="J763" s="1"/>
      <c r="K763" s="1"/>
      <c r="L763" s="1"/>
      <c r="M763" s="1"/>
      <c r="N763" s="2"/>
    </row>
    <row r="765" spans="1:16" x14ac:dyDescent="0.35">
      <c r="B765" s="10" t="s">
        <v>0</v>
      </c>
      <c r="C765" s="11" t="s">
        <v>1</v>
      </c>
      <c r="D765" s="12" t="s">
        <v>2</v>
      </c>
      <c r="E765" s="11" t="s">
        <v>3</v>
      </c>
      <c r="F765" s="12" t="s">
        <v>4</v>
      </c>
      <c r="G765" s="11" t="s">
        <v>5</v>
      </c>
      <c r="H765" s="11" t="s">
        <v>6</v>
      </c>
      <c r="I765" s="11" t="s">
        <v>7</v>
      </c>
      <c r="J765" s="11" t="s">
        <v>8</v>
      </c>
      <c r="K765" s="11" t="s">
        <v>9</v>
      </c>
      <c r="L765" s="11" t="s">
        <v>10</v>
      </c>
      <c r="M765" s="11" t="s">
        <v>11</v>
      </c>
    </row>
    <row r="766" spans="1:16" x14ac:dyDescent="0.35">
      <c r="A766" s="27" t="s">
        <v>85</v>
      </c>
      <c r="B766" s="13">
        <v>0.10856021295151566</v>
      </c>
      <c r="C766" s="14">
        <v>0.11483391536729215</v>
      </c>
      <c r="D766" s="4">
        <v>4.8093724150125673E-2</v>
      </c>
      <c r="E766" s="14">
        <v>3.8532922589477728E-2</v>
      </c>
      <c r="F766" s="4">
        <v>0.1298623419197506</v>
      </c>
      <c r="G766" s="14">
        <v>0.13240317831798271</v>
      </c>
      <c r="H766" s="14">
        <v>9.819620671306796E-2</v>
      </c>
      <c r="I766" s="14">
        <v>6.1197971566669625E-2</v>
      </c>
      <c r="J766" s="14">
        <v>7.1675026820145538E-2</v>
      </c>
      <c r="K766" s="14">
        <v>4.5122000403307119E-2</v>
      </c>
      <c r="L766" s="14">
        <v>5.3966009242657639E-2</v>
      </c>
      <c r="M766" s="14">
        <v>4.292540151602138E-2</v>
      </c>
    </row>
    <row r="767" spans="1:16" x14ac:dyDescent="0.35">
      <c r="A767" s="28" t="s">
        <v>86</v>
      </c>
      <c r="B767" s="15">
        <v>0.19620260168107545</v>
      </c>
      <c r="C767" s="16">
        <v>0.11279620044710334</v>
      </c>
      <c r="D767" s="6">
        <v>9.0817613039192183E-2</v>
      </c>
      <c r="E767" s="16">
        <v>0.13251911969910782</v>
      </c>
      <c r="F767" s="6">
        <v>0.13087512160019196</v>
      </c>
      <c r="G767" s="16">
        <v>0.20285998288791582</v>
      </c>
      <c r="H767" s="16">
        <v>0.10711875180790013</v>
      </c>
      <c r="I767" s="16">
        <v>0.12239594313333925</v>
      </c>
      <c r="J767" s="16">
        <v>0.18259445040447683</v>
      </c>
      <c r="K767" s="16">
        <v>0.12221818915103851</v>
      </c>
      <c r="L767" s="16">
        <v>0.12682138437839335</v>
      </c>
      <c r="M767" s="16">
        <v>0.11976689610439321</v>
      </c>
    </row>
    <row r="768" spans="1:16" x14ac:dyDescent="0.35">
      <c r="A768" s="28" t="s">
        <v>73</v>
      </c>
      <c r="B768" s="15">
        <v>0.25078952129938825</v>
      </c>
      <c r="C768" s="16">
        <v>0.34818047216003278</v>
      </c>
      <c r="D768" s="6">
        <v>0.26738488082718309</v>
      </c>
      <c r="E768" s="16">
        <v>0.30638873252794524</v>
      </c>
      <c r="F768" s="6">
        <v>0.33923085009824233</v>
      </c>
      <c r="G768" s="16">
        <v>0.22532273894005736</v>
      </c>
      <c r="H768" s="16">
        <v>0.3839747733205725</v>
      </c>
      <c r="I768" s="16">
        <v>0.35187492094399564</v>
      </c>
      <c r="J768" s="16">
        <v>0.33916248658992715</v>
      </c>
      <c r="K768" s="16">
        <v>0.36471062714256897</v>
      </c>
      <c r="L768" s="16">
        <v>0.24813757923179872</v>
      </c>
      <c r="M768" s="16">
        <v>0.20747092748035478</v>
      </c>
    </row>
    <row r="769" spans="1:16" x14ac:dyDescent="0.35">
      <c r="A769" s="28" t="s">
        <v>87</v>
      </c>
      <c r="B769" s="15">
        <v>0.31863191179014133</v>
      </c>
      <c r="C769" s="16">
        <v>0.36915882108365961</v>
      </c>
      <c r="D769" s="6">
        <v>0.44925490010497443</v>
      </c>
      <c r="E769" s="16">
        <v>0.36466330976064049</v>
      </c>
      <c r="F769" s="6">
        <v>0.27118212414250575</v>
      </c>
      <c r="G769" s="16">
        <v>0.38869910413206488</v>
      </c>
      <c r="H769" s="16">
        <v>0.27682388106606287</v>
      </c>
      <c r="I769" s="16">
        <v>0.31848933079331976</v>
      </c>
      <c r="J769" s="16">
        <v>0.30002047754356465</v>
      </c>
      <c r="K769" s="16">
        <v>0.29134906231094981</v>
      </c>
      <c r="L769" s="16">
        <v>0.43205636505972383</v>
      </c>
      <c r="M769" s="16">
        <v>0.44515149134522214</v>
      </c>
    </row>
    <row r="770" spans="1:16" x14ac:dyDescent="0.35">
      <c r="A770" s="28" t="s">
        <v>578</v>
      </c>
      <c r="B770" s="15">
        <v>0.12581575227787917</v>
      </c>
      <c r="C770" s="16">
        <v>5.5030590941911983E-2</v>
      </c>
      <c r="D770" s="6">
        <v>0.14444888187852462</v>
      </c>
      <c r="E770" s="16">
        <v>0.15789591542282871</v>
      </c>
      <c r="F770" s="6">
        <v>0.12884956223930924</v>
      </c>
      <c r="G770" s="16">
        <v>5.0714995721978948E-2</v>
      </c>
      <c r="H770" s="16">
        <v>0.13388638709239661</v>
      </c>
      <c r="I770" s="16">
        <v>0.14604183356267561</v>
      </c>
      <c r="J770" s="16">
        <v>0.1065475586418858</v>
      </c>
      <c r="K770" s="16">
        <v>0.17660012099213554</v>
      </c>
      <c r="L770" s="16">
        <v>0.13901866208742641</v>
      </c>
      <c r="M770" s="16">
        <v>0.18468528355400854</v>
      </c>
    </row>
    <row r="771" spans="1:16" x14ac:dyDescent="0.35">
      <c r="A771" s="59" t="s">
        <v>243</v>
      </c>
      <c r="B771" s="17">
        <v>1</v>
      </c>
      <c r="C771" s="18">
        <v>1</v>
      </c>
      <c r="D771" s="8">
        <v>1</v>
      </c>
      <c r="E771" s="18">
        <v>1</v>
      </c>
      <c r="F771" s="8">
        <v>1</v>
      </c>
      <c r="G771" s="18">
        <v>1</v>
      </c>
      <c r="H771" s="18">
        <v>1</v>
      </c>
      <c r="I771" s="18">
        <v>1</v>
      </c>
      <c r="J771" s="18">
        <v>1</v>
      </c>
      <c r="K771" s="18">
        <v>1</v>
      </c>
      <c r="L771" s="18">
        <v>1</v>
      </c>
      <c r="M771" s="18">
        <v>1</v>
      </c>
    </row>
    <row r="772" spans="1:16" s="36" customFormat="1" x14ac:dyDescent="0.35">
      <c r="A772" s="31" t="s">
        <v>244</v>
      </c>
      <c r="B772" s="32">
        <v>150.46617499999982</v>
      </c>
      <c r="C772" s="33">
        <v>163.57292999999993</v>
      </c>
      <c r="D772" s="34">
        <v>156.37165000000002</v>
      </c>
      <c r="E772" s="33">
        <v>159.42458000000002</v>
      </c>
      <c r="F772" s="34">
        <v>188.12506963788294</v>
      </c>
      <c r="G772" s="33">
        <v>180.62727272727278</v>
      </c>
      <c r="H772" s="33">
        <v>142.50432569974555</v>
      </c>
      <c r="I772" s="33">
        <v>130.44549999999998</v>
      </c>
      <c r="J772" s="33">
        <v>127.4420323325635</v>
      </c>
      <c r="K772" s="33">
        <v>122.57415254237287</v>
      </c>
      <c r="L772" s="33">
        <v>106.50097799511003</v>
      </c>
      <c r="M772" s="33">
        <v>116.26018735362999</v>
      </c>
      <c r="N772"/>
      <c r="O772"/>
      <c r="P772"/>
    </row>
    <row r="773" spans="1:16" x14ac:dyDescent="0.35">
      <c r="A773" s="41" t="s">
        <v>245</v>
      </c>
      <c r="B773" s="40">
        <v>273</v>
      </c>
      <c r="C773" s="38">
        <v>185</v>
      </c>
      <c r="D773" s="39">
        <v>124</v>
      </c>
      <c r="E773" s="38">
        <v>124</v>
      </c>
      <c r="F773" s="39">
        <v>127</v>
      </c>
      <c r="G773" s="38">
        <v>61</v>
      </c>
      <c r="H773" s="38">
        <v>112</v>
      </c>
      <c r="I773" s="38">
        <v>53</v>
      </c>
      <c r="J773" s="38">
        <v>108</v>
      </c>
      <c r="K773" s="38">
        <v>86</v>
      </c>
      <c r="L773" s="38">
        <v>87</v>
      </c>
      <c r="M773" s="38">
        <v>102</v>
      </c>
      <c r="N773" s="36"/>
    </row>
    <row r="774" spans="1:16" x14ac:dyDescent="0.35">
      <c r="O774" s="36"/>
      <c r="P774" s="36"/>
    </row>
    <row r="775" spans="1:16" s="36" customFormat="1" x14ac:dyDescent="0.35">
      <c r="A775" s="62" t="s">
        <v>369</v>
      </c>
      <c r="B775" s="63">
        <f>B766+B767</f>
        <v>0.30476281463259114</v>
      </c>
      <c r="C775" s="63">
        <f t="shared" ref="C775:M775" si="63">C766+C767</f>
        <v>0.22763011581439549</v>
      </c>
      <c r="D775" s="63">
        <f t="shared" si="63"/>
        <v>0.13891133718931786</v>
      </c>
      <c r="E775" s="63">
        <f t="shared" si="63"/>
        <v>0.17105204228858556</v>
      </c>
      <c r="F775" s="63">
        <f t="shared" si="63"/>
        <v>0.26073746351994254</v>
      </c>
      <c r="G775" s="63">
        <f t="shared" si="63"/>
        <v>0.3352631612058985</v>
      </c>
      <c r="H775" s="63">
        <f t="shared" si="63"/>
        <v>0.20531495852096809</v>
      </c>
      <c r="I775" s="63">
        <f t="shared" si="63"/>
        <v>0.18359391470000888</v>
      </c>
      <c r="J775" s="63">
        <f t="shared" si="63"/>
        <v>0.25426947722462234</v>
      </c>
      <c r="K775" s="63">
        <f t="shared" si="63"/>
        <v>0.16734018955434563</v>
      </c>
      <c r="L775" s="63">
        <f t="shared" si="63"/>
        <v>0.18078739362105101</v>
      </c>
      <c r="M775" s="63">
        <f t="shared" si="63"/>
        <v>0.16269229762041459</v>
      </c>
      <c r="O775"/>
      <c r="P775"/>
    </row>
    <row r="776" spans="1:16" s="36" customFormat="1" x14ac:dyDescent="0.35">
      <c r="A776" s="64" t="s">
        <v>370</v>
      </c>
      <c r="B776" s="63">
        <f>B768</f>
        <v>0.25078952129938825</v>
      </c>
      <c r="C776" s="63">
        <f t="shared" ref="C776:M776" si="64">C768</f>
        <v>0.34818047216003278</v>
      </c>
      <c r="D776" s="63">
        <f t="shared" si="64"/>
        <v>0.26738488082718309</v>
      </c>
      <c r="E776" s="63">
        <f t="shared" si="64"/>
        <v>0.30638873252794524</v>
      </c>
      <c r="F776" s="63">
        <f t="shared" si="64"/>
        <v>0.33923085009824233</v>
      </c>
      <c r="G776" s="63">
        <f t="shared" si="64"/>
        <v>0.22532273894005736</v>
      </c>
      <c r="H776" s="63">
        <f t="shared" si="64"/>
        <v>0.3839747733205725</v>
      </c>
      <c r="I776" s="63">
        <f t="shared" si="64"/>
        <v>0.35187492094399564</v>
      </c>
      <c r="J776" s="63">
        <f t="shared" si="64"/>
        <v>0.33916248658992715</v>
      </c>
      <c r="K776" s="63">
        <f t="shared" si="64"/>
        <v>0.36471062714256897</v>
      </c>
      <c r="L776" s="63">
        <f t="shared" si="64"/>
        <v>0.24813757923179872</v>
      </c>
      <c r="M776" s="63">
        <f t="shared" si="64"/>
        <v>0.20747092748035478</v>
      </c>
      <c r="O776"/>
      <c r="P776"/>
    </row>
    <row r="777" spans="1:16" s="36" customFormat="1" x14ac:dyDescent="0.35">
      <c r="A777" s="65" t="s">
        <v>371</v>
      </c>
      <c r="B777" s="63">
        <f>B769+B770</f>
        <v>0.4444476640680205</v>
      </c>
      <c r="C777" s="63">
        <f t="shared" ref="C777:M777" si="65">C769+C770</f>
        <v>0.42418941202557159</v>
      </c>
      <c r="D777" s="63">
        <f t="shared" si="65"/>
        <v>0.59370378198349905</v>
      </c>
      <c r="E777" s="63">
        <f t="shared" si="65"/>
        <v>0.5225592251834692</v>
      </c>
      <c r="F777" s="63">
        <f t="shared" si="65"/>
        <v>0.40003168638181497</v>
      </c>
      <c r="G777" s="63">
        <f t="shared" si="65"/>
        <v>0.43941409985404384</v>
      </c>
      <c r="H777" s="63">
        <f t="shared" si="65"/>
        <v>0.41071026815845946</v>
      </c>
      <c r="I777" s="63">
        <f t="shared" si="65"/>
        <v>0.4645311643559954</v>
      </c>
      <c r="J777" s="63">
        <f t="shared" si="65"/>
        <v>0.40656803618545045</v>
      </c>
      <c r="K777" s="63">
        <f t="shared" si="65"/>
        <v>0.46794918330308533</v>
      </c>
      <c r="L777" s="63">
        <f t="shared" si="65"/>
        <v>0.5710750271471503</v>
      </c>
      <c r="M777" s="63">
        <f t="shared" si="65"/>
        <v>0.62983677489923062</v>
      </c>
    </row>
    <row r="778" spans="1:16" x14ac:dyDescent="0.35">
      <c r="A778"/>
      <c r="C778" s="36"/>
      <c r="O778" s="36"/>
      <c r="P778" s="36"/>
    </row>
    <row r="779" spans="1:16" x14ac:dyDescent="0.35">
      <c r="A779" s="60" t="s">
        <v>367</v>
      </c>
      <c r="B779" s="61">
        <v>3.1569403887617931</v>
      </c>
      <c r="C779" s="61">
        <v>3.1367559717857976</v>
      </c>
      <c r="D779" s="61">
        <v>3.5511476025225797</v>
      </c>
      <c r="E779" s="61">
        <v>3.4708701757282352</v>
      </c>
      <c r="F779" s="61">
        <v>3.1382814431814317</v>
      </c>
      <c r="G779" s="61">
        <v>3.0224627560521409</v>
      </c>
      <c r="H779" s="61">
        <v>3.2410854900168209</v>
      </c>
      <c r="I779" s="61">
        <v>3.3657811116519927</v>
      </c>
      <c r="J779" s="61">
        <v>3.1871710907825679</v>
      </c>
      <c r="K779" s="61">
        <v>3.432087114337568</v>
      </c>
      <c r="L779" s="61">
        <v>3.4753402863708684</v>
      </c>
      <c r="M779" s="61">
        <v>3.6089043593168029</v>
      </c>
      <c r="O779" s="36"/>
      <c r="P779" s="36"/>
    </row>
    <row r="780" spans="1:16" x14ac:dyDescent="0.35">
      <c r="A780"/>
    </row>
    <row r="781" spans="1:16" x14ac:dyDescent="0.35">
      <c r="A781" s="71" t="s">
        <v>389</v>
      </c>
      <c r="B781" s="71" t="s">
        <v>403</v>
      </c>
    </row>
    <row r="782" spans="1:16" x14ac:dyDescent="0.35">
      <c r="A782" s="71" t="s">
        <v>391</v>
      </c>
      <c r="B782" s="71" t="s">
        <v>392</v>
      </c>
    </row>
    <row r="783" spans="1:16" x14ac:dyDescent="0.35">
      <c r="A783"/>
    </row>
    <row r="784" spans="1:16" x14ac:dyDescent="0.35">
      <c r="A784" s="30" t="s">
        <v>299</v>
      </c>
      <c r="B784" s="1"/>
      <c r="C784" s="1"/>
      <c r="D784" s="1"/>
      <c r="E784" s="1"/>
      <c r="F784" s="1"/>
      <c r="G784" s="1"/>
      <c r="H784" s="1"/>
      <c r="I784" s="1"/>
      <c r="J784" s="1"/>
      <c r="K784" s="1"/>
      <c r="L784" s="1"/>
      <c r="M784" s="2"/>
    </row>
    <row r="786" spans="1:16" x14ac:dyDescent="0.35">
      <c r="B786" s="10" t="s">
        <v>0</v>
      </c>
      <c r="C786" s="11" t="s">
        <v>1</v>
      </c>
      <c r="D786" s="12" t="s">
        <v>2</v>
      </c>
      <c r="E786" s="11" t="s">
        <v>3</v>
      </c>
      <c r="F786" s="12" t="s">
        <v>4</v>
      </c>
      <c r="G786" s="11" t="s">
        <v>5</v>
      </c>
      <c r="H786" s="11" t="s">
        <v>6</v>
      </c>
      <c r="I786" s="11" t="s">
        <v>7</v>
      </c>
      <c r="J786" s="11" t="s">
        <v>8</v>
      </c>
      <c r="K786" s="11" t="s">
        <v>9</v>
      </c>
      <c r="L786" s="11" t="s">
        <v>10</v>
      </c>
    </row>
    <row r="787" spans="1:16" x14ac:dyDescent="0.35">
      <c r="A787" s="25" t="s">
        <v>525</v>
      </c>
      <c r="B787" s="13">
        <v>0.35799999999999998</v>
      </c>
      <c r="C787" s="14">
        <v>0.222</v>
      </c>
      <c r="D787" s="4">
        <v>0.20499999999999999</v>
      </c>
      <c r="E787" s="14">
        <v>0.16400000000000001</v>
      </c>
      <c r="F787" s="4">
        <v>0.16400000000000001</v>
      </c>
      <c r="G787" s="14">
        <v>0.12</v>
      </c>
      <c r="H787" s="14">
        <v>0.13900000000000001</v>
      </c>
      <c r="I787" s="14">
        <v>0.14199999999999999</v>
      </c>
      <c r="J787" s="14">
        <v>0.16300000000000001</v>
      </c>
      <c r="K787" s="14">
        <v>0.13600000000000001</v>
      </c>
      <c r="L787" s="14">
        <v>0.111</v>
      </c>
    </row>
    <row r="788" spans="1:16" x14ac:dyDescent="0.35">
      <c r="A788" s="26" t="s">
        <v>115</v>
      </c>
      <c r="B788" s="15">
        <v>0.16</v>
      </c>
      <c r="C788" s="16">
        <v>0.124</v>
      </c>
      <c r="D788" s="6">
        <v>0.17199999999999999</v>
      </c>
      <c r="E788" s="16">
        <v>0.152</v>
      </c>
      <c r="F788" s="6">
        <v>0.127</v>
      </c>
      <c r="G788" s="16">
        <v>0.128</v>
      </c>
      <c r="H788" s="16">
        <v>0.109</v>
      </c>
      <c r="I788" s="16">
        <v>0.17799999999999999</v>
      </c>
      <c r="J788" s="16">
        <v>0.10199999999999999</v>
      </c>
      <c r="K788" s="16">
        <v>0.125</v>
      </c>
      <c r="L788" s="16">
        <v>0.11</v>
      </c>
    </row>
    <row r="789" spans="1:16" x14ac:dyDescent="0.35">
      <c r="A789" s="26" t="s">
        <v>116</v>
      </c>
      <c r="B789" s="15">
        <v>0.16300000000000001</v>
      </c>
      <c r="C789" s="16">
        <v>0.183</v>
      </c>
      <c r="D789" s="6">
        <v>0.20499999999999999</v>
      </c>
      <c r="E789" s="16">
        <v>0.224</v>
      </c>
      <c r="F789" s="6">
        <v>0.14699999999999999</v>
      </c>
      <c r="G789" s="16">
        <v>0.189</v>
      </c>
      <c r="H789" s="16">
        <v>0.187</v>
      </c>
      <c r="I789" s="16">
        <v>0.158</v>
      </c>
      <c r="J789" s="16">
        <v>0.14899999999999999</v>
      </c>
      <c r="K789" s="16">
        <v>0.20100000000000001</v>
      </c>
      <c r="L789" s="16">
        <v>0.23400000000000001</v>
      </c>
    </row>
    <row r="790" spans="1:16" x14ac:dyDescent="0.35">
      <c r="A790" s="26" t="s">
        <v>117</v>
      </c>
      <c r="B790" s="15">
        <v>9.0999999999999998E-2</v>
      </c>
      <c r="C790" s="16">
        <v>0.13600000000000001</v>
      </c>
      <c r="D790" s="6">
        <v>0.107</v>
      </c>
      <c r="E790" s="16">
        <v>9.8000000000000004E-2</v>
      </c>
      <c r="F790" s="6">
        <v>0.1</v>
      </c>
      <c r="G790" s="16">
        <v>0.12</v>
      </c>
      <c r="H790" s="16">
        <v>8.7999999999999995E-2</v>
      </c>
      <c r="I790" s="16">
        <v>0.14099999999999999</v>
      </c>
      <c r="J790" s="16">
        <v>0.157</v>
      </c>
      <c r="K790" s="16">
        <v>0.13700000000000001</v>
      </c>
      <c r="L790" s="16">
        <v>0.14599999999999999</v>
      </c>
    </row>
    <row r="791" spans="1:16" x14ac:dyDescent="0.35">
      <c r="A791" s="26" t="s">
        <v>118</v>
      </c>
      <c r="B791" s="15">
        <v>0.03</v>
      </c>
      <c r="C791" s="16">
        <v>4.2000000000000003E-2</v>
      </c>
      <c r="D791" s="6">
        <v>3.2000000000000001E-2</v>
      </c>
      <c r="E791" s="16">
        <v>4.8000000000000001E-2</v>
      </c>
      <c r="F791" s="6">
        <v>4.8000000000000001E-2</v>
      </c>
      <c r="G791" s="16">
        <v>5.5E-2</v>
      </c>
      <c r="H791" s="16">
        <v>4.8000000000000001E-2</v>
      </c>
      <c r="I791" s="16">
        <v>3.9E-2</v>
      </c>
      <c r="J791" s="16">
        <v>5.2999999999999999E-2</v>
      </c>
      <c r="K791" s="16">
        <v>4.3999999999999997E-2</v>
      </c>
      <c r="L791" s="16">
        <v>0.06</v>
      </c>
    </row>
    <row r="792" spans="1:16" x14ac:dyDescent="0.35">
      <c r="A792" s="26" t="s">
        <v>526</v>
      </c>
      <c r="B792" s="15">
        <v>0.19800000000000001</v>
      </c>
      <c r="C792" s="16">
        <v>0.29199999999999998</v>
      </c>
      <c r="D792" s="6">
        <v>0.27900000000000003</v>
      </c>
      <c r="E792" s="16">
        <v>0.315</v>
      </c>
      <c r="F792" s="6">
        <v>0.41399999999999998</v>
      </c>
      <c r="G792" s="16">
        <v>0.38800000000000001</v>
      </c>
      <c r="H792" s="16">
        <v>0.42899999999999999</v>
      </c>
      <c r="I792" s="16">
        <v>0.34200000000000003</v>
      </c>
      <c r="J792" s="16">
        <v>0.376</v>
      </c>
      <c r="K792" s="16">
        <v>0.35799999999999998</v>
      </c>
      <c r="L792" s="16">
        <v>0.34</v>
      </c>
    </row>
    <row r="793" spans="1:16" x14ac:dyDescent="0.35">
      <c r="A793" s="59" t="s">
        <v>243</v>
      </c>
      <c r="B793" s="17">
        <v>1</v>
      </c>
      <c r="C793" s="18">
        <v>1</v>
      </c>
      <c r="D793" s="8">
        <v>1</v>
      </c>
      <c r="E793" s="18">
        <v>1</v>
      </c>
      <c r="F793" s="8">
        <v>1</v>
      </c>
      <c r="G793" s="18">
        <v>1</v>
      </c>
      <c r="H793" s="18">
        <v>1</v>
      </c>
      <c r="I793" s="18">
        <v>1</v>
      </c>
      <c r="J793" s="18">
        <v>1</v>
      </c>
      <c r="K793" s="18">
        <v>1</v>
      </c>
      <c r="L793" s="18">
        <v>1</v>
      </c>
    </row>
    <row r="794" spans="1:16" s="36" customFormat="1" x14ac:dyDescent="0.35">
      <c r="A794" s="31" t="s">
        <v>244</v>
      </c>
      <c r="B794" s="32">
        <v>186.33152000000004</v>
      </c>
      <c r="C794" s="33">
        <v>358.81882500000017</v>
      </c>
      <c r="D794" s="34">
        <v>335.24708999999984</v>
      </c>
      <c r="E794" s="33">
        <v>331.58394499999991</v>
      </c>
      <c r="F794" s="34">
        <v>359.33983286908068</v>
      </c>
      <c r="G794" s="33">
        <v>361.12897727272724</v>
      </c>
      <c r="H794" s="33">
        <v>374.06183206106874</v>
      </c>
      <c r="I794" s="33">
        <v>368.65800000000002</v>
      </c>
      <c r="J794" s="33">
        <v>389.19272517321014</v>
      </c>
      <c r="K794" s="33">
        <v>369.17090395480238</v>
      </c>
      <c r="L794" s="33">
        <v>375.58679706601453</v>
      </c>
      <c r="O794"/>
      <c r="P794"/>
    </row>
    <row r="795" spans="1:16" x14ac:dyDescent="0.35">
      <c r="A795" s="41" t="s">
        <v>245</v>
      </c>
      <c r="B795" s="40">
        <v>356</v>
      </c>
      <c r="C795" s="38">
        <v>432</v>
      </c>
      <c r="D795" s="39">
        <v>280</v>
      </c>
      <c r="E795" s="38">
        <v>268</v>
      </c>
      <c r="F795" s="39">
        <v>265</v>
      </c>
      <c r="G795" s="38">
        <v>128</v>
      </c>
      <c r="H795" s="38">
        <v>294</v>
      </c>
      <c r="I795" s="38">
        <v>150</v>
      </c>
      <c r="J795" s="38">
        <v>339</v>
      </c>
      <c r="K795" s="38">
        <v>266</v>
      </c>
      <c r="L795" s="38">
        <v>310</v>
      </c>
    </row>
    <row r="796" spans="1:16" x14ac:dyDescent="0.35">
      <c r="A796"/>
      <c r="O796" s="36"/>
      <c r="P796" s="36"/>
    </row>
    <row r="797" spans="1:16" x14ac:dyDescent="0.35">
      <c r="A797" s="71" t="s">
        <v>389</v>
      </c>
      <c r="B797" s="71" t="s">
        <v>414</v>
      </c>
    </row>
    <row r="798" spans="1:16" x14ac:dyDescent="0.35">
      <c r="A798" s="71" t="s">
        <v>391</v>
      </c>
      <c r="B798" s="71" t="s">
        <v>399</v>
      </c>
    </row>
    <row r="800" spans="1:16" x14ac:dyDescent="0.35">
      <c r="A800" s="30" t="s">
        <v>300</v>
      </c>
      <c r="B800" s="1"/>
      <c r="C800" s="1"/>
      <c r="D800" s="1"/>
      <c r="E800" s="1"/>
      <c r="F800" s="1"/>
      <c r="G800" s="1"/>
      <c r="H800" s="1"/>
      <c r="I800" s="1"/>
      <c r="J800" s="1"/>
      <c r="K800" s="1"/>
      <c r="L800" s="1"/>
      <c r="M800" s="1"/>
      <c r="N800" s="1"/>
    </row>
    <row r="802" spans="1:16" x14ac:dyDescent="0.35">
      <c r="B802" s="10" t="s">
        <v>0</v>
      </c>
      <c r="C802" s="11" t="s">
        <v>1</v>
      </c>
      <c r="D802" s="12" t="s">
        <v>2</v>
      </c>
      <c r="E802" s="11" t="s">
        <v>3</v>
      </c>
      <c r="F802" s="12" t="s">
        <v>4</v>
      </c>
      <c r="G802" s="11" t="s">
        <v>5</v>
      </c>
      <c r="H802" s="11" t="s">
        <v>6</v>
      </c>
      <c r="I802" s="11" t="s">
        <v>7</v>
      </c>
      <c r="J802" s="11" t="s">
        <v>8</v>
      </c>
      <c r="K802" s="11" t="s">
        <v>9</v>
      </c>
      <c r="L802" s="11" t="s">
        <v>10</v>
      </c>
      <c r="M802" s="11" t="s">
        <v>11</v>
      </c>
      <c r="N802" s="11" t="s">
        <v>12</v>
      </c>
      <c r="O802" s="106">
        <v>2023</v>
      </c>
      <c r="P802" s="106">
        <v>2024</v>
      </c>
    </row>
    <row r="803" spans="1:16" x14ac:dyDescent="0.35">
      <c r="A803" s="27" t="s">
        <v>85</v>
      </c>
      <c r="B803" s="13">
        <v>4.0391824206661313E-2</v>
      </c>
      <c r="C803" s="14">
        <v>4.6638188506414019E-2</v>
      </c>
      <c r="D803" s="4">
        <v>2.9931117373755544E-2</v>
      </c>
      <c r="E803" s="14">
        <v>1.0393054464684658E-2</v>
      </c>
      <c r="F803" s="4">
        <v>5.0969357301768173E-2</v>
      </c>
      <c r="G803" s="14">
        <v>5.5627135385588559E-3</v>
      </c>
      <c r="H803" s="14">
        <v>2.3824829276024272E-2</v>
      </c>
      <c r="I803" s="14">
        <v>4.9205496693412332E-3</v>
      </c>
      <c r="J803" s="14">
        <v>2.7065854618831084E-2</v>
      </c>
      <c r="K803" s="14">
        <v>3.6056743640339201E-2</v>
      </c>
      <c r="L803" s="14">
        <v>1.2731829573934837E-2</v>
      </c>
      <c r="M803" s="14">
        <v>3.7382929662113586E-3</v>
      </c>
      <c r="N803" s="14">
        <v>1.1795840465930791E-2</v>
      </c>
      <c r="O803" s="107">
        <v>3.8880658067115832E-2</v>
      </c>
      <c r="P803" s="107">
        <v>2.6072873426799453E-2</v>
      </c>
    </row>
    <row r="804" spans="1:16" x14ac:dyDescent="0.35">
      <c r="A804" s="28" t="s">
        <v>86</v>
      </c>
      <c r="B804" s="15">
        <v>9.1526033813280699E-2</v>
      </c>
      <c r="C804" s="16">
        <v>0.13513291840248326</v>
      </c>
      <c r="D804" s="6">
        <v>9.7229195934258397E-2</v>
      </c>
      <c r="E804" s="16">
        <v>9.8959797344832234E-2</v>
      </c>
      <c r="F804" s="6">
        <v>0.11446555506461083</v>
      </c>
      <c r="G804" s="16">
        <v>0.10316843313915909</v>
      </c>
      <c r="H804" s="16">
        <v>8.5040573091085314E-2</v>
      </c>
      <c r="I804" s="16">
        <v>9.6457963749599904E-2</v>
      </c>
      <c r="J804" s="16">
        <v>7.4705176730776507E-2</v>
      </c>
      <c r="K804" s="16">
        <v>6.8359020852221286E-2</v>
      </c>
      <c r="L804" s="16">
        <v>5.5732187611886842E-2</v>
      </c>
      <c r="M804" s="16">
        <v>3.5972306695390664E-2</v>
      </c>
      <c r="N804" s="16">
        <v>5.081032865697295E-2</v>
      </c>
      <c r="O804" s="108">
        <v>8.4768744318067593E-2</v>
      </c>
      <c r="P804" s="108">
        <v>5.4035106729979618E-2</v>
      </c>
    </row>
    <row r="805" spans="1:16" x14ac:dyDescent="0.35">
      <c r="A805" s="28" t="s">
        <v>73</v>
      </c>
      <c r="B805" s="15">
        <v>0.21622863378133736</v>
      </c>
      <c r="C805" s="16">
        <v>0.27051519663161516</v>
      </c>
      <c r="D805" s="6">
        <v>0.27423298439369009</v>
      </c>
      <c r="E805" s="16">
        <v>0.3068226810559237</v>
      </c>
      <c r="F805" s="6">
        <v>0.27769664271373518</v>
      </c>
      <c r="G805" s="16">
        <v>0.28169173172468304</v>
      </c>
      <c r="H805" s="16">
        <v>0.26195680049086389</v>
      </c>
      <c r="I805" s="16">
        <v>0.27214247351203574</v>
      </c>
      <c r="J805" s="16">
        <v>0.1991802775271484</v>
      </c>
      <c r="K805" s="16">
        <v>0.23560343448349408</v>
      </c>
      <c r="L805" s="16">
        <v>0.2666953097028289</v>
      </c>
      <c r="M805" s="16">
        <v>0.19705837585412606</v>
      </c>
      <c r="N805" s="16">
        <v>0.22139254536987857</v>
      </c>
      <c r="O805" s="108">
        <v>0.30532186653274618</v>
      </c>
      <c r="P805" s="108">
        <v>0.31238868756298899</v>
      </c>
    </row>
    <row r="806" spans="1:16" x14ac:dyDescent="0.35">
      <c r="A806" s="28" t="s">
        <v>87</v>
      </c>
      <c r="B806" s="15">
        <v>0.47579395048137918</v>
      </c>
      <c r="C806" s="16">
        <v>0.44065961422174565</v>
      </c>
      <c r="D806" s="6">
        <v>0.48882276651528928</v>
      </c>
      <c r="E806" s="16">
        <v>0.47221022718696476</v>
      </c>
      <c r="F806" s="6">
        <v>0.45105230110927663</v>
      </c>
      <c r="G806" s="16">
        <v>0.53287461654589774</v>
      </c>
      <c r="H806" s="16">
        <v>0.50335325764950123</v>
      </c>
      <c r="I806" s="16">
        <v>0.56201411606421103</v>
      </c>
      <c r="J806" s="16">
        <v>0.57370692993046324</v>
      </c>
      <c r="K806" s="16">
        <v>0.5108660871420192</v>
      </c>
      <c r="L806" s="16">
        <v>0.47621911922663757</v>
      </c>
      <c r="M806" s="16">
        <v>0.54224479471599074</v>
      </c>
      <c r="N806" s="16">
        <v>0.53857341492368893</v>
      </c>
      <c r="O806" s="108">
        <v>0.42297088443431591</v>
      </c>
      <c r="P806" s="108">
        <v>0.44181734381846971</v>
      </c>
    </row>
    <row r="807" spans="1:16" x14ac:dyDescent="0.35">
      <c r="A807" s="28" t="s">
        <v>578</v>
      </c>
      <c r="B807" s="15">
        <v>0.17605955771734133</v>
      </c>
      <c r="C807" s="16">
        <v>0.10705408223774197</v>
      </c>
      <c r="D807" s="6">
        <v>0.10978393578300694</v>
      </c>
      <c r="E807" s="16">
        <v>0.1116142399475946</v>
      </c>
      <c r="F807" s="6">
        <v>0.10581614381060903</v>
      </c>
      <c r="G807" s="16">
        <v>7.670250505170112E-2</v>
      </c>
      <c r="H807" s="16">
        <v>0.12582453949252537</v>
      </c>
      <c r="I807" s="16">
        <v>6.4464897004812047E-2</v>
      </c>
      <c r="J807" s="16">
        <v>0.12534176119278084</v>
      </c>
      <c r="K807" s="16">
        <v>0.14911471388192626</v>
      </c>
      <c r="L807" s="16">
        <v>0.18862155388471194</v>
      </c>
      <c r="M807" s="16">
        <v>0.22098622976828117</v>
      </c>
      <c r="N807" s="16">
        <v>0.17742787058352874</v>
      </c>
      <c r="O807" s="108">
        <v>0.14805784664775465</v>
      </c>
      <c r="P807" s="108">
        <v>0.16568598846176216</v>
      </c>
    </row>
    <row r="808" spans="1:16" x14ac:dyDescent="0.35">
      <c r="A808" s="59" t="s">
        <v>243</v>
      </c>
      <c r="B808" s="17">
        <v>1</v>
      </c>
      <c r="C808" s="18">
        <v>1</v>
      </c>
      <c r="D808" s="8">
        <v>1</v>
      </c>
      <c r="E808" s="18">
        <v>1</v>
      </c>
      <c r="F808" s="8">
        <v>1</v>
      </c>
      <c r="G808" s="18">
        <v>1</v>
      </c>
      <c r="H808" s="18">
        <v>1</v>
      </c>
      <c r="I808" s="18">
        <v>1</v>
      </c>
      <c r="J808" s="18">
        <v>1</v>
      </c>
      <c r="K808" s="18">
        <v>1</v>
      </c>
      <c r="L808" s="18">
        <v>1</v>
      </c>
      <c r="M808" s="18">
        <v>1</v>
      </c>
      <c r="N808" s="18">
        <v>1</v>
      </c>
      <c r="O808" s="109">
        <v>1</v>
      </c>
      <c r="P808" s="109">
        <v>1</v>
      </c>
    </row>
    <row r="809" spans="1:16" s="36" customFormat="1" x14ac:dyDescent="0.35">
      <c r="A809" s="31" t="s">
        <v>244</v>
      </c>
      <c r="B809" s="32">
        <v>186.33152000000007</v>
      </c>
      <c r="C809" s="33">
        <v>358.81882500000034</v>
      </c>
      <c r="D809" s="34">
        <v>335.24709000000041</v>
      </c>
      <c r="E809" s="33">
        <v>331.58394499999986</v>
      </c>
      <c r="F809" s="34">
        <v>359.33983286908085</v>
      </c>
      <c r="G809" s="33">
        <v>364.69488636363599</v>
      </c>
      <c r="H809" s="33">
        <v>374.061832061068</v>
      </c>
      <c r="I809" s="33">
        <v>368.65799999999996</v>
      </c>
      <c r="J809" s="33">
        <v>389.1927251732107</v>
      </c>
      <c r="K809" s="33">
        <v>370.78248587570596</v>
      </c>
      <c r="L809" s="33">
        <v>375.5867970660147</v>
      </c>
      <c r="M809" s="33">
        <v>370.80632318501233</v>
      </c>
      <c r="N809" s="33">
        <v>372.78484107579425</v>
      </c>
      <c r="O809" s="33">
        <v>383.87835443037955</v>
      </c>
      <c r="P809" s="33">
        <v>399.35862573099456</v>
      </c>
    </row>
    <row r="810" spans="1:16" x14ac:dyDescent="0.35">
      <c r="A810" s="41" t="s">
        <v>245</v>
      </c>
      <c r="B810" s="40">
        <v>356</v>
      </c>
      <c r="C810" s="38">
        <v>432</v>
      </c>
      <c r="D810" s="39">
        <v>280</v>
      </c>
      <c r="E810" s="38">
        <v>268</v>
      </c>
      <c r="F810" s="39">
        <v>265</v>
      </c>
      <c r="G810" s="38">
        <v>129</v>
      </c>
      <c r="H810" s="38">
        <v>294</v>
      </c>
      <c r="I810" s="38">
        <v>150</v>
      </c>
      <c r="J810" s="38">
        <v>339</v>
      </c>
      <c r="K810" s="38">
        <v>267</v>
      </c>
      <c r="L810" s="38">
        <v>310</v>
      </c>
      <c r="M810" s="38">
        <v>331</v>
      </c>
      <c r="N810" s="38">
        <v>316</v>
      </c>
      <c r="O810" s="38">
        <v>314</v>
      </c>
      <c r="P810" s="38">
        <v>281</v>
      </c>
    </row>
    <row r="811" spans="1:16" x14ac:dyDescent="0.35">
      <c r="O811" s="36"/>
      <c r="P811" s="36"/>
    </row>
    <row r="812" spans="1:16" s="36" customFormat="1" x14ac:dyDescent="0.35">
      <c r="A812" s="62" t="s">
        <v>369</v>
      </c>
      <c r="B812" s="63">
        <f>B803+B804</f>
        <v>0.13191785801994202</v>
      </c>
      <c r="C812" s="63">
        <f t="shared" ref="C812:M812" si="66">C803+C804</f>
        <v>0.18177110690889728</v>
      </c>
      <c r="D812" s="63">
        <f t="shared" si="66"/>
        <v>0.12716031330801394</v>
      </c>
      <c r="E812" s="63">
        <f t="shared" si="66"/>
        <v>0.1093528518095169</v>
      </c>
      <c r="F812" s="63">
        <f t="shared" si="66"/>
        <v>0.165434912366379</v>
      </c>
      <c r="G812" s="63">
        <f t="shared" si="66"/>
        <v>0.10873114667771795</v>
      </c>
      <c r="H812" s="63">
        <f t="shared" si="66"/>
        <v>0.10886540236710959</v>
      </c>
      <c r="I812" s="63">
        <f t="shared" si="66"/>
        <v>0.10137851341894114</v>
      </c>
      <c r="J812" s="63">
        <f t="shared" si="66"/>
        <v>0.10177103134960759</v>
      </c>
      <c r="K812" s="63">
        <f t="shared" si="66"/>
        <v>0.10441576449256049</v>
      </c>
      <c r="L812" s="63">
        <f t="shared" si="66"/>
        <v>6.846401718582168E-2</v>
      </c>
      <c r="M812" s="63">
        <f t="shared" si="66"/>
        <v>3.9710599661602022E-2</v>
      </c>
      <c r="N812" s="63">
        <f t="shared" ref="N812:O812" si="67">N803+N804</f>
        <v>6.2606169122903746E-2</v>
      </c>
      <c r="O812" s="63">
        <f t="shared" si="67"/>
        <v>0.12364940238518343</v>
      </c>
      <c r="P812" s="63">
        <f t="shared" ref="P812" si="68">P803+P804</f>
        <v>8.0107980156779071E-2</v>
      </c>
    </row>
    <row r="813" spans="1:16" s="36" customFormat="1" x14ac:dyDescent="0.35">
      <c r="A813" s="64" t="s">
        <v>370</v>
      </c>
      <c r="B813" s="63">
        <f>B805</f>
        <v>0.21622863378133736</v>
      </c>
      <c r="C813" s="63">
        <f t="shared" ref="C813:M813" si="69">C805</f>
        <v>0.27051519663161516</v>
      </c>
      <c r="D813" s="63">
        <f t="shared" si="69"/>
        <v>0.27423298439369009</v>
      </c>
      <c r="E813" s="63">
        <f t="shared" si="69"/>
        <v>0.3068226810559237</v>
      </c>
      <c r="F813" s="63">
        <f t="shared" si="69"/>
        <v>0.27769664271373518</v>
      </c>
      <c r="G813" s="63">
        <f t="shared" si="69"/>
        <v>0.28169173172468304</v>
      </c>
      <c r="H813" s="63">
        <f t="shared" si="69"/>
        <v>0.26195680049086389</v>
      </c>
      <c r="I813" s="63">
        <f t="shared" si="69"/>
        <v>0.27214247351203574</v>
      </c>
      <c r="J813" s="63">
        <f t="shared" si="69"/>
        <v>0.1991802775271484</v>
      </c>
      <c r="K813" s="63">
        <f t="shared" si="69"/>
        <v>0.23560343448349408</v>
      </c>
      <c r="L813" s="63">
        <f t="shared" si="69"/>
        <v>0.2666953097028289</v>
      </c>
      <c r="M813" s="63">
        <f t="shared" si="69"/>
        <v>0.19705837585412606</v>
      </c>
      <c r="N813" s="63">
        <f t="shared" ref="N813:O813" si="70">N805</f>
        <v>0.22139254536987857</v>
      </c>
      <c r="O813" s="63">
        <f t="shared" si="70"/>
        <v>0.30532186653274618</v>
      </c>
      <c r="P813" s="63">
        <f t="shared" ref="P813" si="71">P805</f>
        <v>0.31238868756298899</v>
      </c>
    </row>
    <row r="814" spans="1:16" s="36" customFormat="1" x14ac:dyDescent="0.35">
      <c r="A814" s="65" t="s">
        <v>371</v>
      </c>
      <c r="B814" s="63">
        <f>B806+B807</f>
        <v>0.65185350819872045</v>
      </c>
      <c r="C814" s="63">
        <f t="shared" ref="C814:M814" si="72">C806+C807</f>
        <v>0.54771369645948764</v>
      </c>
      <c r="D814" s="63">
        <f t="shared" si="72"/>
        <v>0.59860670229829616</v>
      </c>
      <c r="E814" s="63">
        <f t="shared" si="72"/>
        <v>0.58382446713455938</v>
      </c>
      <c r="F814" s="63">
        <f t="shared" si="72"/>
        <v>0.55686844491988563</v>
      </c>
      <c r="G814" s="63">
        <f t="shared" si="72"/>
        <v>0.60957712159759891</v>
      </c>
      <c r="H814" s="63">
        <f t="shared" si="72"/>
        <v>0.6291777971420266</v>
      </c>
      <c r="I814" s="63">
        <f t="shared" si="72"/>
        <v>0.62647901306902309</v>
      </c>
      <c r="J814" s="63">
        <f t="shared" si="72"/>
        <v>0.69904869112324408</v>
      </c>
      <c r="K814" s="63">
        <f t="shared" si="72"/>
        <v>0.65998080102394541</v>
      </c>
      <c r="L814" s="63">
        <f t="shared" si="72"/>
        <v>0.66484067311134953</v>
      </c>
      <c r="M814" s="63">
        <f t="shared" si="72"/>
        <v>0.76323102448427194</v>
      </c>
      <c r="N814" s="63">
        <f t="shared" ref="N814:O814" si="73">N806+N807</f>
        <v>0.71600128550721764</v>
      </c>
      <c r="O814" s="63">
        <f t="shared" si="73"/>
        <v>0.57102873108207053</v>
      </c>
      <c r="P814" s="63">
        <f t="shared" ref="P814" si="74">P806+P807</f>
        <v>0.6075033322802319</v>
      </c>
    </row>
    <row r="815" spans="1:16" x14ac:dyDescent="0.35">
      <c r="A815"/>
      <c r="C815" s="36"/>
      <c r="O815" s="36"/>
      <c r="P815" s="36"/>
    </row>
    <row r="816" spans="1:16" x14ac:dyDescent="0.35">
      <c r="A816" s="60" t="s">
        <v>367</v>
      </c>
      <c r="B816" s="61">
        <v>3.6556033836894573</v>
      </c>
      <c r="C816" s="61">
        <v>3.4263584832819181</v>
      </c>
      <c r="D816" s="61">
        <v>3.5512992073995324</v>
      </c>
      <c r="E816" s="61">
        <v>3.5756928008079534</v>
      </c>
      <c r="F816" s="61">
        <v>3.4462803190623483</v>
      </c>
      <c r="G816" s="61">
        <v>3.5719857664330252</v>
      </c>
      <c r="H816" s="61">
        <v>3.6223121049914195</v>
      </c>
      <c r="I816" s="61">
        <v>3.5846448469855532</v>
      </c>
      <c r="J816" s="61">
        <v>3.6955535663475878</v>
      </c>
      <c r="K816" s="61">
        <v>3.6686230067729717</v>
      </c>
      <c r="L816" s="61">
        <v>3.7722663802363052</v>
      </c>
      <c r="M816" s="61">
        <v>3.9407683616247358</v>
      </c>
      <c r="N816" s="61">
        <v>3.8190271465019134</v>
      </c>
      <c r="O816" s="61">
        <v>3.5565565172775271</v>
      </c>
      <c r="P816" s="182">
        <v>3.6670084671584151</v>
      </c>
    </row>
    <row r="817" spans="1:16" x14ac:dyDescent="0.35">
      <c r="A817"/>
    </row>
    <row r="818" spans="1:16" x14ac:dyDescent="0.35">
      <c r="A818" s="71" t="s">
        <v>389</v>
      </c>
      <c r="B818" s="71" t="s">
        <v>414</v>
      </c>
    </row>
    <row r="819" spans="1:16" x14ac:dyDescent="0.35">
      <c r="A819" s="71" t="s">
        <v>391</v>
      </c>
      <c r="B819" s="71" t="s">
        <v>392</v>
      </c>
    </row>
    <row r="821" spans="1:16" x14ac:dyDescent="0.35">
      <c r="A821" s="42" t="s">
        <v>267</v>
      </c>
      <c r="B821" s="43"/>
      <c r="C821" s="44"/>
      <c r="D821" s="44"/>
      <c r="E821" s="44"/>
      <c r="F821" s="44"/>
      <c r="G821" s="44"/>
      <c r="H821" s="44"/>
      <c r="I821" s="44"/>
      <c r="J821" s="44"/>
      <c r="K821" s="44"/>
      <c r="L821" s="44"/>
      <c r="M821" s="44"/>
      <c r="N821" s="44"/>
    </row>
    <row r="822" spans="1:16" x14ac:dyDescent="0.35">
      <c r="A822" s="42"/>
      <c r="B822" s="43"/>
      <c r="C822" s="44"/>
      <c r="D822" s="44"/>
      <c r="E822" s="44"/>
      <c r="F822" s="44"/>
      <c r="G822" s="44"/>
      <c r="H822" s="44"/>
      <c r="I822" s="44"/>
      <c r="J822" s="44"/>
      <c r="K822" s="44"/>
      <c r="L822" s="44"/>
      <c r="M822" s="44"/>
      <c r="N822" s="44"/>
    </row>
    <row r="823" spans="1:16" x14ac:dyDescent="0.35">
      <c r="B823" s="45" t="s">
        <v>0</v>
      </c>
      <c r="C823" s="46" t="s">
        <v>1</v>
      </c>
      <c r="D823" s="46" t="s">
        <v>2</v>
      </c>
      <c r="E823" s="46" t="s">
        <v>3</v>
      </c>
      <c r="F823" s="46" t="s">
        <v>4</v>
      </c>
      <c r="G823" s="46" t="s">
        <v>5</v>
      </c>
      <c r="H823" s="46" t="s">
        <v>6</v>
      </c>
      <c r="I823" s="46" t="s">
        <v>7</v>
      </c>
      <c r="J823" s="46" t="s">
        <v>8</v>
      </c>
      <c r="K823" s="46" t="s">
        <v>9</v>
      </c>
      <c r="L823" s="46" t="s">
        <v>10</v>
      </c>
      <c r="M823" s="46" t="s">
        <v>11</v>
      </c>
      <c r="N823" s="46" t="s">
        <v>12</v>
      </c>
      <c r="O823" s="116">
        <v>2023</v>
      </c>
      <c r="P823" s="116">
        <v>2024</v>
      </c>
    </row>
    <row r="824" spans="1:16" x14ac:dyDescent="0.35">
      <c r="A824" s="47" t="s">
        <v>142</v>
      </c>
      <c r="B824" s="48">
        <v>5.495750262757447E-2</v>
      </c>
      <c r="C824" s="49">
        <v>6.1163973211271344E-2</v>
      </c>
      <c r="D824" s="49">
        <v>5.2379455404072489E-2</v>
      </c>
      <c r="E824" s="49">
        <v>4.744608488206517E-2</v>
      </c>
      <c r="F824" s="49">
        <v>6.5252746060169245E-2</v>
      </c>
      <c r="G824" s="49">
        <v>6.6924717579919579E-2</v>
      </c>
      <c r="H824" s="49">
        <v>6.1209621628460623E-2</v>
      </c>
      <c r="I824" s="49">
        <v>7.6278013768859121E-2</v>
      </c>
      <c r="J824" s="49">
        <v>4.6274799289937815E-2</v>
      </c>
      <c r="K824" s="49">
        <v>5.1565249853341273E-2</v>
      </c>
      <c r="L824" s="49">
        <v>3.2166129609738768E-2</v>
      </c>
      <c r="M824" s="49">
        <v>5.3501673358204584E-2</v>
      </c>
      <c r="N824" s="49">
        <v>5.808065901921014E-2</v>
      </c>
      <c r="O824" s="117">
        <v>5.7016018062156497E-2</v>
      </c>
      <c r="P824" s="117">
        <v>3.9820062358760351E-2</v>
      </c>
    </row>
    <row r="825" spans="1:16" x14ac:dyDescent="0.35">
      <c r="A825" s="50" t="s">
        <v>143</v>
      </c>
      <c r="B825" s="48">
        <v>7.9076798171344945E-3</v>
      </c>
      <c r="C825" s="49">
        <v>7.8862919190485128E-3</v>
      </c>
      <c r="D825" s="49">
        <v>2.4890447222077412E-3</v>
      </c>
      <c r="E825" s="49">
        <v>0</v>
      </c>
      <c r="F825" s="49">
        <v>2.7340449446912126E-3</v>
      </c>
      <c r="G825" s="49">
        <v>0</v>
      </c>
      <c r="H825" s="49">
        <v>1.7008114618217E-2</v>
      </c>
      <c r="I825" s="49">
        <v>8.3668332166940834E-3</v>
      </c>
      <c r="J825" s="49">
        <v>0</v>
      </c>
      <c r="K825" s="49">
        <v>0</v>
      </c>
      <c r="L825" s="49">
        <v>4.468313641245991E-3</v>
      </c>
      <c r="M825" s="49">
        <v>4.0708172518525544E-3</v>
      </c>
      <c r="N825" s="49">
        <v>4.0844368363404798E-3</v>
      </c>
      <c r="O825" s="117">
        <v>4.2589968670850749E-3</v>
      </c>
      <c r="P825" s="117">
        <v>5.4520900288584292E-3</v>
      </c>
    </row>
    <row r="826" spans="1:16" x14ac:dyDescent="0.35">
      <c r="A826" s="50" t="s">
        <v>268</v>
      </c>
      <c r="B826" s="48">
        <v>5.3224811347001015E-2</v>
      </c>
      <c r="C826" s="49">
        <v>5.0422396316580909E-2</v>
      </c>
      <c r="D826" s="49">
        <v>3.9918586616218076E-2</v>
      </c>
      <c r="E826" s="49">
        <v>2.8468009812718825E-2</v>
      </c>
      <c r="F826" s="49">
        <v>8.2187235955753113E-2</v>
      </c>
      <c r="G826" s="49">
        <v>5.4451650897465564E-2</v>
      </c>
      <c r="H826" s="49">
        <v>8.5016084344684245E-2</v>
      </c>
      <c r="I826" s="49">
        <v>7.1357464099517875E-2</v>
      </c>
      <c r="J826" s="49">
        <v>9.3282150623262686E-2</v>
      </c>
      <c r="K826" s="49">
        <v>9.1376459922137721E-2</v>
      </c>
      <c r="L826" s="49">
        <v>5.8517722878625361E-2</v>
      </c>
      <c r="M826" s="49">
        <v>0.13707768942042192</v>
      </c>
      <c r="N826" s="49">
        <v>7.5316949675015482E-2</v>
      </c>
      <c r="O826" s="117">
        <v>8.2020313001316791E-2</v>
      </c>
      <c r="P826" s="117">
        <v>8.6279791463871686E-2</v>
      </c>
    </row>
    <row r="827" spans="1:16" x14ac:dyDescent="0.35">
      <c r="A827" s="50" t="s">
        <v>269</v>
      </c>
      <c r="B827" s="48">
        <v>0.42891846747130935</v>
      </c>
      <c r="C827" s="49">
        <v>0.45500455557201941</v>
      </c>
      <c r="D827" s="49">
        <v>0.39891989815631457</v>
      </c>
      <c r="E827" s="49">
        <v>0.41662888714349594</v>
      </c>
      <c r="F827" s="49">
        <v>0.56057998651194207</v>
      </c>
      <c r="G827" s="49">
        <v>0.47977060525376741</v>
      </c>
      <c r="H827" s="49">
        <v>0.5306078719075269</v>
      </c>
      <c r="I827" s="49">
        <v>0.43651161781380149</v>
      </c>
      <c r="J827" s="49">
        <v>0.53665356341025816</v>
      </c>
      <c r="K827" s="49">
        <v>0.44561890032531665</v>
      </c>
      <c r="L827" s="49">
        <v>0.52356605800214961</v>
      </c>
      <c r="M827" s="49">
        <v>0.43673607045346396</v>
      </c>
      <c r="N827" s="49">
        <v>0.5353711246220505</v>
      </c>
      <c r="O827" s="117">
        <v>0.47156123758877938</v>
      </c>
      <c r="P827" s="117">
        <v>0.48849306252386721</v>
      </c>
    </row>
    <row r="828" spans="1:16" x14ac:dyDescent="0.35">
      <c r="A828" s="50" t="s">
        <v>270</v>
      </c>
      <c r="B828" s="48">
        <v>9.7304766257474307E-2</v>
      </c>
      <c r="C828" s="49">
        <v>6.4337134485627528E-2</v>
      </c>
      <c r="D828" s="49">
        <v>7.484343861120496E-2</v>
      </c>
      <c r="E828" s="49">
        <v>5.9195613346116734E-2</v>
      </c>
      <c r="F828" s="49">
        <v>7.3371937086734534E-2</v>
      </c>
      <c r="G828" s="49">
        <v>4.7369142636356887E-2</v>
      </c>
      <c r="H828" s="49">
        <v>0.10542949519850475</v>
      </c>
      <c r="I828" s="49">
        <v>7.7752279890847514E-2</v>
      </c>
      <c r="J828" s="49">
        <v>8.3294638721888109E-2</v>
      </c>
      <c r="K828" s="49">
        <v>6.7124420030931858E-2</v>
      </c>
      <c r="L828" s="49">
        <v>6.555674901539589E-2</v>
      </c>
      <c r="M828" s="49">
        <v>3.7550928636435568E-2</v>
      </c>
      <c r="N828" s="49">
        <v>3.2218024647633119E-2</v>
      </c>
      <c r="O828" s="117">
        <v>3.0912350596295872E-2</v>
      </c>
      <c r="P828" s="117">
        <v>2.89158823010435E-2</v>
      </c>
    </row>
    <row r="829" spans="1:16" x14ac:dyDescent="0.35">
      <c r="A829" s="50" t="s">
        <v>125</v>
      </c>
      <c r="B829" s="48">
        <v>4.7768085614285508E-3</v>
      </c>
      <c r="C829" s="49">
        <v>1.124029654798623E-2</v>
      </c>
      <c r="D829" s="49">
        <v>0</v>
      </c>
      <c r="E829" s="49">
        <v>2.7111535813351935E-3</v>
      </c>
      <c r="F829" s="49">
        <v>7.6719146066370645E-3</v>
      </c>
      <c r="G829" s="49">
        <v>9.7777874717813445E-3</v>
      </c>
      <c r="H829" s="49">
        <v>1.700199243161683E-2</v>
      </c>
      <c r="I829" s="49">
        <v>9.841099338682489E-3</v>
      </c>
      <c r="J829" s="49">
        <v>1.5646765718937972E-2</v>
      </c>
      <c r="K829" s="49">
        <v>6.2236680710362237E-3</v>
      </c>
      <c r="L829" s="49">
        <v>4.1317579663444496E-3</v>
      </c>
      <c r="M829" s="49">
        <v>9.3877321591088921E-3</v>
      </c>
      <c r="N829" s="49">
        <v>0</v>
      </c>
      <c r="O829" s="117">
        <v>1.5982779354878726E-2</v>
      </c>
      <c r="P829" s="117">
        <v>1.3747188931960768E-2</v>
      </c>
    </row>
    <row r="830" spans="1:16" x14ac:dyDescent="0.35">
      <c r="A830" s="50" t="s">
        <v>126</v>
      </c>
      <c r="B830" s="48">
        <v>2.9823778607076089E-2</v>
      </c>
      <c r="C830" s="49">
        <v>4.0179539075186239E-2</v>
      </c>
      <c r="D830" s="49">
        <v>5.4852854949464527E-2</v>
      </c>
      <c r="E830" s="49">
        <v>4.8802558881432062E-2</v>
      </c>
      <c r="F830" s="49">
        <v>0.10626342023053739</v>
      </c>
      <c r="G830" s="49">
        <v>0.11159858100560385</v>
      </c>
      <c r="H830" s="49">
        <v>0.12244985418992213</v>
      </c>
      <c r="I830" s="49">
        <v>0.16239712687640073</v>
      </c>
      <c r="J830" s="49">
        <v>0.13379711483087064</v>
      </c>
      <c r="K830" s="49">
        <v>0.10135459442163108</v>
      </c>
      <c r="L830" s="49">
        <v>0.14295739348371</v>
      </c>
      <c r="M830" s="49">
        <v>0.11697212795963936</v>
      </c>
      <c r="N830" s="49">
        <v>8.1655943175333534E-2</v>
      </c>
      <c r="O830" s="117">
        <v>0.10446083427668125</v>
      </c>
      <c r="P830" s="117">
        <v>0.14860999709695394</v>
      </c>
    </row>
    <row r="831" spans="1:16" x14ac:dyDescent="0.35">
      <c r="A831" s="50" t="s">
        <v>127</v>
      </c>
      <c r="B831" s="48">
        <v>2.1916098789941593E-2</v>
      </c>
      <c r="C831" s="49">
        <v>3.8751896587365275E-2</v>
      </c>
      <c r="D831" s="49">
        <v>1.7454603409085591E-2</v>
      </c>
      <c r="E831" s="49">
        <v>1.807495534803415E-2</v>
      </c>
      <c r="F831" s="49">
        <v>5.5907226963714106E-2</v>
      </c>
      <c r="G831" s="49">
        <v>6.1362004041360753E-2</v>
      </c>
      <c r="H831" s="49">
        <v>7.4818562197674271E-2</v>
      </c>
      <c r="I831" s="49">
        <v>0.10187626472231738</v>
      </c>
      <c r="J831" s="49">
        <v>4.7672849200200949E-2</v>
      </c>
      <c r="K831" s="49">
        <v>6.1543384352834657E-2</v>
      </c>
      <c r="L831" s="49">
        <v>5.059076262083801E-2</v>
      </c>
      <c r="M831" s="49">
        <v>4.6938660795544464E-2</v>
      </c>
      <c r="N831" s="49">
        <v>3.7658474837507755E-2</v>
      </c>
      <c r="O831" s="117">
        <v>7.7761316134231706E-2</v>
      </c>
      <c r="P831" s="117">
        <v>5.4988755727843071E-2</v>
      </c>
    </row>
    <row r="832" spans="1:16" x14ac:dyDescent="0.35">
      <c r="A832" s="50" t="s">
        <v>144</v>
      </c>
      <c r="B832" s="48">
        <v>0.43128183573020629</v>
      </c>
      <c r="C832" s="49">
        <v>0.47730430531341056</v>
      </c>
      <c r="D832" s="49">
        <v>0.49628990068191514</v>
      </c>
      <c r="E832" s="49">
        <v>0.56032541020645754</v>
      </c>
      <c r="F832" s="49">
        <v>0.20546808988938248</v>
      </c>
      <c r="G832" s="49">
        <v>0.21341937453942633</v>
      </c>
      <c r="H832" s="49">
        <v>0.18366559800498292</v>
      </c>
      <c r="I832" s="49">
        <v>0.16634116172712954</v>
      </c>
      <c r="J832" s="49">
        <v>0.19075845097731459</v>
      </c>
      <c r="K832" s="49">
        <v>0.27027358540877849</v>
      </c>
      <c r="L832" s="49">
        <v>0.18996777658431893</v>
      </c>
      <c r="M832" s="49">
        <v>0.23186858438127358</v>
      </c>
      <c r="N832" s="49">
        <v>0.16334467990214321</v>
      </c>
      <c r="O832" s="117">
        <v>0.17370415667674272</v>
      </c>
      <c r="P832" s="117">
        <v>0.15785874499791941</v>
      </c>
    </row>
    <row r="833" spans="1:16" x14ac:dyDescent="0.35">
      <c r="A833" s="50" t="s">
        <v>40</v>
      </c>
      <c r="B833" s="48">
        <v>9.2144206197641215E-2</v>
      </c>
      <c r="C833" s="49">
        <v>0.10879960102427667</v>
      </c>
      <c r="D833" s="49">
        <v>9.4787086742498264E-2</v>
      </c>
      <c r="E833" s="49">
        <v>8.3144435717477344E-2</v>
      </c>
      <c r="F833" s="49">
        <v>0.164374471911506</v>
      </c>
      <c r="G833" s="49">
        <v>0.22724008082721669</v>
      </c>
      <c r="H833" s="49">
        <v>0.19052516796899133</v>
      </c>
      <c r="I833" s="49">
        <v>0.23277807615730634</v>
      </c>
      <c r="J833" s="49">
        <v>0.19711672975000954</v>
      </c>
      <c r="K833" s="49">
        <v>0.17529465095194943</v>
      </c>
      <c r="L833" s="49">
        <v>0.24983172216255065</v>
      </c>
      <c r="M833" s="49">
        <v>0.18027805724975504</v>
      </c>
      <c r="N833" s="49">
        <v>0.19691871790331042</v>
      </c>
      <c r="O833" s="117">
        <v>0.15767521290862521</v>
      </c>
      <c r="P833" s="117">
        <v>0.16971657405349944</v>
      </c>
    </row>
    <row r="834" spans="1:16" x14ac:dyDescent="0.35">
      <c r="A834" s="51" t="s">
        <v>244</v>
      </c>
      <c r="B834" s="52">
        <v>186.33152000000101</v>
      </c>
      <c r="C834" s="53">
        <v>358.81882500000216</v>
      </c>
      <c r="D834" s="53">
        <v>335.24708999999859</v>
      </c>
      <c r="E834" s="53">
        <v>331.58394499999935</v>
      </c>
      <c r="F834" s="53">
        <v>359.33983286908028</v>
      </c>
      <c r="G834" s="53">
        <v>364.69488636363695</v>
      </c>
      <c r="H834" s="53">
        <v>374.06183206106977</v>
      </c>
      <c r="I834" s="53">
        <v>368.65799999999911</v>
      </c>
      <c r="J834" s="53">
        <v>389.19272517321002</v>
      </c>
      <c r="K834" s="53">
        <v>370.78248587570545</v>
      </c>
      <c r="L834" s="53">
        <v>375.5867970660131</v>
      </c>
      <c r="M834" s="53">
        <v>370.80632318501313</v>
      </c>
      <c r="N834" s="53">
        <v>372.78484107579663</v>
      </c>
      <c r="O834" s="53">
        <v>383.87835443037932</v>
      </c>
      <c r="P834" s="33">
        <v>399.35862573099456</v>
      </c>
    </row>
    <row r="835" spans="1:16" x14ac:dyDescent="0.35">
      <c r="A835" s="54" t="s">
        <v>245</v>
      </c>
      <c r="B835" s="55">
        <v>356</v>
      </c>
      <c r="C835" s="56">
        <v>432</v>
      </c>
      <c r="D835" s="56">
        <v>280</v>
      </c>
      <c r="E835" s="56">
        <v>268</v>
      </c>
      <c r="F835" s="56">
        <v>265</v>
      </c>
      <c r="G835" s="56">
        <v>129</v>
      </c>
      <c r="H835" s="56">
        <v>294</v>
      </c>
      <c r="I835" s="56">
        <v>150</v>
      </c>
      <c r="J835" s="56">
        <v>339</v>
      </c>
      <c r="K835" s="56">
        <v>267</v>
      </c>
      <c r="L835" s="56">
        <v>310</v>
      </c>
      <c r="M835" s="56">
        <v>331</v>
      </c>
      <c r="N835" s="56">
        <v>316</v>
      </c>
      <c r="O835" s="56">
        <v>314</v>
      </c>
      <c r="P835" s="56">
        <v>281</v>
      </c>
    </row>
    <row r="836" spans="1:16" x14ac:dyDescent="0.35">
      <c r="A836"/>
    </row>
    <row r="837" spans="1:16" x14ac:dyDescent="0.35">
      <c r="A837" s="71" t="s">
        <v>389</v>
      </c>
      <c r="B837" s="71" t="s">
        <v>414</v>
      </c>
    </row>
    <row r="838" spans="1:16" x14ac:dyDescent="0.35">
      <c r="A838" s="71" t="s">
        <v>391</v>
      </c>
      <c r="B838" s="71" t="s">
        <v>392</v>
      </c>
    </row>
    <row r="839" spans="1:16" x14ac:dyDescent="0.35">
      <c r="A839" s="57"/>
      <c r="B839" s="58"/>
      <c r="C839" s="58"/>
      <c r="D839" s="58"/>
      <c r="E839" s="58"/>
      <c r="F839" s="58"/>
      <c r="G839" s="58"/>
      <c r="H839" s="58"/>
      <c r="I839" s="58"/>
      <c r="J839" s="58"/>
      <c r="K839" s="58"/>
      <c r="L839" s="58"/>
      <c r="M839" s="58"/>
      <c r="N839" s="58"/>
    </row>
    <row r="840" spans="1:16" x14ac:dyDescent="0.35">
      <c r="A840" s="30" t="s">
        <v>301</v>
      </c>
      <c r="B840" s="1"/>
      <c r="C840" s="1"/>
      <c r="D840" s="1"/>
      <c r="E840" s="1"/>
      <c r="F840" s="1"/>
      <c r="G840" s="1"/>
      <c r="H840" s="1"/>
      <c r="I840" s="1"/>
      <c r="J840" s="1"/>
      <c r="K840" s="1"/>
      <c r="L840" s="1"/>
      <c r="M840" s="1"/>
      <c r="N840" s="1"/>
    </row>
    <row r="842" spans="1:16" x14ac:dyDescent="0.35">
      <c r="B842" s="10" t="s">
        <v>0</v>
      </c>
      <c r="C842" s="11" t="s">
        <v>1</v>
      </c>
      <c r="D842" s="12" t="s">
        <v>2</v>
      </c>
      <c r="E842" s="11" t="s">
        <v>3</v>
      </c>
      <c r="F842" s="12" t="s">
        <v>4</v>
      </c>
      <c r="G842" s="11" t="s">
        <v>5</v>
      </c>
      <c r="H842" s="11" t="s">
        <v>6</v>
      </c>
      <c r="I842" s="11" t="s">
        <v>7</v>
      </c>
      <c r="J842" s="11" t="s">
        <v>8</v>
      </c>
      <c r="K842" s="11" t="s">
        <v>9</v>
      </c>
      <c r="L842" s="11" t="s">
        <v>10</v>
      </c>
      <c r="M842" s="11" t="s">
        <v>11</v>
      </c>
      <c r="N842" s="11" t="s">
        <v>12</v>
      </c>
      <c r="O842" s="106">
        <v>2023</v>
      </c>
      <c r="P842" s="106">
        <v>2024</v>
      </c>
    </row>
    <row r="843" spans="1:16" x14ac:dyDescent="0.35">
      <c r="A843" s="27" t="s">
        <v>145</v>
      </c>
      <c r="B843" s="13">
        <v>1.2523485022823846E-2</v>
      </c>
      <c r="C843" s="14">
        <v>4.0179539075186434E-2</v>
      </c>
      <c r="D843" s="4">
        <v>2.7410782297916398E-2</v>
      </c>
      <c r="E843" s="14">
        <v>3.1179163394053955E-2</v>
      </c>
      <c r="F843" s="4">
        <v>0.11613915955442897</v>
      </c>
      <c r="G843" s="14">
        <v>2.6465928087457947E-2</v>
      </c>
      <c r="H843" s="14">
        <v>1.0209766520210379E-2</v>
      </c>
      <c r="I843" s="14">
        <v>4.9205496693412341E-3</v>
      </c>
      <c r="J843" s="14">
        <v>1.6379317762324964E-2</v>
      </c>
      <c r="K843" s="14">
        <v>3.5414111247400161E-2</v>
      </c>
      <c r="L843" s="14">
        <v>2.5463659147869674E-2</v>
      </c>
      <c r="M843" s="14">
        <v>1.5950744721769054E-2</v>
      </c>
      <c r="N843" s="14">
        <v>4.4454938380916832E-2</v>
      </c>
      <c r="O843" s="107">
        <v>9.1134157412075728E-2</v>
      </c>
      <c r="P843" s="107">
        <v>7.0157449096925478E-2</v>
      </c>
    </row>
    <row r="844" spans="1:16" x14ac:dyDescent="0.35">
      <c r="A844" s="28" t="s">
        <v>146</v>
      </c>
      <c r="B844" s="15">
        <v>6.262992970808165E-2</v>
      </c>
      <c r="C844" s="16">
        <v>7.4149788545793155E-2</v>
      </c>
      <c r="D844" s="6">
        <v>3.2435807272778956E-2</v>
      </c>
      <c r="E844" s="16">
        <v>8.0884841996798101E-2</v>
      </c>
      <c r="F844" s="6">
        <v>0.1774315326000169</v>
      </c>
      <c r="G844" s="16">
        <v>4.6021503031020684E-2</v>
      </c>
      <c r="H844" s="16">
        <v>5.4423517903654559E-2</v>
      </c>
      <c r="I844" s="16">
        <v>1.6733666433388132E-2</v>
      </c>
      <c r="J844" s="16">
        <v>4.4110670248032155E-2</v>
      </c>
      <c r="K844" s="16">
        <v>8.4560823422750897E-2</v>
      </c>
      <c r="L844" s="16">
        <v>5.9190834228428191E-2</v>
      </c>
      <c r="M844" s="16">
        <v>7.4769332987230097E-2</v>
      </c>
      <c r="N844" s="16">
        <v>6.1250155769369569E-2</v>
      </c>
      <c r="O844" s="108">
        <v>0.13903633106347302</v>
      </c>
      <c r="P844" s="108">
        <v>7.9874052437149734E-2</v>
      </c>
    </row>
    <row r="845" spans="1:16" x14ac:dyDescent="0.35">
      <c r="A845" s="28" t="s">
        <v>73</v>
      </c>
      <c r="B845" s="15">
        <v>0.24698008689029083</v>
      </c>
      <c r="C845" s="16">
        <v>0.24989244920469267</v>
      </c>
      <c r="D845" s="6">
        <v>0.25680967133823585</v>
      </c>
      <c r="E845" s="16">
        <v>0.24943330715243156</v>
      </c>
      <c r="F845" s="6">
        <v>0.27618892583893401</v>
      </c>
      <c r="G845" s="16">
        <v>0.18830108605730536</v>
      </c>
      <c r="H845" s="16">
        <v>0.21771856036101903</v>
      </c>
      <c r="I845" s="16">
        <v>0.24114490937399993</v>
      </c>
      <c r="J845" s="16">
        <v>0.22345003232545324</v>
      </c>
      <c r="K845" s="16">
        <v>0.28094501626579899</v>
      </c>
      <c r="L845" s="16">
        <v>0.24325098460436842</v>
      </c>
      <c r="M845" s="16">
        <v>0.22331042610476678</v>
      </c>
      <c r="N845" s="16">
        <v>0.2567964635434089</v>
      </c>
      <c r="O845" s="108">
        <v>0.31434338211702756</v>
      </c>
      <c r="P845" s="108">
        <v>0.33016646208668649</v>
      </c>
    </row>
    <row r="846" spans="1:16" x14ac:dyDescent="0.35">
      <c r="A846" s="28" t="s">
        <v>147</v>
      </c>
      <c r="B846" s="15">
        <v>0.41194018059853799</v>
      </c>
      <c r="C846" s="16">
        <v>0.43998005121386841</v>
      </c>
      <c r="D846" s="6">
        <v>0.47881965209601096</v>
      </c>
      <c r="E846" s="16">
        <v>0.51152464574242296</v>
      </c>
      <c r="F846" s="6">
        <v>0.35405145616768618</v>
      </c>
      <c r="G846" s="16">
        <v>0.55647311030546953</v>
      </c>
      <c r="H846" s="16">
        <v>0.50340223514230253</v>
      </c>
      <c r="I846" s="16">
        <v>0.55609806378811777</v>
      </c>
      <c r="J846" s="16">
        <v>0.55020325426380079</v>
      </c>
      <c r="K846" s="16">
        <v>0.47357474268039046</v>
      </c>
      <c r="L846" s="16">
        <v>0.48537056928034322</v>
      </c>
      <c r="M846" s="16">
        <v>0.50942973190269014</v>
      </c>
      <c r="N846" s="16">
        <v>0.50318589352589671</v>
      </c>
      <c r="O846" s="108">
        <v>0.30793180460978059</v>
      </c>
      <c r="P846" s="108">
        <v>0.39512368699372902</v>
      </c>
    </row>
    <row r="847" spans="1:16" x14ac:dyDescent="0.35">
      <c r="A847" s="28" t="s">
        <v>148</v>
      </c>
      <c r="B847" s="15">
        <v>0.26592631778026582</v>
      </c>
      <c r="C847" s="16">
        <v>0.19579817196045921</v>
      </c>
      <c r="D847" s="6">
        <v>0.2045240869950577</v>
      </c>
      <c r="E847" s="16">
        <v>0.1269780417142935</v>
      </c>
      <c r="F847" s="6">
        <v>7.6188925838934038E-2</v>
      </c>
      <c r="G847" s="16">
        <v>0.1827383725187465</v>
      </c>
      <c r="H847" s="16">
        <v>0.21424592007281351</v>
      </c>
      <c r="I847" s="16">
        <v>0.18110281073515297</v>
      </c>
      <c r="J847" s="16">
        <v>0.16585672540038879</v>
      </c>
      <c r="K847" s="16">
        <v>0.12550530638365956</v>
      </c>
      <c r="L847" s="16">
        <v>0.18672395273899048</v>
      </c>
      <c r="M847" s="16">
        <v>0.17653976428354412</v>
      </c>
      <c r="N847" s="16">
        <v>0.13431254878040802</v>
      </c>
      <c r="O847" s="108">
        <v>0.14755432479764316</v>
      </c>
      <c r="P847" s="108">
        <v>0.12467834938550953</v>
      </c>
    </row>
    <row r="848" spans="1:16" x14ac:dyDescent="0.35">
      <c r="A848" s="59" t="s">
        <v>243</v>
      </c>
      <c r="B848" s="17">
        <v>1</v>
      </c>
      <c r="C848" s="18">
        <v>1</v>
      </c>
      <c r="D848" s="8">
        <v>1</v>
      </c>
      <c r="E848" s="18">
        <v>1</v>
      </c>
      <c r="F848" s="8">
        <v>1</v>
      </c>
      <c r="G848" s="18">
        <v>1</v>
      </c>
      <c r="H848" s="18">
        <v>1</v>
      </c>
      <c r="I848" s="18">
        <v>1</v>
      </c>
      <c r="J848" s="18">
        <v>1</v>
      </c>
      <c r="K848" s="18">
        <v>1</v>
      </c>
      <c r="L848" s="18">
        <v>1</v>
      </c>
      <c r="M848" s="18">
        <v>1</v>
      </c>
      <c r="N848" s="18">
        <v>1</v>
      </c>
      <c r="O848" s="109">
        <v>1</v>
      </c>
      <c r="P848" s="109">
        <v>1</v>
      </c>
    </row>
    <row r="849" spans="1:16" s="36" customFormat="1" x14ac:dyDescent="0.35">
      <c r="A849" s="31" t="s">
        <v>244</v>
      </c>
      <c r="B849" s="32">
        <v>186.33151999999984</v>
      </c>
      <c r="C849" s="33">
        <v>358.8188250000004</v>
      </c>
      <c r="D849" s="34">
        <v>335.24709000000053</v>
      </c>
      <c r="E849" s="33">
        <v>331.58394499999997</v>
      </c>
      <c r="F849" s="34">
        <v>359.33983286908057</v>
      </c>
      <c r="G849" s="33">
        <v>364.69488636363587</v>
      </c>
      <c r="H849" s="33">
        <v>374.061832061068</v>
      </c>
      <c r="I849" s="33">
        <v>368.65799999999984</v>
      </c>
      <c r="J849" s="33">
        <v>389.19272517321065</v>
      </c>
      <c r="K849" s="33">
        <v>370.78248587570596</v>
      </c>
      <c r="L849" s="33">
        <v>375.5867970660147</v>
      </c>
      <c r="M849" s="33">
        <v>370.80632318501216</v>
      </c>
      <c r="N849" s="33">
        <v>372.78484107579419</v>
      </c>
      <c r="O849" s="33">
        <v>383.87835443037955</v>
      </c>
      <c r="P849" s="33">
        <v>399.35862573099456</v>
      </c>
    </row>
    <row r="850" spans="1:16" x14ac:dyDescent="0.35">
      <c r="A850" s="41" t="s">
        <v>245</v>
      </c>
      <c r="B850" s="40">
        <v>356</v>
      </c>
      <c r="C850" s="38">
        <v>432</v>
      </c>
      <c r="D850" s="39">
        <v>280</v>
      </c>
      <c r="E850" s="38">
        <v>268</v>
      </c>
      <c r="F850" s="39">
        <v>265</v>
      </c>
      <c r="G850" s="38">
        <v>129</v>
      </c>
      <c r="H850" s="38">
        <v>294</v>
      </c>
      <c r="I850" s="38">
        <v>150</v>
      </c>
      <c r="J850" s="38">
        <v>339</v>
      </c>
      <c r="K850" s="38">
        <v>267</v>
      </c>
      <c r="L850" s="38">
        <v>310</v>
      </c>
      <c r="M850" s="38">
        <v>331</v>
      </c>
      <c r="N850" s="38">
        <v>316</v>
      </c>
      <c r="O850" s="38">
        <v>314</v>
      </c>
      <c r="P850" s="38">
        <v>281</v>
      </c>
    </row>
    <row r="851" spans="1:16" x14ac:dyDescent="0.35">
      <c r="O851" s="36"/>
      <c r="P851" s="36"/>
    </row>
    <row r="852" spans="1:16" s="36" customFormat="1" x14ac:dyDescent="0.35">
      <c r="A852" s="62" t="s">
        <v>369</v>
      </c>
      <c r="B852" s="63">
        <f>B843+B844</f>
        <v>7.5153414730905491E-2</v>
      </c>
      <c r="C852" s="63">
        <f t="shared" ref="C852:M852" si="75">C843+C844</f>
        <v>0.11432932762097958</v>
      </c>
      <c r="D852" s="63">
        <f t="shared" si="75"/>
        <v>5.9846589570695358E-2</v>
      </c>
      <c r="E852" s="63">
        <f t="shared" si="75"/>
        <v>0.11206400539085205</v>
      </c>
      <c r="F852" s="63">
        <f t="shared" si="75"/>
        <v>0.29357069215444587</v>
      </c>
      <c r="G852" s="63">
        <f t="shared" si="75"/>
        <v>7.2487431118478635E-2</v>
      </c>
      <c r="H852" s="63">
        <f t="shared" si="75"/>
        <v>6.4633284423864942E-2</v>
      </c>
      <c r="I852" s="63">
        <f t="shared" si="75"/>
        <v>2.1654216102729367E-2</v>
      </c>
      <c r="J852" s="63">
        <f t="shared" si="75"/>
        <v>6.0489988010357119E-2</v>
      </c>
      <c r="K852" s="63">
        <f t="shared" si="75"/>
        <v>0.11997493467015105</v>
      </c>
      <c r="L852" s="63">
        <f t="shared" si="75"/>
        <v>8.4654493376297865E-2</v>
      </c>
      <c r="M852" s="63">
        <f t="shared" si="75"/>
        <v>9.0720077708999147E-2</v>
      </c>
      <c r="N852" s="63">
        <f>N843+N844</f>
        <v>0.10570509415028639</v>
      </c>
      <c r="O852" s="63">
        <f>O843+O844</f>
        <v>0.23017048847554875</v>
      </c>
      <c r="P852" s="63">
        <f>P843+P844</f>
        <v>0.15003150153407521</v>
      </c>
    </row>
    <row r="853" spans="1:16" s="36" customFormat="1" x14ac:dyDescent="0.35">
      <c r="A853" s="64" t="s">
        <v>370</v>
      </c>
      <c r="B853" s="63">
        <f>B845</f>
        <v>0.24698008689029083</v>
      </c>
      <c r="C853" s="63">
        <f t="shared" ref="C853:M853" si="76">C845</f>
        <v>0.24989244920469267</v>
      </c>
      <c r="D853" s="63">
        <f t="shared" si="76"/>
        <v>0.25680967133823585</v>
      </c>
      <c r="E853" s="63">
        <f t="shared" si="76"/>
        <v>0.24943330715243156</v>
      </c>
      <c r="F853" s="63">
        <f t="shared" si="76"/>
        <v>0.27618892583893401</v>
      </c>
      <c r="G853" s="63">
        <f t="shared" si="76"/>
        <v>0.18830108605730536</v>
      </c>
      <c r="H853" s="63">
        <f t="shared" si="76"/>
        <v>0.21771856036101903</v>
      </c>
      <c r="I853" s="63">
        <f t="shared" si="76"/>
        <v>0.24114490937399993</v>
      </c>
      <c r="J853" s="63">
        <f t="shared" si="76"/>
        <v>0.22345003232545324</v>
      </c>
      <c r="K853" s="63">
        <f t="shared" si="76"/>
        <v>0.28094501626579899</v>
      </c>
      <c r="L853" s="63">
        <f t="shared" si="76"/>
        <v>0.24325098460436842</v>
      </c>
      <c r="M853" s="63">
        <f t="shared" si="76"/>
        <v>0.22331042610476678</v>
      </c>
      <c r="N853" s="63">
        <f t="shared" ref="N853:O853" si="77">N845</f>
        <v>0.2567964635434089</v>
      </c>
      <c r="O853" s="63">
        <f t="shared" si="77"/>
        <v>0.31434338211702756</v>
      </c>
      <c r="P853" s="63">
        <f t="shared" ref="P853" si="78">P845</f>
        <v>0.33016646208668649</v>
      </c>
    </row>
    <row r="854" spans="1:16" s="36" customFormat="1" x14ac:dyDescent="0.35">
      <c r="A854" s="65" t="s">
        <v>371</v>
      </c>
      <c r="B854" s="63">
        <f>B846+B847</f>
        <v>0.67786649837880386</v>
      </c>
      <c r="C854" s="63">
        <f t="shared" ref="C854:M854" si="79">C846+C847</f>
        <v>0.63577822317432764</v>
      </c>
      <c r="D854" s="63">
        <f t="shared" si="79"/>
        <v>0.6833437390910686</v>
      </c>
      <c r="E854" s="63">
        <f t="shared" si="79"/>
        <v>0.63850268745671646</v>
      </c>
      <c r="F854" s="63">
        <f t="shared" si="79"/>
        <v>0.43024038200662024</v>
      </c>
      <c r="G854" s="63">
        <f t="shared" si="79"/>
        <v>0.739211482824216</v>
      </c>
      <c r="H854" s="63">
        <f t="shared" si="79"/>
        <v>0.71764815521511605</v>
      </c>
      <c r="I854" s="63">
        <f t="shared" si="79"/>
        <v>0.73720087452327077</v>
      </c>
      <c r="J854" s="63">
        <f t="shared" si="79"/>
        <v>0.71605997966418955</v>
      </c>
      <c r="K854" s="63">
        <f t="shared" si="79"/>
        <v>0.59908004906404999</v>
      </c>
      <c r="L854" s="63">
        <f t="shared" si="79"/>
        <v>0.67209452201933373</v>
      </c>
      <c r="M854" s="63">
        <f t="shared" si="79"/>
        <v>0.68596949618623426</v>
      </c>
      <c r="N854" s="63">
        <f t="shared" ref="N854:O854" si="80">N846+N847</f>
        <v>0.6374984423063047</v>
      </c>
      <c r="O854" s="63">
        <f t="shared" si="80"/>
        <v>0.45548612940742372</v>
      </c>
      <c r="P854" s="63">
        <f t="shared" ref="P854" si="81">P846+P847</f>
        <v>0.51980203637923861</v>
      </c>
    </row>
    <row r="855" spans="1:16" x14ac:dyDescent="0.35">
      <c r="A855"/>
      <c r="C855" s="36"/>
      <c r="O855" s="36"/>
      <c r="P855" s="36"/>
    </row>
    <row r="856" spans="1:16" x14ac:dyDescent="0.35">
      <c r="A856" s="60" t="s">
        <v>367</v>
      </c>
      <c r="B856" s="61">
        <v>3.8561159164053405</v>
      </c>
      <c r="C856" s="61">
        <v>3.6770675284386236</v>
      </c>
      <c r="D856" s="61">
        <v>3.8006104542175132</v>
      </c>
      <c r="E856" s="61">
        <v>3.6222375603861039</v>
      </c>
      <c r="F856" s="61">
        <v>3.0967194561366771</v>
      </c>
      <c r="G856" s="61">
        <v>3.8229964961370255</v>
      </c>
      <c r="H856" s="61">
        <v>3.8570510243438565</v>
      </c>
      <c r="I856" s="61">
        <v>3.8917289194863529</v>
      </c>
      <c r="J856" s="61">
        <v>3.8050473992918965</v>
      </c>
      <c r="K856" s="61">
        <v>3.5691963095301578</v>
      </c>
      <c r="L856" s="61">
        <v>3.7487003222341579</v>
      </c>
      <c r="M856" s="61">
        <v>3.755838438039008</v>
      </c>
      <c r="N856" s="61">
        <v>3.6216509585555112</v>
      </c>
      <c r="O856" s="61">
        <v>3.2817358083174413</v>
      </c>
      <c r="P856" s="182">
        <v>3.424291435133747</v>
      </c>
    </row>
    <row r="857" spans="1:16" x14ac:dyDescent="0.35">
      <c r="A857"/>
    </row>
    <row r="858" spans="1:16" x14ac:dyDescent="0.35">
      <c r="A858" s="71" t="s">
        <v>389</v>
      </c>
      <c r="B858" s="71" t="s">
        <v>414</v>
      </c>
    </row>
    <row r="859" spans="1:16" x14ac:dyDescent="0.35">
      <c r="A859" s="71" t="s">
        <v>391</v>
      </c>
      <c r="B859" s="71" t="s">
        <v>392</v>
      </c>
    </row>
    <row r="860" spans="1:16" x14ac:dyDescent="0.35">
      <c r="A860" s="71"/>
      <c r="B860" s="71"/>
    </row>
    <row r="861" spans="1:16" x14ac:dyDescent="0.35">
      <c r="A861" s="30" t="s">
        <v>302</v>
      </c>
      <c r="B861" s="1"/>
      <c r="C861" s="1"/>
      <c r="D861" s="1"/>
      <c r="E861" s="1"/>
      <c r="F861" s="1"/>
      <c r="G861" s="1"/>
      <c r="H861" s="1"/>
      <c r="I861" s="1"/>
      <c r="J861" s="1"/>
      <c r="K861" s="1"/>
      <c r="L861" s="1"/>
      <c r="M861" s="1"/>
      <c r="N861" s="1"/>
    </row>
    <row r="863" spans="1:16" x14ac:dyDescent="0.35">
      <c r="B863" s="10" t="s">
        <v>0</v>
      </c>
      <c r="C863" s="11" t="s">
        <v>1</v>
      </c>
      <c r="D863" s="12" t="s">
        <v>2</v>
      </c>
      <c r="E863" s="11" t="s">
        <v>3</v>
      </c>
      <c r="F863" s="12" t="s">
        <v>4</v>
      </c>
      <c r="G863" s="11" t="s">
        <v>5</v>
      </c>
      <c r="H863" s="11" t="s">
        <v>6</v>
      </c>
      <c r="I863" s="11" t="s">
        <v>7</v>
      </c>
      <c r="J863" s="11" t="s">
        <v>8</v>
      </c>
      <c r="K863" s="11" t="s">
        <v>9</v>
      </c>
      <c r="L863" s="11" t="s">
        <v>10</v>
      </c>
      <c r="M863" s="11" t="s">
        <v>11</v>
      </c>
      <c r="N863" s="11" t="s">
        <v>12</v>
      </c>
      <c r="O863" s="106">
        <v>2023</v>
      </c>
      <c r="P863" s="106">
        <v>2024</v>
      </c>
    </row>
    <row r="864" spans="1:16" x14ac:dyDescent="0.35">
      <c r="A864" s="27" t="s">
        <v>149</v>
      </c>
      <c r="B864" s="13">
        <v>3.3115653218521487E-2</v>
      </c>
      <c r="C864" s="14">
        <v>4.521054601859302E-2</v>
      </c>
      <c r="D864" s="4">
        <v>1.995929330810892E-2</v>
      </c>
      <c r="E864" s="14">
        <v>2.0786108929369322E-2</v>
      </c>
      <c r="F864" s="4">
        <v>4.6561707867258904E-2</v>
      </c>
      <c r="G864" s="14">
        <v>2.6465928087457943E-2</v>
      </c>
      <c r="H864" s="14">
        <v>1.3608940569213725E-2</v>
      </c>
      <c r="I864" s="22"/>
      <c r="J864" s="14">
        <v>3.6320814476818647E-2</v>
      </c>
      <c r="K864" s="14">
        <v>3.4179510426110622E-2</v>
      </c>
      <c r="L864" s="14">
        <v>1.4965986394557833E-2</v>
      </c>
      <c r="M864" s="14">
        <v>1.2460976554037864E-3</v>
      </c>
      <c r="N864" s="14">
        <v>1.4066793905646411E-2</v>
      </c>
      <c r="O864" s="107">
        <v>2.665335372921078E-2</v>
      </c>
      <c r="P864" s="107">
        <v>2.0620783397941055E-2</v>
      </c>
    </row>
    <row r="865" spans="1:16" x14ac:dyDescent="0.35">
      <c r="A865" s="28" t="s">
        <v>150</v>
      </c>
      <c r="B865" s="15">
        <v>9.5832336901453916E-2</v>
      </c>
      <c r="C865" s="16">
        <v>0.14922849992611145</v>
      </c>
      <c r="D865" s="6">
        <v>0.1022385757323052</v>
      </c>
      <c r="E865" s="16">
        <v>0.11884278655288943</v>
      </c>
      <c r="F865" s="6">
        <v>0.13033960450532148</v>
      </c>
      <c r="G865" s="16">
        <v>7.1139791513142286E-2</v>
      </c>
      <c r="H865" s="16">
        <v>8.1653643415282307E-2</v>
      </c>
      <c r="I865" s="16">
        <v>0.10137851341894109</v>
      </c>
      <c r="J865" s="16">
        <v>7.3307126820513421E-2</v>
      </c>
      <c r="K865" s="16">
        <v>7.3990720494907014E-2</v>
      </c>
      <c r="L865" s="16">
        <v>7.1034729681346248E-2</v>
      </c>
      <c r="M865" s="16">
        <v>5.4747771013608483E-2</v>
      </c>
      <c r="N865" s="16">
        <v>6.6233135916153499E-2</v>
      </c>
      <c r="O865" s="108">
        <v>9.5393154279160855E-2</v>
      </c>
      <c r="P865" s="108">
        <v>7.4421962408291284E-2</v>
      </c>
    </row>
    <row r="866" spans="1:16" x14ac:dyDescent="0.35">
      <c r="A866" s="28" t="s">
        <v>73</v>
      </c>
      <c r="B866" s="15">
        <v>0.31501833398879542</v>
      </c>
      <c r="C866" s="16">
        <v>0.27051519663161505</v>
      </c>
      <c r="D866" s="6">
        <v>0.37149347068158006</v>
      </c>
      <c r="E866" s="16">
        <v>0.34387571147330415</v>
      </c>
      <c r="F866" s="6">
        <v>0.33748129888452211</v>
      </c>
      <c r="G866" s="16">
        <v>0.32906087436104009</v>
      </c>
      <c r="H866" s="16">
        <v>0.32316642211932473</v>
      </c>
      <c r="I866" s="16">
        <v>0.28296008766933051</v>
      </c>
      <c r="J866" s="16">
        <v>0.27321995639104885</v>
      </c>
      <c r="K866" s="16">
        <v>0.30208522212148664</v>
      </c>
      <c r="L866" s="16">
        <v>0.22571428571428614</v>
      </c>
      <c r="M866" s="16">
        <v>0.20486748607219002</v>
      </c>
      <c r="N866" s="16">
        <v>0.23410332592199087</v>
      </c>
      <c r="O866" s="108">
        <v>0.3724126082926455</v>
      </c>
      <c r="P866" s="108">
        <v>0.35766083995060788</v>
      </c>
    </row>
    <row r="867" spans="1:16" x14ac:dyDescent="0.35">
      <c r="A867" s="28" t="s">
        <v>151</v>
      </c>
      <c r="B867" s="15">
        <v>0.45105648255324754</v>
      </c>
      <c r="C867" s="16">
        <v>0.43084696016158036</v>
      </c>
      <c r="D867" s="6">
        <v>0.44394173563147132</v>
      </c>
      <c r="E867" s="16">
        <v>0.43741679049026344</v>
      </c>
      <c r="F867" s="6">
        <v>0.43517825166856589</v>
      </c>
      <c r="G867" s="16">
        <v>0.53287461654589785</v>
      </c>
      <c r="H867" s="16">
        <v>0.47615374307087438</v>
      </c>
      <c r="I867" s="16">
        <v>0.50591605227609304</v>
      </c>
      <c r="J867" s="16">
        <v>0.52317092673322507</v>
      </c>
      <c r="K867" s="16">
        <v>0.51145805557036972</v>
      </c>
      <c r="L867" s="16">
        <v>0.529258861439312</v>
      </c>
      <c r="M867" s="16">
        <v>0.57854962569702273</v>
      </c>
      <c r="N867" s="16">
        <v>0.53857341492368904</v>
      </c>
      <c r="O867" s="108">
        <v>0.38518959889390059</v>
      </c>
      <c r="P867" s="108">
        <v>0.43778675822673302</v>
      </c>
    </row>
    <row r="868" spans="1:16" x14ac:dyDescent="0.35">
      <c r="A868" s="28" t="s">
        <v>152</v>
      </c>
      <c r="B868" s="15">
        <v>0.10497719333798163</v>
      </c>
      <c r="C868" s="16">
        <v>0.10419879726209996</v>
      </c>
      <c r="D868" s="6">
        <v>6.236692464653449E-2</v>
      </c>
      <c r="E868" s="16">
        <v>7.9078602554173774E-2</v>
      </c>
      <c r="F868" s="6">
        <v>5.0439137074331605E-2</v>
      </c>
      <c r="G868" s="16">
        <v>4.045878949246183E-2</v>
      </c>
      <c r="H868" s="16">
        <v>0.1054172508253049</v>
      </c>
      <c r="I868" s="16">
        <v>0.10974534663563515</v>
      </c>
      <c r="J868" s="16">
        <v>9.3981175578394124E-2</v>
      </c>
      <c r="K868" s="16">
        <v>7.8286491387126081E-2</v>
      </c>
      <c r="L868" s="16">
        <v>0.15902613677049787</v>
      </c>
      <c r="M868" s="16">
        <v>0.16058901956177504</v>
      </c>
      <c r="N868" s="16">
        <v>0.1470233293325203</v>
      </c>
      <c r="O868" s="108">
        <v>0.12035128480508234</v>
      </c>
      <c r="P868" s="108">
        <v>0.10950965601642683</v>
      </c>
    </row>
    <row r="869" spans="1:16" x14ac:dyDescent="0.35">
      <c r="A869" s="59" t="s">
        <v>243</v>
      </c>
      <c r="B869" s="17">
        <v>1</v>
      </c>
      <c r="C869" s="18">
        <v>1</v>
      </c>
      <c r="D869" s="8">
        <v>1</v>
      </c>
      <c r="E869" s="18">
        <v>1</v>
      </c>
      <c r="F869" s="8">
        <v>1</v>
      </c>
      <c r="G869" s="18">
        <v>1</v>
      </c>
      <c r="H869" s="18">
        <v>1</v>
      </c>
      <c r="I869" s="18">
        <v>1</v>
      </c>
      <c r="J869" s="18">
        <v>1</v>
      </c>
      <c r="K869" s="18">
        <v>1</v>
      </c>
      <c r="L869" s="18">
        <v>1</v>
      </c>
      <c r="M869" s="18">
        <v>1</v>
      </c>
      <c r="N869" s="18">
        <v>1</v>
      </c>
      <c r="O869" s="109">
        <v>1</v>
      </c>
      <c r="P869" s="109">
        <v>1</v>
      </c>
    </row>
    <row r="870" spans="1:16" s="36" customFormat="1" x14ac:dyDescent="0.35">
      <c r="A870" s="31" t="s">
        <v>244</v>
      </c>
      <c r="B870" s="32">
        <v>186.33151999999998</v>
      </c>
      <c r="C870" s="33">
        <v>358.81882500000046</v>
      </c>
      <c r="D870" s="34">
        <v>335.24709000000053</v>
      </c>
      <c r="E870" s="33">
        <v>331.58394499999969</v>
      </c>
      <c r="F870" s="34">
        <v>359.33983286908085</v>
      </c>
      <c r="G870" s="33">
        <v>364.69488636363593</v>
      </c>
      <c r="H870" s="33">
        <v>374.06183206106806</v>
      </c>
      <c r="I870" s="33">
        <v>368.65800000000007</v>
      </c>
      <c r="J870" s="33">
        <v>389.19272517321053</v>
      </c>
      <c r="K870" s="33">
        <v>370.78248587570602</v>
      </c>
      <c r="L870" s="33">
        <v>375.58679706601447</v>
      </c>
      <c r="M870" s="33">
        <v>370.80632318501227</v>
      </c>
      <c r="N870" s="33">
        <v>372.78484107579413</v>
      </c>
      <c r="O870" s="33">
        <v>383.87835443037955</v>
      </c>
      <c r="P870" s="33">
        <v>399.35862573099456</v>
      </c>
    </row>
    <row r="871" spans="1:16" x14ac:dyDescent="0.35">
      <c r="A871" s="41" t="s">
        <v>245</v>
      </c>
      <c r="B871" s="40">
        <v>356</v>
      </c>
      <c r="C871" s="38">
        <v>432</v>
      </c>
      <c r="D871" s="39">
        <v>280</v>
      </c>
      <c r="E871" s="38">
        <v>268</v>
      </c>
      <c r="F871" s="39">
        <v>265</v>
      </c>
      <c r="G871" s="38">
        <v>129</v>
      </c>
      <c r="H871" s="38">
        <v>294</v>
      </c>
      <c r="I871" s="38">
        <v>150</v>
      </c>
      <c r="J871" s="38">
        <v>339</v>
      </c>
      <c r="K871" s="38">
        <v>267</v>
      </c>
      <c r="L871" s="38">
        <v>310</v>
      </c>
      <c r="M871" s="38">
        <v>331</v>
      </c>
      <c r="N871" s="38">
        <v>316</v>
      </c>
      <c r="O871" s="38">
        <v>314</v>
      </c>
      <c r="P871" s="38">
        <v>281</v>
      </c>
    </row>
    <row r="872" spans="1:16" x14ac:dyDescent="0.35">
      <c r="O872" s="36"/>
      <c r="P872" s="36"/>
    </row>
    <row r="873" spans="1:16" s="36" customFormat="1" x14ac:dyDescent="0.35">
      <c r="A873" s="62" t="s">
        <v>369</v>
      </c>
      <c r="B873" s="63">
        <f>B864+B865</f>
        <v>0.1289479901199754</v>
      </c>
      <c r="C873" s="63">
        <f t="shared" ref="C873:N873" si="82">C864+C865</f>
        <v>0.19443904594470446</v>
      </c>
      <c r="D873" s="63">
        <f t="shared" si="82"/>
        <v>0.12219786904041412</v>
      </c>
      <c r="E873" s="63">
        <f t="shared" si="82"/>
        <v>0.13962889548225876</v>
      </c>
      <c r="F873" s="63">
        <f t="shared" si="82"/>
        <v>0.17690131237258039</v>
      </c>
      <c r="G873" s="63">
        <f t="shared" si="82"/>
        <v>9.760571960060023E-2</v>
      </c>
      <c r="H873" s="63">
        <f t="shared" si="82"/>
        <v>9.5262583984496024E-2</v>
      </c>
      <c r="I873" s="63">
        <f t="shared" si="82"/>
        <v>0.10137851341894109</v>
      </c>
      <c r="J873" s="63">
        <f t="shared" si="82"/>
        <v>0.10962794129733207</v>
      </c>
      <c r="K873" s="63">
        <f t="shared" si="82"/>
        <v>0.10817023092101763</v>
      </c>
      <c r="L873" s="63">
        <f t="shared" si="82"/>
        <v>8.600071607590408E-2</v>
      </c>
      <c r="M873" s="63">
        <f t="shared" si="82"/>
        <v>5.5993868669012271E-2</v>
      </c>
      <c r="N873" s="63">
        <f t="shared" si="82"/>
        <v>8.0299929821799912E-2</v>
      </c>
      <c r="O873" s="63">
        <f t="shared" ref="O873:P873" si="83">O864+O865</f>
        <v>0.12204650800837163</v>
      </c>
      <c r="P873" s="63">
        <f t="shared" si="83"/>
        <v>9.5042745806232343E-2</v>
      </c>
    </row>
    <row r="874" spans="1:16" s="36" customFormat="1" x14ac:dyDescent="0.35">
      <c r="A874" s="64" t="s">
        <v>370</v>
      </c>
      <c r="B874" s="63">
        <f>B866</f>
        <v>0.31501833398879542</v>
      </c>
      <c r="C874" s="63">
        <f t="shared" ref="C874:N874" si="84">C866</f>
        <v>0.27051519663161505</v>
      </c>
      <c r="D874" s="63">
        <f t="shared" si="84"/>
        <v>0.37149347068158006</v>
      </c>
      <c r="E874" s="63">
        <f t="shared" si="84"/>
        <v>0.34387571147330415</v>
      </c>
      <c r="F874" s="63">
        <f t="shared" si="84"/>
        <v>0.33748129888452211</v>
      </c>
      <c r="G874" s="63">
        <f t="shared" si="84"/>
        <v>0.32906087436104009</v>
      </c>
      <c r="H874" s="63">
        <f t="shared" si="84"/>
        <v>0.32316642211932473</v>
      </c>
      <c r="I874" s="63">
        <f t="shared" si="84"/>
        <v>0.28296008766933051</v>
      </c>
      <c r="J874" s="63">
        <f t="shared" si="84"/>
        <v>0.27321995639104885</v>
      </c>
      <c r="K874" s="63">
        <f t="shared" si="84"/>
        <v>0.30208522212148664</v>
      </c>
      <c r="L874" s="63">
        <f t="shared" si="84"/>
        <v>0.22571428571428614</v>
      </c>
      <c r="M874" s="63">
        <f t="shared" si="84"/>
        <v>0.20486748607219002</v>
      </c>
      <c r="N874" s="63">
        <f t="shared" si="84"/>
        <v>0.23410332592199087</v>
      </c>
      <c r="O874" s="63">
        <f t="shared" ref="O874:P874" si="85">O866</f>
        <v>0.3724126082926455</v>
      </c>
      <c r="P874" s="63">
        <f t="shared" si="85"/>
        <v>0.35766083995060788</v>
      </c>
    </row>
    <row r="875" spans="1:16" s="36" customFormat="1" x14ac:dyDescent="0.35">
      <c r="A875" s="65" t="s">
        <v>371</v>
      </c>
      <c r="B875" s="63">
        <f>B867+B868</f>
        <v>0.55603367589122921</v>
      </c>
      <c r="C875" s="63">
        <f t="shared" ref="C875:N875" si="86">C867+C868</f>
        <v>0.53504575742368032</v>
      </c>
      <c r="D875" s="63">
        <f t="shared" si="86"/>
        <v>0.50630866027800581</v>
      </c>
      <c r="E875" s="63">
        <f t="shared" si="86"/>
        <v>0.51649539304443726</v>
      </c>
      <c r="F875" s="63">
        <f t="shared" si="86"/>
        <v>0.4856173887428975</v>
      </c>
      <c r="G875" s="63">
        <f t="shared" si="86"/>
        <v>0.57333340603835969</v>
      </c>
      <c r="H875" s="63">
        <f t="shared" si="86"/>
        <v>0.58157099389617928</v>
      </c>
      <c r="I875" s="63">
        <f t="shared" si="86"/>
        <v>0.61566139891172822</v>
      </c>
      <c r="J875" s="63">
        <f t="shared" si="86"/>
        <v>0.61715210231161921</v>
      </c>
      <c r="K875" s="63">
        <f t="shared" si="86"/>
        <v>0.58974454695749579</v>
      </c>
      <c r="L875" s="63">
        <f t="shared" si="86"/>
        <v>0.68828499820980982</v>
      </c>
      <c r="M875" s="63">
        <f t="shared" si="86"/>
        <v>0.7391386452587978</v>
      </c>
      <c r="N875" s="63">
        <f t="shared" si="86"/>
        <v>0.68559674425620931</v>
      </c>
      <c r="O875" s="63">
        <f t="shared" ref="O875:P875" si="87">O867+O868</f>
        <v>0.50554088369898298</v>
      </c>
      <c r="P875" s="63">
        <f t="shared" si="87"/>
        <v>0.54729641424315989</v>
      </c>
    </row>
    <row r="876" spans="1:16" x14ac:dyDescent="0.35">
      <c r="A876"/>
      <c r="C876" s="36"/>
      <c r="O876" s="36"/>
      <c r="P876" s="36"/>
    </row>
    <row r="877" spans="1:16" x14ac:dyDescent="0.35">
      <c r="A877" s="60" t="s">
        <v>367</v>
      </c>
      <c r="B877" s="61">
        <v>3.4989472258907139</v>
      </c>
      <c r="C877" s="61">
        <v>3.3995949627224831</v>
      </c>
      <c r="D877" s="61">
        <v>3.4265184225760157</v>
      </c>
      <c r="E877" s="61">
        <v>3.4351589911869809</v>
      </c>
      <c r="F877" s="61">
        <v>3.3125935055773894</v>
      </c>
      <c r="G877" s="61">
        <v>3.4897205478427655</v>
      </c>
      <c r="H877" s="61">
        <v>3.5781167201677739</v>
      </c>
      <c r="I877" s="61">
        <v>3.6240282321284241</v>
      </c>
      <c r="J877" s="61">
        <v>3.5651845221158625</v>
      </c>
      <c r="K877" s="61">
        <v>3.5256812969974933</v>
      </c>
      <c r="L877" s="61">
        <v>3.7463444325098454</v>
      </c>
      <c r="M877" s="61">
        <v>3.8424876984961562</v>
      </c>
      <c r="N877" s="61">
        <v>3.7382533498612855</v>
      </c>
      <c r="O877" s="61">
        <v>3.4771923067664838</v>
      </c>
      <c r="P877" s="182">
        <v>3.5411425410554132</v>
      </c>
    </row>
    <row r="878" spans="1:16" x14ac:dyDescent="0.35">
      <c r="A878"/>
    </row>
    <row r="879" spans="1:16" x14ac:dyDescent="0.35">
      <c r="A879" s="71" t="s">
        <v>389</v>
      </c>
      <c r="B879" s="71" t="s">
        <v>414</v>
      </c>
    </row>
    <row r="880" spans="1:16" x14ac:dyDescent="0.35">
      <c r="A880" s="71" t="s">
        <v>391</v>
      </c>
      <c r="B880" s="71" t="s">
        <v>392</v>
      </c>
    </row>
    <row r="881" spans="1:16" x14ac:dyDescent="0.35">
      <c r="A881" s="71"/>
      <c r="B881" s="71"/>
    </row>
    <row r="882" spans="1:16" x14ac:dyDescent="0.35">
      <c r="A882" s="30" t="s">
        <v>303</v>
      </c>
      <c r="B882" s="1"/>
      <c r="C882" s="1"/>
      <c r="D882" s="1"/>
      <c r="E882" s="1"/>
      <c r="F882" s="1"/>
      <c r="G882" s="1"/>
      <c r="H882" s="1"/>
      <c r="I882" s="1"/>
      <c r="J882" s="1"/>
      <c r="K882" s="1"/>
      <c r="L882" s="1"/>
      <c r="M882" s="2"/>
    </row>
    <row r="884" spans="1:16" x14ac:dyDescent="0.35">
      <c r="B884" s="10" t="s">
        <v>0</v>
      </c>
      <c r="C884" s="11" t="s">
        <v>1</v>
      </c>
      <c r="D884" s="12" t="s">
        <v>2</v>
      </c>
      <c r="E884" s="11" t="s">
        <v>3</v>
      </c>
      <c r="F884" s="12" t="s">
        <v>4</v>
      </c>
      <c r="G884" s="11" t="s">
        <v>5</v>
      </c>
      <c r="H884" s="11" t="s">
        <v>6</v>
      </c>
      <c r="I884" s="11" t="s">
        <v>7</v>
      </c>
      <c r="J884" s="11" t="s">
        <v>8</v>
      </c>
      <c r="K884" s="11" t="s">
        <v>9</v>
      </c>
      <c r="L884" s="11" t="s">
        <v>10</v>
      </c>
    </row>
    <row r="885" spans="1:16" x14ac:dyDescent="0.35">
      <c r="A885" s="27" t="s">
        <v>157</v>
      </c>
      <c r="B885" s="13">
        <v>4.5403885504717634E-2</v>
      </c>
      <c r="C885" s="14">
        <v>6.7691139114565535E-2</v>
      </c>
      <c r="D885" s="4">
        <v>3.4924851994986683E-2</v>
      </c>
      <c r="E885" s="14">
        <v>1.5363801766698942E-2</v>
      </c>
      <c r="F885" s="4">
        <v>6.4109361797787631E-2</v>
      </c>
      <c r="G885" s="14">
        <v>2.6465928087457926E-2</v>
      </c>
      <c r="H885" s="14">
        <v>3.7421525472037628E-2</v>
      </c>
      <c r="I885" s="14">
        <v>3.0021049319423419E-2</v>
      </c>
      <c r="J885" s="14">
        <v>5.0569530285493505E-2</v>
      </c>
      <c r="K885" s="14">
        <v>2.7955842355074412E-2</v>
      </c>
      <c r="L885" s="14">
        <v>1.2731829573934839E-2</v>
      </c>
    </row>
    <row r="886" spans="1:16" x14ac:dyDescent="0.35">
      <c r="A886" s="28" t="s">
        <v>158</v>
      </c>
      <c r="B886" s="15">
        <v>8.4236526380507215E-2</v>
      </c>
      <c r="C886" s="16">
        <v>0.12028925739891125</v>
      </c>
      <c r="D886" s="6">
        <v>9.9718240656466076E-2</v>
      </c>
      <c r="E886" s="16">
        <v>7.9981722275485972E-2</v>
      </c>
      <c r="F886" s="6">
        <v>0.11613915955442888</v>
      </c>
      <c r="G886" s="16">
        <v>8.6480292523482452E-2</v>
      </c>
      <c r="H886" s="16">
        <v>9.5231973051495111E-2</v>
      </c>
      <c r="I886" s="16">
        <v>7.9724297316211737E-2</v>
      </c>
      <c r="J886" s="16">
        <v>7.2574574777126435E-2</v>
      </c>
      <c r="K886" s="16">
        <v>8.327555863687279E-2</v>
      </c>
      <c r="L886" s="16">
        <v>5.6068743286788389E-2</v>
      </c>
    </row>
    <row r="887" spans="1:16" x14ac:dyDescent="0.35">
      <c r="A887" s="28" t="s">
        <v>73</v>
      </c>
      <c r="B887" s="15">
        <v>0.37444314306028309</v>
      </c>
      <c r="C887" s="16">
        <v>0.36732642162796253</v>
      </c>
      <c r="D887" s="6">
        <v>0.43641202075758534</v>
      </c>
      <c r="E887" s="16">
        <v>0.44690313639883877</v>
      </c>
      <c r="F887" s="6">
        <v>0.35494600900754247</v>
      </c>
      <c r="G887" s="16">
        <v>0.35283152323782507</v>
      </c>
      <c r="H887" s="16">
        <v>0.33678760706173855</v>
      </c>
      <c r="I887" s="16">
        <v>0.42322423492776506</v>
      </c>
      <c r="J887" s="16">
        <v>0.30025228392162445</v>
      </c>
      <c r="K887" s="16">
        <v>0.36920964215241836</v>
      </c>
      <c r="L887" s="16">
        <v>0.25977801646974619</v>
      </c>
    </row>
    <row r="888" spans="1:16" x14ac:dyDescent="0.35">
      <c r="A888" s="28" t="s">
        <v>159</v>
      </c>
      <c r="B888" s="15">
        <v>0.39218893292986612</v>
      </c>
      <c r="C888" s="16">
        <v>0.35651632826120566</v>
      </c>
      <c r="D888" s="6">
        <v>0.39153098987376755</v>
      </c>
      <c r="E888" s="16">
        <v>0.35562703435475435</v>
      </c>
      <c r="F888" s="6">
        <v>0.40669441795927225</v>
      </c>
      <c r="G888" s="16">
        <v>0.43796417615597055</v>
      </c>
      <c r="H888" s="16">
        <v>0.42514164358942375</v>
      </c>
      <c r="I888" s="16">
        <v>0.39222667078972928</v>
      </c>
      <c r="J888" s="16">
        <v>0.47406650053450539</v>
      </c>
      <c r="K888" s="16">
        <v>0.4356914297904112</v>
      </c>
      <c r="L888" s="16">
        <v>0.49932688865019637</v>
      </c>
    </row>
    <row r="889" spans="1:16" x14ac:dyDescent="0.35">
      <c r="A889" s="28" t="s">
        <v>160</v>
      </c>
      <c r="B889" s="15">
        <v>0.10372751212462603</v>
      </c>
      <c r="C889" s="16">
        <v>8.8176853597354915E-2</v>
      </c>
      <c r="D889" s="6">
        <v>3.741389671719441E-2</v>
      </c>
      <c r="E889" s="16">
        <v>0.10212430520422217</v>
      </c>
      <c r="F889" s="6">
        <v>5.811105168096866E-2</v>
      </c>
      <c r="G889" s="16">
        <v>9.625807999526384E-2</v>
      </c>
      <c r="H889" s="16">
        <v>0.10541725082530481</v>
      </c>
      <c r="I889" s="16">
        <v>7.4803747646870505E-2</v>
      </c>
      <c r="J889" s="16">
        <v>0.10253711048125012</v>
      </c>
      <c r="K889" s="16">
        <v>8.3867527065223269E-2</v>
      </c>
      <c r="L889" s="16">
        <v>0.1720945220193342</v>
      </c>
    </row>
    <row r="890" spans="1:16" x14ac:dyDescent="0.35">
      <c r="A890" s="59" t="s">
        <v>243</v>
      </c>
      <c r="B890" s="17">
        <v>1</v>
      </c>
      <c r="C890" s="18">
        <v>1</v>
      </c>
      <c r="D890" s="8">
        <v>1</v>
      </c>
      <c r="E890" s="18">
        <v>1</v>
      </c>
      <c r="F890" s="8">
        <v>1</v>
      </c>
      <c r="G890" s="18">
        <v>1</v>
      </c>
      <c r="H890" s="18">
        <v>1</v>
      </c>
      <c r="I890" s="18">
        <v>1</v>
      </c>
      <c r="J890" s="18">
        <v>1</v>
      </c>
      <c r="K890" s="18">
        <v>1</v>
      </c>
      <c r="L890" s="18">
        <v>1</v>
      </c>
    </row>
    <row r="891" spans="1:16" s="36" customFormat="1" x14ac:dyDescent="0.35">
      <c r="A891" s="31" t="s">
        <v>244</v>
      </c>
      <c r="B891" s="32">
        <v>186.3315199999999</v>
      </c>
      <c r="C891" s="33">
        <v>358.81882500000074</v>
      </c>
      <c r="D891" s="34">
        <v>335.24709000000053</v>
      </c>
      <c r="E891" s="33">
        <v>331.58394499999969</v>
      </c>
      <c r="F891" s="34">
        <v>359.33983286908091</v>
      </c>
      <c r="G891" s="33">
        <v>364.69488636363616</v>
      </c>
      <c r="H891" s="33">
        <v>374.0618320610684</v>
      </c>
      <c r="I891" s="33">
        <v>368.65800000000007</v>
      </c>
      <c r="J891" s="33">
        <v>389.19272517321042</v>
      </c>
      <c r="K891" s="33">
        <v>370.78248587570596</v>
      </c>
      <c r="L891" s="33">
        <v>375.58679706601464</v>
      </c>
      <c r="O891"/>
      <c r="P891"/>
    </row>
    <row r="892" spans="1:16" x14ac:dyDescent="0.35">
      <c r="A892" s="41" t="s">
        <v>245</v>
      </c>
      <c r="B892" s="40">
        <v>356</v>
      </c>
      <c r="C892" s="38">
        <v>432</v>
      </c>
      <c r="D892" s="39">
        <v>280</v>
      </c>
      <c r="E892" s="38">
        <v>268</v>
      </c>
      <c r="F892" s="39">
        <v>265</v>
      </c>
      <c r="G892" s="38">
        <v>129</v>
      </c>
      <c r="H892" s="38">
        <v>294</v>
      </c>
      <c r="I892" s="38">
        <v>150</v>
      </c>
      <c r="J892" s="38">
        <v>339</v>
      </c>
      <c r="K892" s="38">
        <v>267</v>
      </c>
      <c r="L892" s="38">
        <v>310</v>
      </c>
    </row>
    <row r="893" spans="1:16" x14ac:dyDescent="0.35">
      <c r="O893" s="36"/>
      <c r="P893" s="36"/>
    </row>
    <row r="894" spans="1:16" s="36" customFormat="1" x14ac:dyDescent="0.35">
      <c r="A894" s="62" t="s">
        <v>369</v>
      </c>
      <c r="B894" s="63">
        <f>B885+B886</f>
        <v>0.12964041188522485</v>
      </c>
      <c r="C894" s="63">
        <f t="shared" ref="C894:L894" si="88">C885+C886</f>
        <v>0.18798039651347678</v>
      </c>
      <c r="D894" s="63">
        <f t="shared" si="88"/>
        <v>0.13464309265145274</v>
      </c>
      <c r="E894" s="63">
        <f t="shared" si="88"/>
        <v>9.5345524042184909E-2</v>
      </c>
      <c r="F894" s="63">
        <f t="shared" si="88"/>
        <v>0.18024852135221653</v>
      </c>
      <c r="G894" s="63">
        <f t="shared" si="88"/>
        <v>0.11294622061094038</v>
      </c>
      <c r="H894" s="63">
        <f t="shared" si="88"/>
        <v>0.13265349852353275</v>
      </c>
      <c r="I894" s="63">
        <f t="shared" si="88"/>
        <v>0.10974534663563515</v>
      </c>
      <c r="J894" s="63">
        <f t="shared" si="88"/>
        <v>0.12314410506261994</v>
      </c>
      <c r="K894" s="63">
        <f t="shared" si="88"/>
        <v>0.1112314009919472</v>
      </c>
      <c r="L894" s="63">
        <f t="shared" si="88"/>
        <v>6.8800572860723233E-2</v>
      </c>
      <c r="O894"/>
      <c r="P894"/>
    </row>
    <row r="895" spans="1:16" s="36" customFormat="1" x14ac:dyDescent="0.35">
      <c r="A895" s="64" t="s">
        <v>370</v>
      </c>
      <c r="B895" s="63">
        <f>B887</f>
        <v>0.37444314306028309</v>
      </c>
      <c r="C895" s="63">
        <f t="shared" ref="C895:L895" si="89">C887</f>
        <v>0.36732642162796253</v>
      </c>
      <c r="D895" s="63">
        <f t="shared" si="89"/>
        <v>0.43641202075758534</v>
      </c>
      <c r="E895" s="63">
        <f t="shared" si="89"/>
        <v>0.44690313639883877</v>
      </c>
      <c r="F895" s="63">
        <f t="shared" si="89"/>
        <v>0.35494600900754247</v>
      </c>
      <c r="G895" s="63">
        <f t="shared" si="89"/>
        <v>0.35283152323782507</v>
      </c>
      <c r="H895" s="63">
        <f t="shared" si="89"/>
        <v>0.33678760706173855</v>
      </c>
      <c r="I895" s="63">
        <f t="shared" si="89"/>
        <v>0.42322423492776506</v>
      </c>
      <c r="J895" s="63">
        <f t="shared" si="89"/>
        <v>0.30025228392162445</v>
      </c>
      <c r="K895" s="63">
        <f t="shared" si="89"/>
        <v>0.36920964215241836</v>
      </c>
      <c r="L895" s="63">
        <f t="shared" si="89"/>
        <v>0.25977801646974619</v>
      </c>
      <c r="O895"/>
      <c r="P895"/>
    </row>
    <row r="896" spans="1:16" s="36" customFormat="1" x14ac:dyDescent="0.35">
      <c r="A896" s="65" t="s">
        <v>371</v>
      </c>
      <c r="B896" s="63">
        <f>B888+B889</f>
        <v>0.49591644505449217</v>
      </c>
      <c r="C896" s="63">
        <f t="shared" ref="C896:L896" si="90">C888+C889</f>
        <v>0.44469318185856055</v>
      </c>
      <c r="D896" s="63">
        <f t="shared" si="90"/>
        <v>0.42894488659096197</v>
      </c>
      <c r="E896" s="63">
        <f t="shared" si="90"/>
        <v>0.45775133955897651</v>
      </c>
      <c r="F896" s="63">
        <f t="shared" si="90"/>
        <v>0.46480546964024089</v>
      </c>
      <c r="G896" s="63">
        <f t="shared" si="90"/>
        <v>0.53422225615123442</v>
      </c>
      <c r="H896" s="63">
        <f t="shared" si="90"/>
        <v>0.53055889441472859</v>
      </c>
      <c r="I896" s="63">
        <f t="shared" si="90"/>
        <v>0.46703041843659976</v>
      </c>
      <c r="J896" s="63">
        <f t="shared" si="90"/>
        <v>0.57660361101575552</v>
      </c>
      <c r="K896" s="63">
        <f t="shared" si="90"/>
        <v>0.51955895685563447</v>
      </c>
      <c r="L896" s="63">
        <f t="shared" si="90"/>
        <v>0.67142141066953054</v>
      </c>
    </row>
    <row r="897" spans="1:16" x14ac:dyDescent="0.35">
      <c r="A897"/>
      <c r="C897" s="36"/>
      <c r="O897" s="36"/>
      <c r="P897" s="36"/>
    </row>
    <row r="898" spans="1:16" x14ac:dyDescent="0.35">
      <c r="A898" s="60" t="s">
        <v>367</v>
      </c>
      <c r="B898" s="61">
        <v>3.4245996597891777</v>
      </c>
      <c r="C898" s="61">
        <v>3.2771984998278723</v>
      </c>
      <c r="D898" s="61">
        <v>3.2967908386617153</v>
      </c>
      <c r="E898" s="61">
        <v>3.4491663189543131</v>
      </c>
      <c r="F898" s="61">
        <v>3.2785586381712077</v>
      </c>
      <c r="G898" s="61">
        <v>3.4910681874480987</v>
      </c>
      <c r="H898" s="61">
        <v>3.4659011212444657</v>
      </c>
      <c r="I898" s="61">
        <v>3.4020677701284119</v>
      </c>
      <c r="J898" s="61">
        <v>3.5054270861488921</v>
      </c>
      <c r="K898" s="61">
        <v>3.4642392405738347</v>
      </c>
      <c r="L898" s="61">
        <v>3.7619835302542071</v>
      </c>
      <c r="O898" s="36"/>
      <c r="P898" s="36"/>
    </row>
    <row r="899" spans="1:16" x14ac:dyDescent="0.35">
      <c r="A899"/>
    </row>
    <row r="900" spans="1:16" x14ac:dyDescent="0.35">
      <c r="A900" s="71" t="s">
        <v>389</v>
      </c>
      <c r="B900" s="71" t="s">
        <v>414</v>
      </c>
    </row>
    <row r="901" spans="1:16" x14ac:dyDescent="0.35">
      <c r="A901" s="71" t="s">
        <v>391</v>
      </c>
      <c r="B901" s="71" t="s">
        <v>392</v>
      </c>
    </row>
    <row r="902" spans="1:16" x14ac:dyDescent="0.35">
      <c r="A902" s="71"/>
      <c r="B902" s="71"/>
    </row>
    <row r="903" spans="1:16" x14ac:dyDescent="0.35">
      <c r="A903" s="30" t="s">
        <v>304</v>
      </c>
      <c r="B903" s="1"/>
      <c r="C903" s="1"/>
      <c r="D903" s="1"/>
      <c r="E903" s="1"/>
      <c r="F903" s="1"/>
      <c r="G903" s="1"/>
      <c r="H903" s="1"/>
      <c r="I903" s="1"/>
      <c r="J903" s="1"/>
      <c r="K903" s="1"/>
      <c r="L903" s="1"/>
      <c r="M903" s="2"/>
    </row>
    <row r="905" spans="1:16" x14ac:dyDescent="0.35">
      <c r="B905" s="10" t="s">
        <v>0</v>
      </c>
      <c r="C905" s="11" t="s">
        <v>1</v>
      </c>
      <c r="D905" s="12" t="s">
        <v>2</v>
      </c>
      <c r="E905" s="11" t="s">
        <v>3</v>
      </c>
      <c r="F905" s="12" t="s">
        <v>4</v>
      </c>
      <c r="G905" s="11" t="s">
        <v>5</v>
      </c>
      <c r="H905" s="11" t="s">
        <v>6</v>
      </c>
      <c r="I905" s="11" t="s">
        <v>7</v>
      </c>
      <c r="J905" s="11" t="s">
        <v>8</v>
      </c>
      <c r="K905" s="11" t="s">
        <v>9</v>
      </c>
      <c r="L905" s="11" t="s">
        <v>10</v>
      </c>
    </row>
    <row r="906" spans="1:16" x14ac:dyDescent="0.35">
      <c r="A906" s="27" t="s">
        <v>161</v>
      </c>
      <c r="B906" s="13">
        <v>0.59855444747083131</v>
      </c>
      <c r="C906" s="14">
        <v>0.55113621756049191</v>
      </c>
      <c r="D906" s="4">
        <v>0.54112399603528272</v>
      </c>
      <c r="E906" s="14">
        <v>0.55716269676446495</v>
      </c>
      <c r="F906" s="4">
        <v>0.52989232808539333</v>
      </c>
      <c r="G906" s="14">
        <v>0.57889611957691844</v>
      </c>
      <c r="H906" s="14">
        <v>0.56658676127901308</v>
      </c>
      <c r="I906" s="14">
        <v>0.60335053084430523</v>
      </c>
      <c r="J906" s="14">
        <v>0.60706400914547842</v>
      </c>
      <c r="K906" s="14">
        <v>0.68240627166551093</v>
      </c>
      <c r="L906" s="14">
        <v>0.70012889366272757</v>
      </c>
    </row>
    <row r="907" spans="1:16" x14ac:dyDescent="0.35">
      <c r="A907" s="28" t="s">
        <v>165</v>
      </c>
      <c r="B907" s="15">
        <v>2.4811717309019928E-2</v>
      </c>
      <c r="C907" s="16">
        <v>1.6021943664745002E-2</v>
      </c>
      <c r="D907" s="6">
        <v>7.482779343438886E-3</v>
      </c>
      <c r="E907" s="16">
        <v>2.7111535813351875E-3</v>
      </c>
      <c r="F907" s="6">
        <v>4.9378696619458481E-3</v>
      </c>
      <c r="G907" s="16">
        <v>2.0903214548899086E-2</v>
      </c>
      <c r="H907" s="19"/>
      <c r="I907" s="16">
        <v>1.3287382886035299E-2</v>
      </c>
      <c r="J907" s="16">
        <v>3.5621789521687059E-3</v>
      </c>
      <c r="K907" s="16">
        <v>2.0497573462748667E-2</v>
      </c>
      <c r="L907" s="16">
        <v>4.13175796634444E-3</v>
      </c>
    </row>
    <row r="908" spans="1:16" x14ac:dyDescent="0.35">
      <c r="A908" s="28" t="s">
        <v>162</v>
      </c>
      <c r="B908" s="15">
        <v>0.1982976632187613</v>
      </c>
      <c r="C908" s="16">
        <v>0.23933171566458381</v>
      </c>
      <c r="D908" s="6">
        <v>0.28680336941925449</v>
      </c>
      <c r="E908" s="16">
        <v>0.24853018743111929</v>
      </c>
      <c r="F908" s="6">
        <v>0.28985915056239003</v>
      </c>
      <c r="G908" s="16">
        <v>0.26635123071434286</v>
      </c>
      <c r="H908" s="16">
        <v>0.30714111173148589</v>
      </c>
      <c r="I908" s="16">
        <v>0.30511205507543609</v>
      </c>
      <c r="J908" s="16">
        <v>0.25341256802957673</v>
      </c>
      <c r="K908" s="16">
        <v>0.16472454802410536</v>
      </c>
      <c r="L908" s="16">
        <v>0.19165055495882627</v>
      </c>
    </row>
    <row r="909" spans="1:16" x14ac:dyDescent="0.35">
      <c r="A909" s="28" t="s">
        <v>163</v>
      </c>
      <c r="B909" s="15">
        <v>5.0267448040996948E-2</v>
      </c>
      <c r="C909" s="16">
        <v>9.5202739153944796E-2</v>
      </c>
      <c r="D909" s="6">
        <v>7.7285547802965177E-2</v>
      </c>
      <c r="E909" s="16">
        <v>9.4442404320872586E-2</v>
      </c>
      <c r="F909" s="6">
        <v>7.8840026976116862E-2</v>
      </c>
      <c r="G909" s="16">
        <v>7.1139791513142286E-2</v>
      </c>
      <c r="H909" s="16">
        <v>7.8490661854141885E-2</v>
      </c>
      <c r="I909" s="16">
        <v>2.6574765772070599E-2</v>
      </c>
      <c r="J909" s="16">
        <v>5.6927809058188387E-2</v>
      </c>
      <c r="K909" s="16">
        <v>4.9096048210762119E-2</v>
      </c>
      <c r="L909" s="16">
        <v>3.6297887576083133E-2</v>
      </c>
    </row>
    <row r="910" spans="1:16" x14ac:dyDescent="0.35">
      <c r="A910" s="28" t="s">
        <v>164</v>
      </c>
      <c r="B910" s="15">
        <v>5.3472568677591328E-2</v>
      </c>
      <c r="C910" s="16">
        <v>4.9992193135351769E-2</v>
      </c>
      <c r="D910" s="6">
        <v>3.9902941439402158E-2</v>
      </c>
      <c r="E910" s="16">
        <v>4.6542965160752868E-2</v>
      </c>
      <c r="F910" s="6">
        <v>7.07208359495516E-2</v>
      </c>
      <c r="G910" s="16">
        <v>2.5118288482121599E-2</v>
      </c>
      <c r="H910" s="16">
        <v>1.0232303527622673E-2</v>
      </c>
      <c r="I910" s="16">
        <v>1.8207932555376533E-2</v>
      </c>
      <c r="J910" s="16">
        <v>5.1967580195756563E-2</v>
      </c>
      <c r="K910" s="16">
        <v>4.4106980961015438E-2</v>
      </c>
      <c r="L910" s="16">
        <v>2.1331901181525281E-2</v>
      </c>
    </row>
    <row r="911" spans="1:16" x14ac:dyDescent="0.35">
      <c r="A911" s="28" t="s">
        <v>40</v>
      </c>
      <c r="B911" s="15">
        <v>7.4596155282799059E-2</v>
      </c>
      <c r="C911" s="16">
        <v>4.8315190820882897E-2</v>
      </c>
      <c r="D911" s="6">
        <v>4.7401365959656744E-2</v>
      </c>
      <c r="E911" s="16">
        <v>5.0610592741454942E-2</v>
      </c>
      <c r="F911" s="6">
        <v>2.5749788764602384E-2</v>
      </c>
      <c r="G911" s="16">
        <v>3.7591355164575659E-2</v>
      </c>
      <c r="H911" s="16">
        <v>3.7549161607736553E-2</v>
      </c>
      <c r="I911" s="16">
        <v>3.3467332866776257E-2</v>
      </c>
      <c r="J911" s="16">
        <v>2.7065854618831073E-2</v>
      </c>
      <c r="K911" s="16">
        <v>3.9168577675857311E-2</v>
      </c>
      <c r="L911" s="16">
        <v>4.6459004654493458E-2</v>
      </c>
    </row>
    <row r="912" spans="1:16" x14ac:dyDescent="0.35">
      <c r="A912" s="59" t="s">
        <v>243</v>
      </c>
      <c r="B912" s="17">
        <v>1</v>
      </c>
      <c r="C912" s="18">
        <v>1</v>
      </c>
      <c r="D912" s="8">
        <v>1</v>
      </c>
      <c r="E912" s="18">
        <v>1</v>
      </c>
      <c r="F912" s="8">
        <v>1</v>
      </c>
      <c r="G912" s="18">
        <v>1</v>
      </c>
      <c r="H912" s="18">
        <v>1</v>
      </c>
      <c r="I912" s="18">
        <v>1</v>
      </c>
      <c r="J912" s="18">
        <v>1</v>
      </c>
      <c r="K912" s="18">
        <v>1</v>
      </c>
      <c r="L912" s="18">
        <v>1</v>
      </c>
      <c r="M912" s="36"/>
    </row>
    <row r="913" spans="1:16" s="36" customFormat="1" x14ac:dyDescent="0.35">
      <c r="A913" s="31" t="s">
        <v>244</v>
      </c>
      <c r="B913" s="32">
        <v>186.3315200000003</v>
      </c>
      <c r="C913" s="33">
        <v>358.81882500000023</v>
      </c>
      <c r="D913" s="34">
        <v>335.24709000000036</v>
      </c>
      <c r="E913" s="33">
        <v>331.58394500000009</v>
      </c>
      <c r="F913" s="34">
        <v>359.33983286908068</v>
      </c>
      <c r="G913" s="33">
        <v>364.69488636363593</v>
      </c>
      <c r="H913" s="33">
        <v>372.79033078880309</v>
      </c>
      <c r="I913" s="33">
        <v>368.6579999999999</v>
      </c>
      <c r="J913" s="33">
        <v>389.19272517321087</v>
      </c>
      <c r="K913" s="33">
        <v>370.78248587570596</v>
      </c>
      <c r="L913" s="33">
        <v>375.58679706601396</v>
      </c>
      <c r="M913"/>
      <c r="O913"/>
      <c r="P913"/>
    </row>
    <row r="914" spans="1:16" x14ac:dyDescent="0.35">
      <c r="A914" s="41" t="s">
        <v>245</v>
      </c>
      <c r="B914" s="40">
        <v>356</v>
      </c>
      <c r="C914" s="38">
        <v>432</v>
      </c>
      <c r="D914" s="39">
        <v>280</v>
      </c>
      <c r="E914" s="38">
        <v>268</v>
      </c>
      <c r="F914" s="39">
        <v>265</v>
      </c>
      <c r="G914" s="38">
        <v>129</v>
      </c>
      <c r="H914" s="38">
        <v>293</v>
      </c>
      <c r="I914" s="38">
        <v>150</v>
      </c>
      <c r="J914" s="38">
        <v>339</v>
      </c>
      <c r="K914" s="38">
        <v>267</v>
      </c>
      <c r="L914" s="38">
        <v>310</v>
      </c>
    </row>
    <row r="915" spans="1:16" x14ac:dyDescent="0.35">
      <c r="A915"/>
      <c r="O915" s="36"/>
      <c r="P915" s="36"/>
    </row>
    <row r="916" spans="1:16" x14ac:dyDescent="0.35">
      <c r="A916" s="71" t="s">
        <v>389</v>
      </c>
      <c r="B916" s="71" t="s">
        <v>414</v>
      </c>
    </row>
    <row r="917" spans="1:16" x14ac:dyDescent="0.35">
      <c r="A917" s="71" t="s">
        <v>391</v>
      </c>
      <c r="B917" s="71" t="s">
        <v>392</v>
      </c>
    </row>
    <row r="919" spans="1:16" x14ac:dyDescent="0.35">
      <c r="A919" s="30" t="s">
        <v>305</v>
      </c>
      <c r="B919" s="1"/>
      <c r="C919" s="1"/>
      <c r="D919" s="1"/>
      <c r="E919" s="1"/>
      <c r="F919" s="1"/>
      <c r="G919" s="1"/>
      <c r="H919" s="1"/>
      <c r="I919" s="1"/>
      <c r="J919" s="1"/>
      <c r="K919" s="1"/>
      <c r="L919" s="1"/>
      <c r="M919" s="1"/>
      <c r="N919" s="1"/>
    </row>
    <row r="921" spans="1:16" x14ac:dyDescent="0.35">
      <c r="B921" s="10" t="s">
        <v>0</v>
      </c>
      <c r="C921" s="11" t="s">
        <v>1</v>
      </c>
      <c r="D921" s="12" t="s">
        <v>2</v>
      </c>
      <c r="E921" s="11" t="s">
        <v>3</v>
      </c>
      <c r="F921" s="12" t="s">
        <v>4</v>
      </c>
      <c r="G921" s="11" t="s">
        <v>5</v>
      </c>
      <c r="H921" s="11" t="s">
        <v>6</v>
      </c>
      <c r="I921" s="11" t="s">
        <v>7</v>
      </c>
      <c r="J921" s="11" t="s">
        <v>8</v>
      </c>
      <c r="K921" s="11" t="s">
        <v>9</v>
      </c>
      <c r="L921" s="11" t="s">
        <v>10</v>
      </c>
      <c r="M921" s="11" t="s">
        <v>11</v>
      </c>
      <c r="N921" s="11" t="s">
        <v>12</v>
      </c>
      <c r="O921" s="106">
        <v>2023</v>
      </c>
      <c r="P921" s="106">
        <v>2024</v>
      </c>
    </row>
    <row r="922" spans="1:16" x14ac:dyDescent="0.35">
      <c r="A922" s="27" t="s">
        <v>85</v>
      </c>
      <c r="B922" s="13">
        <v>7.7195608128995077E-2</v>
      </c>
      <c r="C922" s="14">
        <v>7.6325510513557834E-2</v>
      </c>
      <c r="D922" s="4">
        <v>6.2335634292903092E-2</v>
      </c>
      <c r="E922" s="14">
        <v>4.2928691858105515E-2</v>
      </c>
      <c r="F922" s="4">
        <v>7.2311496631861288E-2</v>
      </c>
      <c r="G922" s="14">
        <v>5.7146930108138386E-2</v>
      </c>
      <c r="H922" s="14">
        <v>6.4847590483978257E-2</v>
      </c>
      <c r="I922" s="14">
        <v>2.5100499650082191E-2</v>
      </c>
      <c r="J922" s="14">
        <v>7.0477499911731717E-2</v>
      </c>
      <c r="K922" s="14">
        <v>4.5984214175244016E-2</v>
      </c>
      <c r="L922" s="14">
        <v>3.182957393483709E-2</v>
      </c>
      <c r="M922" s="14">
        <v>1.5950744721769047E-2</v>
      </c>
      <c r="N922" s="14">
        <v>3.4488978087348944E-2</v>
      </c>
      <c r="O922" s="107">
        <v>4.7948338064636171E-2</v>
      </c>
      <c r="P922" s="107">
        <v>4.7881233542233073E-2</v>
      </c>
    </row>
    <row r="923" spans="1:16" x14ac:dyDescent="0.35">
      <c r="A923" s="28" t="s">
        <v>86</v>
      </c>
      <c r="B923" s="15">
        <v>7.2257796211827235E-2</v>
      </c>
      <c r="C923" s="16">
        <v>0.13010191145907668</v>
      </c>
      <c r="D923" s="6">
        <v>8.7273017045427462E-2</v>
      </c>
      <c r="E923" s="16">
        <v>9.0374776740170568E-2</v>
      </c>
      <c r="F923" s="6">
        <v>9.8061285396463665E-2</v>
      </c>
      <c r="G923" s="16">
        <v>9.2043006062041355E-2</v>
      </c>
      <c r="H923" s="16">
        <v>7.8509091058013833E-2</v>
      </c>
      <c r="I923" s="16">
        <v>7.2831730221506102E-2</v>
      </c>
      <c r="J923" s="16">
        <v>5.3365630106019711E-2</v>
      </c>
      <c r="K923" s="16">
        <v>7.0878886459388904E-2</v>
      </c>
      <c r="L923" s="16">
        <v>4.6795560329394907E-2</v>
      </c>
      <c r="M923" s="16">
        <v>6.0729734492147219E-2</v>
      </c>
      <c r="N923" s="16">
        <v>5.0810328656972957E-2</v>
      </c>
      <c r="O923" s="108">
        <v>5.806922617561807E-2</v>
      </c>
      <c r="P923" s="108">
        <v>6.7314440222681571E-2</v>
      </c>
    </row>
    <row r="924" spans="1:16" x14ac:dyDescent="0.35">
      <c r="A924" s="28" t="s">
        <v>73</v>
      </c>
      <c r="B924" s="15">
        <v>0.25926831917648696</v>
      </c>
      <c r="C924" s="16">
        <v>0.21046098960944973</v>
      </c>
      <c r="D924" s="6">
        <v>0.25933000641407505</v>
      </c>
      <c r="E924" s="16">
        <v>0.26299086947650613</v>
      </c>
      <c r="F924" s="6">
        <v>0.23827662922567674</v>
      </c>
      <c r="G924" s="16">
        <v>0.18273837251874647</v>
      </c>
      <c r="H924" s="16">
        <v>0.24235495192708076</v>
      </c>
      <c r="I924" s="16">
        <v>0.23228032485392977</v>
      </c>
      <c r="J924" s="16">
        <v>0.16439162131361473</v>
      </c>
      <c r="K924" s="16">
        <v>0.22809450162657977</v>
      </c>
      <c r="L924" s="16">
        <v>0.1458646616541355</v>
      </c>
      <c r="M924" s="16">
        <v>0.11630707938835716</v>
      </c>
      <c r="N924" s="16">
        <v>0.19054693085151755</v>
      </c>
      <c r="O924" s="108">
        <v>0.24830584847058984</v>
      </c>
      <c r="P924" s="108">
        <v>0.20572204042080611</v>
      </c>
    </row>
    <row r="925" spans="1:16" x14ac:dyDescent="0.35">
      <c r="A925" s="28" t="s">
        <v>87</v>
      </c>
      <c r="B925" s="15">
        <v>0.39368637147381208</v>
      </c>
      <c r="C925" s="16">
        <v>0.38948913842522115</v>
      </c>
      <c r="D925" s="6">
        <v>0.46136504868692557</v>
      </c>
      <c r="E925" s="16">
        <v>0.44509689695621413</v>
      </c>
      <c r="F925" s="6">
        <v>0.45043913707433186</v>
      </c>
      <c r="G925" s="16">
        <v>0.51466668120767145</v>
      </c>
      <c r="H925" s="16">
        <v>0.44024706054198182</v>
      </c>
      <c r="I925" s="16">
        <v>0.48031780132263507</v>
      </c>
      <c r="J925" s="16">
        <v>0.53808514040877597</v>
      </c>
      <c r="K925" s="16">
        <v>0.50217321742840393</v>
      </c>
      <c r="L925" s="16">
        <v>0.50189760114572091</v>
      </c>
      <c r="M925" s="16">
        <v>0.52405037948189415</v>
      </c>
      <c r="N925" s="16">
        <v>0.52767611776820156</v>
      </c>
      <c r="O925" s="108">
        <v>0.46885897068526733</v>
      </c>
      <c r="P925" s="108">
        <v>0.44251912697735774</v>
      </c>
    </row>
    <row r="926" spans="1:16" x14ac:dyDescent="0.35">
      <c r="A926" s="28" t="s">
        <v>578</v>
      </c>
      <c r="B926" s="15">
        <v>0.19759190500887866</v>
      </c>
      <c r="C926" s="16">
        <v>0.1936224499926946</v>
      </c>
      <c r="D926" s="6">
        <v>0.12969629356066872</v>
      </c>
      <c r="E926" s="16">
        <v>0.15860876496900364</v>
      </c>
      <c r="F926" s="6">
        <v>0.14091145167166644</v>
      </c>
      <c r="G926" s="16">
        <v>0.15340501010340235</v>
      </c>
      <c r="H926" s="16">
        <v>0.17404130598894535</v>
      </c>
      <c r="I926" s="16">
        <v>0.18946964395184696</v>
      </c>
      <c r="J926" s="16">
        <v>0.17368010825985777</v>
      </c>
      <c r="K926" s="16">
        <v>0.15286918031038341</v>
      </c>
      <c r="L926" s="16">
        <v>0.27361260293591161</v>
      </c>
      <c r="M926" s="16">
        <v>0.28296206191583245</v>
      </c>
      <c r="N926" s="16">
        <v>0.19647764463595901</v>
      </c>
      <c r="O926" s="108">
        <v>0.1768176166038887</v>
      </c>
      <c r="P926" s="108">
        <v>0.23656315883692153</v>
      </c>
    </row>
    <row r="927" spans="1:16" x14ac:dyDescent="0.35">
      <c r="A927" s="59" t="s">
        <v>243</v>
      </c>
      <c r="B927" s="17">
        <v>1</v>
      </c>
      <c r="C927" s="18">
        <v>1</v>
      </c>
      <c r="D927" s="8">
        <v>1</v>
      </c>
      <c r="E927" s="18">
        <v>1</v>
      </c>
      <c r="F927" s="8">
        <v>1</v>
      </c>
      <c r="G927" s="18">
        <v>1</v>
      </c>
      <c r="H927" s="18">
        <v>1</v>
      </c>
      <c r="I927" s="18">
        <v>1</v>
      </c>
      <c r="J927" s="18">
        <v>1</v>
      </c>
      <c r="K927" s="18">
        <v>1</v>
      </c>
      <c r="L927" s="18">
        <v>1</v>
      </c>
      <c r="M927" s="18">
        <v>1</v>
      </c>
      <c r="N927" s="18">
        <v>1</v>
      </c>
      <c r="O927" s="109">
        <v>1</v>
      </c>
      <c r="P927" s="109">
        <v>1</v>
      </c>
    </row>
    <row r="928" spans="1:16" s="36" customFormat="1" x14ac:dyDescent="0.35">
      <c r="A928" s="31" t="s">
        <v>244</v>
      </c>
      <c r="B928" s="32">
        <v>186.33151999999987</v>
      </c>
      <c r="C928" s="33">
        <v>358.81882500000029</v>
      </c>
      <c r="D928" s="34">
        <v>335.24709000000047</v>
      </c>
      <c r="E928" s="33">
        <v>331.58394499999986</v>
      </c>
      <c r="F928" s="34">
        <v>359.33983286908079</v>
      </c>
      <c r="G928" s="33">
        <v>364.69488636363599</v>
      </c>
      <c r="H928" s="33">
        <v>372.7903307888036</v>
      </c>
      <c r="I928" s="33">
        <v>368.65799999999996</v>
      </c>
      <c r="J928" s="33">
        <v>389.19272517321065</v>
      </c>
      <c r="K928" s="33">
        <v>370.78248587570596</v>
      </c>
      <c r="L928" s="33">
        <v>375.58679706601464</v>
      </c>
      <c r="M928" s="33">
        <v>370.80632318501239</v>
      </c>
      <c r="N928" s="33">
        <v>372.78484107579425</v>
      </c>
      <c r="O928" s="33">
        <v>383.87835443037955</v>
      </c>
      <c r="P928" s="33">
        <v>399.3586257309945</v>
      </c>
    </row>
    <row r="929" spans="1:16" x14ac:dyDescent="0.35">
      <c r="A929" s="41" t="s">
        <v>245</v>
      </c>
      <c r="B929" s="40">
        <v>356</v>
      </c>
      <c r="C929" s="38">
        <v>432</v>
      </c>
      <c r="D929" s="39">
        <v>280</v>
      </c>
      <c r="E929" s="38">
        <v>268</v>
      </c>
      <c r="F929" s="39">
        <v>265</v>
      </c>
      <c r="G929" s="38">
        <v>129</v>
      </c>
      <c r="H929" s="38">
        <v>293</v>
      </c>
      <c r="I929" s="38">
        <v>150</v>
      </c>
      <c r="J929" s="38">
        <v>339</v>
      </c>
      <c r="K929" s="38">
        <v>267</v>
      </c>
      <c r="L929" s="38">
        <v>310</v>
      </c>
      <c r="M929" s="38">
        <v>331</v>
      </c>
      <c r="N929" s="38">
        <v>316</v>
      </c>
      <c r="O929" s="38">
        <v>314</v>
      </c>
      <c r="P929" s="38">
        <v>281</v>
      </c>
    </row>
    <row r="930" spans="1:16" x14ac:dyDescent="0.35">
      <c r="O930" s="36"/>
      <c r="P930" s="36"/>
    </row>
    <row r="931" spans="1:16" s="36" customFormat="1" x14ac:dyDescent="0.35">
      <c r="A931" s="62" t="s">
        <v>369</v>
      </c>
      <c r="B931" s="63">
        <f>B922+B923</f>
        <v>0.14945340434082233</v>
      </c>
      <c r="C931" s="63">
        <f t="shared" ref="C931:N931" si="91">C922+C923</f>
        <v>0.20642742197263453</v>
      </c>
      <c r="D931" s="63">
        <f t="shared" si="91"/>
        <v>0.14960865133833057</v>
      </c>
      <c r="E931" s="63">
        <f t="shared" si="91"/>
        <v>0.13330346859827608</v>
      </c>
      <c r="F931" s="63">
        <f t="shared" si="91"/>
        <v>0.17037278202832495</v>
      </c>
      <c r="G931" s="63">
        <f t="shared" si="91"/>
        <v>0.14918993617017973</v>
      </c>
      <c r="H931" s="63">
        <f t="shared" si="91"/>
        <v>0.1433566815419921</v>
      </c>
      <c r="I931" s="63">
        <f t="shared" si="91"/>
        <v>9.7932229871588297E-2</v>
      </c>
      <c r="J931" s="63">
        <f t="shared" si="91"/>
        <v>0.12384313001775143</v>
      </c>
      <c r="K931" s="63">
        <f t="shared" si="91"/>
        <v>0.11686310063463293</v>
      </c>
      <c r="L931" s="63">
        <f t="shared" si="91"/>
        <v>7.8625134264231997E-2</v>
      </c>
      <c r="M931" s="63">
        <f t="shared" si="91"/>
        <v>7.6680479213916269E-2</v>
      </c>
      <c r="N931" s="63">
        <f t="shared" si="91"/>
        <v>8.5299306744321901E-2</v>
      </c>
      <c r="O931" s="63">
        <f t="shared" ref="O931:P931" si="92">O922+O923</f>
        <v>0.10601756424025424</v>
      </c>
      <c r="P931" s="63">
        <f t="shared" si="92"/>
        <v>0.11519567376491464</v>
      </c>
    </row>
    <row r="932" spans="1:16" s="36" customFormat="1" x14ac:dyDescent="0.35">
      <c r="A932" s="64" t="s">
        <v>370</v>
      </c>
      <c r="B932" s="63">
        <f>B924</f>
        <v>0.25926831917648696</v>
      </c>
      <c r="C932" s="63">
        <f t="shared" ref="C932:N932" si="93">C924</f>
        <v>0.21046098960944973</v>
      </c>
      <c r="D932" s="63">
        <f t="shared" si="93"/>
        <v>0.25933000641407505</v>
      </c>
      <c r="E932" s="63">
        <f t="shared" si="93"/>
        <v>0.26299086947650613</v>
      </c>
      <c r="F932" s="63">
        <f t="shared" si="93"/>
        <v>0.23827662922567674</v>
      </c>
      <c r="G932" s="63">
        <f t="shared" si="93"/>
        <v>0.18273837251874647</v>
      </c>
      <c r="H932" s="63">
        <f t="shared" si="93"/>
        <v>0.24235495192708076</v>
      </c>
      <c r="I932" s="63">
        <f t="shared" si="93"/>
        <v>0.23228032485392977</v>
      </c>
      <c r="J932" s="63">
        <f t="shared" si="93"/>
        <v>0.16439162131361473</v>
      </c>
      <c r="K932" s="63">
        <f t="shared" si="93"/>
        <v>0.22809450162657977</v>
      </c>
      <c r="L932" s="63">
        <f t="shared" si="93"/>
        <v>0.1458646616541355</v>
      </c>
      <c r="M932" s="63">
        <f t="shared" si="93"/>
        <v>0.11630707938835716</v>
      </c>
      <c r="N932" s="63">
        <f t="shared" si="93"/>
        <v>0.19054693085151755</v>
      </c>
      <c r="O932" s="63">
        <f t="shared" ref="O932:P932" si="94">O924</f>
        <v>0.24830584847058984</v>
      </c>
      <c r="P932" s="63">
        <f t="shared" si="94"/>
        <v>0.20572204042080611</v>
      </c>
    </row>
    <row r="933" spans="1:16" s="36" customFormat="1" x14ac:dyDescent="0.35">
      <c r="A933" s="65" t="s">
        <v>371</v>
      </c>
      <c r="B933" s="63">
        <f>B925+B926</f>
        <v>0.59127827648269071</v>
      </c>
      <c r="C933" s="63">
        <f t="shared" ref="C933:N933" si="95">C925+C926</f>
        <v>0.58311158841791577</v>
      </c>
      <c r="D933" s="63">
        <f t="shared" si="95"/>
        <v>0.59106134224759432</v>
      </c>
      <c r="E933" s="63">
        <f t="shared" si="95"/>
        <v>0.6037056619252178</v>
      </c>
      <c r="F933" s="63">
        <f t="shared" si="95"/>
        <v>0.59135058874599833</v>
      </c>
      <c r="G933" s="63">
        <f t="shared" si="95"/>
        <v>0.6680716913110738</v>
      </c>
      <c r="H933" s="63">
        <f t="shared" si="95"/>
        <v>0.61428836653092711</v>
      </c>
      <c r="I933" s="63">
        <f t="shared" si="95"/>
        <v>0.66978744527448209</v>
      </c>
      <c r="J933" s="63">
        <f t="shared" si="95"/>
        <v>0.71176524866863378</v>
      </c>
      <c r="K933" s="63">
        <f t="shared" si="95"/>
        <v>0.65504239773878736</v>
      </c>
      <c r="L933" s="63">
        <f t="shared" si="95"/>
        <v>0.77551020408163251</v>
      </c>
      <c r="M933" s="63">
        <f t="shared" si="95"/>
        <v>0.80701244139772665</v>
      </c>
      <c r="N933" s="63">
        <f t="shared" si="95"/>
        <v>0.72415376240416052</v>
      </c>
      <c r="O933" s="63">
        <f t="shared" ref="O933:P933" si="96">O925+O926</f>
        <v>0.645676587289156</v>
      </c>
      <c r="P933" s="63">
        <f t="shared" si="96"/>
        <v>0.67908228581427932</v>
      </c>
    </row>
    <row r="934" spans="1:16" x14ac:dyDescent="0.35">
      <c r="A934"/>
      <c r="C934" s="36"/>
      <c r="O934" s="36"/>
      <c r="P934" s="36"/>
    </row>
    <row r="935" spans="1:16" x14ac:dyDescent="0.35">
      <c r="A935" s="60" t="s">
        <v>367</v>
      </c>
      <c r="B935" s="61">
        <v>3.562221169021754</v>
      </c>
      <c r="C935" s="61">
        <v>3.4939811059244161</v>
      </c>
      <c r="D935" s="61">
        <v>3.5088133501770291</v>
      </c>
      <c r="E935" s="61">
        <v>3.5860822664378391</v>
      </c>
      <c r="F935" s="61">
        <v>3.4895777617574799</v>
      </c>
      <c r="G935" s="61">
        <v>3.6151398351361572</v>
      </c>
      <c r="H935" s="61">
        <v>3.5801254004939009</v>
      </c>
      <c r="I935" s="61">
        <v>3.736224359704658</v>
      </c>
      <c r="J935" s="61">
        <v>3.6911247269990084</v>
      </c>
      <c r="K935" s="61">
        <v>3.6450642632392931</v>
      </c>
      <c r="L935" s="61">
        <v>3.9386680988184759</v>
      </c>
      <c r="M935" s="61">
        <v>3.997343279377874</v>
      </c>
      <c r="N935" s="61">
        <v>3.8008431222084482</v>
      </c>
      <c r="O935" s="61">
        <v>3.6685283015881538</v>
      </c>
      <c r="P935" s="182">
        <v>3.7525685373440529</v>
      </c>
    </row>
    <row r="936" spans="1:16" x14ac:dyDescent="0.35">
      <c r="A936"/>
    </row>
    <row r="937" spans="1:16" x14ac:dyDescent="0.35">
      <c r="A937" s="71" t="s">
        <v>389</v>
      </c>
      <c r="B937" s="71" t="s">
        <v>414</v>
      </c>
    </row>
    <row r="938" spans="1:16" x14ac:dyDescent="0.35">
      <c r="A938" s="71" t="s">
        <v>391</v>
      </c>
      <c r="B938" s="71" t="s">
        <v>392</v>
      </c>
    </row>
    <row r="940" spans="1:16" x14ac:dyDescent="0.35">
      <c r="A940" s="72" t="s">
        <v>417</v>
      </c>
      <c r="B940" s="1"/>
      <c r="C940" s="1"/>
      <c r="D940" s="1"/>
      <c r="E940" s="1"/>
      <c r="F940" s="1"/>
      <c r="G940" s="1"/>
      <c r="H940" s="2"/>
    </row>
    <row r="942" spans="1:16" x14ac:dyDescent="0.35">
      <c r="B942" s="10" t="s">
        <v>0</v>
      </c>
      <c r="C942" s="10" t="s">
        <v>1</v>
      </c>
      <c r="D942" s="10" t="s">
        <v>2</v>
      </c>
      <c r="E942" s="10" t="s">
        <v>3</v>
      </c>
      <c r="F942" s="10" t="s">
        <v>4</v>
      </c>
      <c r="G942" s="10" t="s">
        <v>5</v>
      </c>
      <c r="H942" s="11" t="s">
        <v>6</v>
      </c>
      <c r="I942" s="12" t="s">
        <v>7</v>
      </c>
      <c r="J942" s="11" t="s">
        <v>8</v>
      </c>
      <c r="K942" s="12" t="s">
        <v>9</v>
      </c>
      <c r="L942" s="11" t="s">
        <v>10</v>
      </c>
    </row>
    <row r="943" spans="1:16" x14ac:dyDescent="0.35">
      <c r="A943" s="27" t="s">
        <v>135</v>
      </c>
      <c r="B943" s="13">
        <v>0.53500000000000003</v>
      </c>
      <c r="C943" s="13">
        <v>0.54600000000000004</v>
      </c>
      <c r="D943" s="13">
        <v>0.60499999999999998</v>
      </c>
      <c r="E943" s="13">
        <v>0.56699999999999995</v>
      </c>
      <c r="F943" s="13">
        <v>0.502</v>
      </c>
      <c r="G943" s="138">
        <v>0.61283595526104362</v>
      </c>
      <c r="H943" s="14">
        <v>0.58610632282975927</v>
      </c>
      <c r="I943" s="143">
        <v>0.70751952593109013</v>
      </c>
      <c r="J943" s="14">
        <v>0.58601242497630823</v>
      </c>
      <c r="K943" s="4">
        <v>0.676841389412011</v>
      </c>
      <c r="L943" s="148">
        <v>0.42368675031021641</v>
      </c>
    </row>
    <row r="944" spans="1:16" x14ac:dyDescent="0.35">
      <c r="A944" s="28" t="s">
        <v>136</v>
      </c>
      <c r="B944" s="15">
        <v>0.129</v>
      </c>
      <c r="C944" s="15">
        <v>0.186</v>
      </c>
      <c r="D944" s="15">
        <v>0.20899999999999999</v>
      </c>
      <c r="E944" s="15">
        <v>0.20200000000000001</v>
      </c>
      <c r="F944" s="15">
        <v>0.16300000000000001</v>
      </c>
      <c r="G944" s="139">
        <v>0.15289418655666151</v>
      </c>
      <c r="H944" s="16">
        <v>3.4516996483486183E-2</v>
      </c>
      <c r="I944" s="144">
        <v>0.10671997037069315</v>
      </c>
      <c r="J944" s="16">
        <v>6.0490681267768777E-2</v>
      </c>
      <c r="K944" s="6">
        <v>0.158427495291902</v>
      </c>
      <c r="L944" s="129">
        <v>0.2021232593409624</v>
      </c>
    </row>
    <row r="945" spans="1:16" x14ac:dyDescent="0.35">
      <c r="A945" s="28" t="s">
        <v>137</v>
      </c>
      <c r="B945" s="15">
        <v>0.19400000000000001</v>
      </c>
      <c r="C945" s="15">
        <v>0.114</v>
      </c>
      <c r="D945" s="15">
        <v>7.0000000000000007E-2</v>
      </c>
      <c r="E945" s="15">
        <v>5.8999999999999997E-2</v>
      </c>
      <c r="F945" s="15">
        <v>0.107</v>
      </c>
      <c r="G945" s="139">
        <v>0.11220635074384494</v>
      </c>
      <c r="H945" s="16">
        <v>0.24137075087912854</v>
      </c>
      <c r="I945" s="145"/>
      <c r="J945" s="16">
        <v>0.14130356954827844</v>
      </c>
      <c r="K945" s="6">
        <v>6.104833647206527E-2</v>
      </c>
      <c r="L945" s="129">
        <v>0.16558665379842824</v>
      </c>
    </row>
    <row r="946" spans="1:16" x14ac:dyDescent="0.35">
      <c r="A946" s="28" t="s">
        <v>138</v>
      </c>
      <c r="B946" s="15">
        <v>3.3000000000000002E-2</v>
      </c>
      <c r="C946" s="15">
        <v>0.10199999999999999</v>
      </c>
      <c r="D946" s="15">
        <v>2.3E-2</v>
      </c>
      <c r="E946" s="15"/>
      <c r="F946" s="15">
        <v>3.9E-2</v>
      </c>
      <c r="G946" s="139">
        <v>4.068783581281657E-2</v>
      </c>
      <c r="H946" s="19"/>
      <c r="I946" s="145"/>
      <c r="J946" s="16">
        <v>8.0812888280509643E-2</v>
      </c>
      <c r="K946" s="20"/>
      <c r="L946" s="129">
        <v>7.9553288294498828E-2</v>
      </c>
    </row>
    <row r="947" spans="1:16" x14ac:dyDescent="0.35">
      <c r="A947" s="28" t="s">
        <v>139</v>
      </c>
      <c r="B947" s="15">
        <v>7.4999999999999997E-2</v>
      </c>
      <c r="C947" s="15">
        <v>1.2999999999999999E-2</v>
      </c>
      <c r="D947" s="15">
        <v>7.0000000000000007E-2</v>
      </c>
      <c r="E947" s="15">
        <v>8.8999999999999996E-2</v>
      </c>
      <c r="F947" s="15">
        <v>0.124</v>
      </c>
      <c r="G947" s="139">
        <v>4.068783581281657E-2</v>
      </c>
      <c r="H947" s="16">
        <v>6.8971936840653669E-2</v>
      </c>
      <c r="I947" s="144">
        <v>3.9520266663761842E-2</v>
      </c>
      <c r="J947" s="19"/>
      <c r="K947" s="6">
        <v>0.10368277882402172</v>
      </c>
      <c r="L947" s="129">
        <v>4.3016682751964706E-2</v>
      </c>
    </row>
    <row r="948" spans="1:16" x14ac:dyDescent="0.35">
      <c r="A948" s="28" t="s">
        <v>140</v>
      </c>
      <c r="B948" s="15">
        <v>3.3000000000000002E-2</v>
      </c>
      <c r="C948" s="15">
        <v>3.9E-2</v>
      </c>
      <c r="D948" s="15">
        <v>2.3E-2</v>
      </c>
      <c r="E948" s="15">
        <v>8.4000000000000005E-2</v>
      </c>
      <c r="F948" s="15">
        <v>4.2999999999999997E-2</v>
      </c>
      <c r="G948" s="139">
        <v>4.068783581281657E-2</v>
      </c>
      <c r="H948" s="16">
        <v>6.9033992966972366E-2</v>
      </c>
      <c r="I948" s="144">
        <v>0.10671997037069315</v>
      </c>
      <c r="J948" s="16">
        <v>0.13138043592713489</v>
      </c>
      <c r="K948" s="20"/>
      <c r="L948" s="129">
        <v>8.6033365503929413E-2</v>
      </c>
    </row>
    <row r="949" spans="1:16" x14ac:dyDescent="0.35">
      <c r="A949" s="28" t="s">
        <v>141</v>
      </c>
      <c r="B949" s="21"/>
      <c r="C949" s="21"/>
      <c r="D949" s="21"/>
      <c r="E949" s="21"/>
      <c r="F949" s="6">
        <v>2.1000000000000001E-2</v>
      </c>
      <c r="G949" s="140"/>
      <c r="H949" s="19"/>
      <c r="I949" s="144">
        <v>3.9520266663761842E-2</v>
      </c>
      <c r="J949" s="19"/>
      <c r="K949" s="20"/>
      <c r="L949" s="149"/>
    </row>
    <row r="950" spans="1:16" x14ac:dyDescent="0.35">
      <c r="A950" s="59" t="s">
        <v>243</v>
      </c>
      <c r="B950" s="17"/>
      <c r="C950" s="17"/>
      <c r="D950" s="17"/>
      <c r="E950" s="17"/>
      <c r="F950" s="17"/>
      <c r="G950" s="141">
        <v>1</v>
      </c>
      <c r="H950" s="18">
        <v>1</v>
      </c>
      <c r="I950" s="146">
        <v>1</v>
      </c>
      <c r="J950" s="18">
        <v>1</v>
      </c>
      <c r="K950" s="8">
        <v>1</v>
      </c>
      <c r="L950" s="130">
        <v>1</v>
      </c>
    </row>
    <row r="951" spans="1:16" s="36" customFormat="1" x14ac:dyDescent="0.35">
      <c r="A951" s="31" t="s">
        <v>244</v>
      </c>
      <c r="B951" s="32">
        <v>26.736000000000001</v>
      </c>
      <c r="C951" s="32">
        <v>46.529000000000003</v>
      </c>
      <c r="D951" s="32">
        <v>35.933999999999997</v>
      </c>
      <c r="E951" s="32">
        <v>30.416</v>
      </c>
      <c r="F951" s="32">
        <v>45.853999999999999</v>
      </c>
      <c r="G951" s="142">
        <v>49.859943181818188</v>
      </c>
      <c r="H951" s="33">
        <v>36.903307888040707</v>
      </c>
      <c r="I951" s="147">
        <v>45.900499999999994</v>
      </c>
      <c r="J951" s="33">
        <v>27.416281755196298</v>
      </c>
      <c r="K951" s="34">
        <v>37.800000000000011</v>
      </c>
      <c r="L951" s="131">
        <v>19.506845965770172</v>
      </c>
      <c r="O951"/>
      <c r="P951"/>
    </row>
    <row r="952" spans="1:16" x14ac:dyDescent="0.35">
      <c r="A952" s="41" t="s">
        <v>245</v>
      </c>
      <c r="B952" s="40">
        <v>50</v>
      </c>
      <c r="C952" s="40">
        <v>62</v>
      </c>
      <c r="D952" s="40">
        <v>33</v>
      </c>
      <c r="E952" s="40">
        <v>28</v>
      </c>
      <c r="F952" s="40">
        <v>37</v>
      </c>
      <c r="G952" s="136">
        <v>17</v>
      </c>
      <c r="H952" s="38">
        <v>29</v>
      </c>
      <c r="I952" s="137">
        <v>19</v>
      </c>
      <c r="J952" s="38">
        <v>25</v>
      </c>
      <c r="K952" s="39">
        <v>28</v>
      </c>
      <c r="L952" s="135">
        <v>19</v>
      </c>
    </row>
    <row r="953" spans="1:16" x14ac:dyDescent="0.35">
      <c r="A953"/>
      <c r="O953" s="36"/>
      <c r="P953" s="36"/>
    </row>
    <row r="954" spans="1:16" x14ac:dyDescent="0.35">
      <c r="A954" s="71" t="s">
        <v>389</v>
      </c>
      <c r="B954" s="71" t="s">
        <v>415</v>
      </c>
    </row>
    <row r="955" spans="1:16" x14ac:dyDescent="0.35">
      <c r="A955" s="71" t="s">
        <v>391</v>
      </c>
      <c r="B955" s="71" t="s">
        <v>399</v>
      </c>
    </row>
    <row r="957" spans="1:16" x14ac:dyDescent="0.35">
      <c r="A957" s="72" t="s">
        <v>416</v>
      </c>
      <c r="B957" s="1"/>
      <c r="C957" s="1"/>
      <c r="D957" s="1"/>
      <c r="E957" s="1"/>
      <c r="F957" s="1"/>
      <c r="G957" s="1"/>
      <c r="H957" s="1"/>
      <c r="I957" s="1"/>
      <c r="J957" s="1"/>
      <c r="K957" s="1"/>
      <c r="L957" s="1"/>
      <c r="M957" s="1"/>
      <c r="N957" s="2"/>
    </row>
    <row r="959" spans="1:16" x14ac:dyDescent="0.35">
      <c r="B959" s="10" t="s">
        <v>0</v>
      </c>
      <c r="C959" s="11" t="s">
        <v>1</v>
      </c>
      <c r="D959" s="12" t="s">
        <v>2</v>
      </c>
      <c r="E959" s="11" t="s">
        <v>3</v>
      </c>
      <c r="F959" s="12" t="s">
        <v>4</v>
      </c>
      <c r="G959" s="11" t="s">
        <v>5</v>
      </c>
      <c r="H959" s="11" t="s">
        <v>6</v>
      </c>
      <c r="I959" s="11" t="s">
        <v>7</v>
      </c>
      <c r="J959" s="11" t="s">
        <v>8</v>
      </c>
      <c r="K959" s="11" t="s">
        <v>9</v>
      </c>
      <c r="L959" s="11" t="s">
        <v>10</v>
      </c>
      <c r="M959" s="11" t="s">
        <v>11</v>
      </c>
    </row>
    <row r="960" spans="1:16" x14ac:dyDescent="0.35">
      <c r="A960" s="27" t="s">
        <v>85</v>
      </c>
      <c r="B960" s="13">
        <v>2.1819769036895711E-2</v>
      </c>
      <c r="C960" s="14">
        <v>1.2932676963548268E-2</v>
      </c>
      <c r="D960" s="4">
        <v>4.6443737801279777E-2</v>
      </c>
      <c r="E960" s="22"/>
      <c r="F960" s="4">
        <v>6.0122103089025908E-2</v>
      </c>
      <c r="G960" s="148">
        <v>7.1518514931028412E-2</v>
      </c>
      <c r="H960" s="22"/>
      <c r="I960" s="128"/>
      <c r="J960" s="14">
        <v>0.202270190586501</v>
      </c>
      <c r="K960" s="14">
        <v>7.3158610587989101E-2</v>
      </c>
      <c r="L960" s="128"/>
      <c r="M960" s="128"/>
    </row>
    <row r="961" spans="1:16" x14ac:dyDescent="0.35">
      <c r="A961" s="28" t="s">
        <v>86</v>
      </c>
      <c r="B961" s="15">
        <v>9.8749995558473774E-2</v>
      </c>
      <c r="C961" s="16">
        <v>7.3750044327527256E-2</v>
      </c>
      <c r="D961" s="6">
        <v>9.3033439329808024E-2</v>
      </c>
      <c r="E961" s="16">
        <v>8.8667927077232186E-2</v>
      </c>
      <c r="F961" s="6">
        <v>8.1547854083771229E-2</v>
      </c>
      <c r="G961" s="149"/>
      <c r="H961" s="16">
        <v>0.13800592980762599</v>
      </c>
      <c r="I961" s="129">
        <v>0.10671997037069314</v>
      </c>
      <c r="J961" s="16">
        <v>0.12098136253553754</v>
      </c>
      <c r="K961" s="16">
        <v>0.17684138941201083</v>
      </c>
      <c r="L961" s="129">
        <v>0.12905004825589414</v>
      </c>
      <c r="M961" s="129">
        <v>5.5348276152270864E-2</v>
      </c>
    </row>
    <row r="962" spans="1:16" x14ac:dyDescent="0.35">
      <c r="A962" s="28" t="s">
        <v>73</v>
      </c>
      <c r="B962" s="15">
        <v>0.29020932398848681</v>
      </c>
      <c r="C962" s="16">
        <v>0.34673088516430212</v>
      </c>
      <c r="D962" s="6">
        <v>0.27910031798942408</v>
      </c>
      <c r="E962" s="16">
        <v>0.14285714285714288</v>
      </c>
      <c r="F962" s="6">
        <v>0.24464356225131373</v>
      </c>
      <c r="G962" s="129">
        <v>0.18372486567487342</v>
      </c>
      <c r="H962" s="16">
        <v>0.37931462456043585</v>
      </c>
      <c r="I962" s="129">
        <v>0.29248047406890992</v>
      </c>
      <c r="J962" s="16">
        <v>0.19187111719490363</v>
      </c>
      <c r="K962" s="16">
        <v>0.24999999999999992</v>
      </c>
      <c r="L962" s="149"/>
      <c r="M962" s="129">
        <v>0.29151120711420314</v>
      </c>
    </row>
    <row r="963" spans="1:16" x14ac:dyDescent="0.35">
      <c r="A963" s="28" t="s">
        <v>87</v>
      </c>
      <c r="B963" s="15">
        <v>0.38137207067319134</v>
      </c>
      <c r="C963" s="16">
        <v>0.49091334049021396</v>
      </c>
      <c r="D963" s="6">
        <v>0.48838906554968015</v>
      </c>
      <c r="E963" s="16">
        <v>0.5960618115160714</v>
      </c>
      <c r="F963" s="6">
        <v>0.49344227439783739</v>
      </c>
      <c r="G963" s="129">
        <v>0.63255026865025332</v>
      </c>
      <c r="H963" s="16">
        <v>0.44816244914845205</v>
      </c>
      <c r="I963" s="129">
        <v>0.454559318525942</v>
      </c>
      <c r="J963" s="16">
        <v>0.34357376013477942</v>
      </c>
      <c r="K963" s="16">
        <v>0.43895166352793458</v>
      </c>
      <c r="L963" s="129">
        <v>0.62581000965117883</v>
      </c>
      <c r="M963" s="129">
        <v>0.4723258619238645</v>
      </c>
    </row>
    <row r="964" spans="1:16" x14ac:dyDescent="0.35">
      <c r="A964" s="28" t="s">
        <v>578</v>
      </c>
      <c r="B964" s="15">
        <v>0.20784884074295232</v>
      </c>
      <c r="C964" s="16">
        <v>7.5673053054408426E-2</v>
      </c>
      <c r="D964" s="6">
        <v>9.3033439329808024E-2</v>
      </c>
      <c r="E964" s="16">
        <v>0.1724131185495536</v>
      </c>
      <c r="F964" s="6">
        <v>0.12024420617805182</v>
      </c>
      <c r="G964" s="129">
        <v>0.112206350743845</v>
      </c>
      <c r="H964" s="16">
        <v>3.4516996483486176E-2</v>
      </c>
      <c r="I964" s="129">
        <v>0.14624023703445496</v>
      </c>
      <c r="J964" s="16">
        <v>0.14130356954827841</v>
      </c>
      <c r="K964" s="16">
        <v>6.104833647206527E-2</v>
      </c>
      <c r="L964" s="129">
        <v>0.24513994209292714</v>
      </c>
      <c r="M964" s="129">
        <v>0.18081465480966138</v>
      </c>
    </row>
    <row r="965" spans="1:16" x14ac:dyDescent="0.35">
      <c r="A965" s="59" t="s">
        <v>243</v>
      </c>
      <c r="B965" s="17">
        <v>1</v>
      </c>
      <c r="C965" s="18">
        <v>1</v>
      </c>
      <c r="D965" s="8">
        <v>1</v>
      </c>
      <c r="E965" s="18">
        <v>1</v>
      </c>
      <c r="F965" s="8">
        <v>1</v>
      </c>
      <c r="G965" s="130">
        <v>1</v>
      </c>
      <c r="H965" s="18">
        <v>1</v>
      </c>
      <c r="I965" s="130">
        <v>1</v>
      </c>
      <c r="J965" s="18">
        <v>1</v>
      </c>
      <c r="K965" s="18">
        <v>1</v>
      </c>
      <c r="L965" s="130">
        <v>1</v>
      </c>
      <c r="M965" s="130">
        <v>1</v>
      </c>
    </row>
    <row r="966" spans="1:16" s="36" customFormat="1" x14ac:dyDescent="0.35">
      <c r="A966" s="31" t="s">
        <v>244</v>
      </c>
      <c r="B966" s="32">
        <v>26.736305000000002</v>
      </c>
      <c r="C966" s="33">
        <v>46.528649999999992</v>
      </c>
      <c r="D966" s="34">
        <v>35.933585000000001</v>
      </c>
      <c r="E966" s="33">
        <v>30.416014999999994</v>
      </c>
      <c r="F966" s="34">
        <v>45.853760445682454</v>
      </c>
      <c r="G966" s="131">
        <v>49.859943181818167</v>
      </c>
      <c r="H966" s="33">
        <v>36.903307888040715</v>
      </c>
      <c r="I966" s="131">
        <v>45.900500000000001</v>
      </c>
      <c r="J966" s="33">
        <v>27.416281755196302</v>
      </c>
      <c r="K966" s="33">
        <v>37.800000000000004</v>
      </c>
      <c r="L966" s="131">
        <v>19.506845965770168</v>
      </c>
      <c r="M966" s="131">
        <v>8.3482435597189735</v>
      </c>
      <c r="O966"/>
      <c r="P966"/>
    </row>
    <row r="967" spans="1:16" x14ac:dyDescent="0.35">
      <c r="A967" s="41" t="s">
        <v>245</v>
      </c>
      <c r="B967" s="40">
        <v>50</v>
      </c>
      <c r="C967" s="38">
        <v>62</v>
      </c>
      <c r="D967" s="39">
        <v>33</v>
      </c>
      <c r="E967" s="38">
        <v>28</v>
      </c>
      <c r="F967" s="39">
        <v>37</v>
      </c>
      <c r="G967" s="135">
        <v>17</v>
      </c>
      <c r="H967" s="38">
        <v>29</v>
      </c>
      <c r="I967" s="135">
        <v>19</v>
      </c>
      <c r="J967" s="38">
        <v>25</v>
      </c>
      <c r="K967" s="38">
        <v>28</v>
      </c>
      <c r="L967" s="135">
        <v>19</v>
      </c>
      <c r="M967" s="135">
        <v>9</v>
      </c>
    </row>
    <row r="968" spans="1:16" x14ac:dyDescent="0.35">
      <c r="G968" s="132"/>
      <c r="I968" s="132"/>
      <c r="L968" s="132"/>
      <c r="M968" s="132"/>
      <c r="O968" s="36"/>
      <c r="P968" s="36"/>
    </row>
    <row r="969" spans="1:16" s="36" customFormat="1" x14ac:dyDescent="0.35">
      <c r="A969" s="62" t="s">
        <v>369</v>
      </c>
      <c r="B969" s="63">
        <f>B960+B961</f>
        <v>0.12056976459536949</v>
      </c>
      <c r="C969" s="63">
        <f t="shared" ref="C969:M969" si="97">C960+C961</f>
        <v>8.6682721291075529E-2</v>
      </c>
      <c r="D969" s="63">
        <f t="shared" si="97"/>
        <v>0.13947717713108782</v>
      </c>
      <c r="E969" s="63">
        <f t="shared" si="97"/>
        <v>8.8667927077232186E-2</v>
      </c>
      <c r="F969" s="63">
        <f t="shared" si="97"/>
        <v>0.14166995717279712</v>
      </c>
      <c r="G969" s="133">
        <f t="shared" si="97"/>
        <v>7.1518514931028412E-2</v>
      </c>
      <c r="H969" s="63">
        <f t="shared" si="97"/>
        <v>0.13800592980762599</v>
      </c>
      <c r="I969" s="133">
        <f t="shared" si="97"/>
        <v>0.10671997037069314</v>
      </c>
      <c r="J969" s="63">
        <f t="shared" si="97"/>
        <v>0.32325155312203857</v>
      </c>
      <c r="K969" s="63">
        <f t="shared" si="97"/>
        <v>0.24999999999999994</v>
      </c>
      <c r="L969" s="133">
        <f t="shared" si="97"/>
        <v>0.12905004825589414</v>
      </c>
      <c r="M969" s="133">
        <f t="shared" si="97"/>
        <v>5.5348276152270864E-2</v>
      </c>
      <c r="O969"/>
      <c r="P969"/>
    </row>
    <row r="970" spans="1:16" s="36" customFormat="1" x14ac:dyDescent="0.35">
      <c r="A970" s="64" t="s">
        <v>370</v>
      </c>
      <c r="B970" s="63">
        <f>B962</f>
        <v>0.29020932398848681</v>
      </c>
      <c r="C970" s="63">
        <f t="shared" ref="C970:M970" si="98">C962</f>
        <v>0.34673088516430212</v>
      </c>
      <c r="D970" s="63">
        <f t="shared" si="98"/>
        <v>0.27910031798942408</v>
      </c>
      <c r="E970" s="63">
        <f t="shared" si="98"/>
        <v>0.14285714285714288</v>
      </c>
      <c r="F970" s="63">
        <f t="shared" si="98"/>
        <v>0.24464356225131373</v>
      </c>
      <c r="G970" s="133">
        <f t="shared" si="98"/>
        <v>0.18372486567487342</v>
      </c>
      <c r="H970" s="63">
        <f t="shared" si="98"/>
        <v>0.37931462456043585</v>
      </c>
      <c r="I970" s="133">
        <f t="shared" si="98"/>
        <v>0.29248047406890992</v>
      </c>
      <c r="J970" s="63">
        <f t="shared" si="98"/>
        <v>0.19187111719490363</v>
      </c>
      <c r="K970" s="63">
        <f t="shared" si="98"/>
        <v>0.24999999999999992</v>
      </c>
      <c r="L970" s="133">
        <f t="shared" si="98"/>
        <v>0</v>
      </c>
      <c r="M970" s="133">
        <f t="shared" si="98"/>
        <v>0.29151120711420314</v>
      </c>
      <c r="O970"/>
      <c r="P970"/>
    </row>
    <row r="971" spans="1:16" s="36" customFormat="1" x14ac:dyDescent="0.35">
      <c r="A971" s="65" t="s">
        <v>371</v>
      </c>
      <c r="B971" s="63">
        <f>B963+B964</f>
        <v>0.58922091141614363</v>
      </c>
      <c r="C971" s="63">
        <f t="shared" ref="C971:M971" si="99">C963+C964</f>
        <v>0.56658639354462237</v>
      </c>
      <c r="D971" s="63">
        <f t="shared" si="99"/>
        <v>0.58142250487948821</v>
      </c>
      <c r="E971" s="63">
        <f t="shared" si="99"/>
        <v>0.76847493006562506</v>
      </c>
      <c r="F971" s="63">
        <f t="shared" si="99"/>
        <v>0.61368648057588926</v>
      </c>
      <c r="G971" s="133">
        <f t="shared" si="99"/>
        <v>0.74475661939409832</v>
      </c>
      <c r="H971" s="63">
        <f t="shared" si="99"/>
        <v>0.48267944563193821</v>
      </c>
      <c r="I971" s="133">
        <f t="shared" si="99"/>
        <v>0.60079955556039699</v>
      </c>
      <c r="J971" s="63">
        <f t="shared" si="99"/>
        <v>0.48487732968305786</v>
      </c>
      <c r="K971" s="63">
        <f t="shared" si="99"/>
        <v>0.49999999999999983</v>
      </c>
      <c r="L971" s="133">
        <f t="shared" si="99"/>
        <v>0.87094995174410594</v>
      </c>
      <c r="M971" s="133">
        <f t="shared" si="99"/>
        <v>0.65314051673352591</v>
      </c>
    </row>
    <row r="972" spans="1:16" x14ac:dyDescent="0.35">
      <c r="A972"/>
      <c r="C972" s="36"/>
      <c r="G972" s="132"/>
      <c r="I972" s="132"/>
      <c r="L972" s="132"/>
      <c r="M972" s="132"/>
      <c r="O972" s="36"/>
      <c r="P972" s="36"/>
    </row>
    <row r="973" spans="1:16" x14ac:dyDescent="0.35">
      <c r="A973" s="60" t="s">
        <v>367</v>
      </c>
      <c r="B973" s="61">
        <v>3.6546802185268312</v>
      </c>
      <c r="C973" s="61">
        <v>3.5426440483444064</v>
      </c>
      <c r="D973" s="61">
        <v>3.488535029276929</v>
      </c>
      <c r="E973" s="61">
        <v>3.8522201215379464</v>
      </c>
      <c r="F973" s="61">
        <v>3.532138626492118</v>
      </c>
      <c r="G973" s="134">
        <v>3.7139259402758857</v>
      </c>
      <c r="H973" s="61">
        <v>3.3791905123077988</v>
      </c>
      <c r="I973" s="134">
        <v>3.6403198222241588</v>
      </c>
      <c r="J973" s="61">
        <v>3.1006591555227967</v>
      </c>
      <c r="K973" s="61">
        <v>3.2378897258840755</v>
      </c>
      <c r="L973" s="134">
        <v>3.9870398455811387</v>
      </c>
      <c r="M973" s="134">
        <v>3.7786068953909169</v>
      </c>
      <c r="O973" s="36"/>
      <c r="P973" s="36"/>
    </row>
    <row r="974" spans="1:16" x14ac:dyDescent="0.35">
      <c r="A974"/>
    </row>
    <row r="975" spans="1:16" x14ac:dyDescent="0.35">
      <c r="A975" s="71" t="s">
        <v>389</v>
      </c>
      <c r="B975" s="71" t="s">
        <v>415</v>
      </c>
    </row>
    <row r="976" spans="1:16" x14ac:dyDescent="0.35">
      <c r="A976" s="71" t="s">
        <v>391</v>
      </c>
      <c r="B976" s="71"/>
    </row>
    <row r="978" spans="1:16" x14ac:dyDescent="0.35">
      <c r="A978" s="72" t="s">
        <v>617</v>
      </c>
      <c r="B978" s="1"/>
      <c r="C978" s="1"/>
      <c r="D978" s="1"/>
      <c r="E978" s="1"/>
      <c r="F978" s="1"/>
      <c r="G978" s="1"/>
      <c r="H978" s="1"/>
      <c r="I978" s="1"/>
      <c r="J978" s="1"/>
      <c r="K978" s="1"/>
      <c r="L978" s="1"/>
      <c r="M978" s="1"/>
      <c r="N978" s="1"/>
    </row>
    <row r="980" spans="1:16" x14ac:dyDescent="0.35">
      <c r="B980" s="10" t="s">
        <v>0</v>
      </c>
      <c r="C980" s="11" t="s">
        <v>1</v>
      </c>
      <c r="D980" s="12" t="s">
        <v>2</v>
      </c>
      <c r="E980" s="11" t="s">
        <v>3</v>
      </c>
      <c r="F980" s="12" t="s">
        <v>4</v>
      </c>
      <c r="G980" s="11" t="s">
        <v>5</v>
      </c>
      <c r="H980" s="11" t="s">
        <v>6</v>
      </c>
      <c r="I980" s="11" t="s">
        <v>7</v>
      </c>
      <c r="J980" s="11" t="s">
        <v>8</v>
      </c>
      <c r="K980" s="11" t="s">
        <v>9</v>
      </c>
      <c r="L980" s="11" t="s">
        <v>10</v>
      </c>
      <c r="M980" s="11" t="s">
        <v>11</v>
      </c>
      <c r="N980" s="11" t="s">
        <v>12</v>
      </c>
      <c r="O980" s="106">
        <v>2023</v>
      </c>
      <c r="P980" s="106">
        <v>2024</v>
      </c>
    </row>
    <row r="981" spans="1:16" x14ac:dyDescent="0.35">
      <c r="A981" s="27" t="s">
        <v>85</v>
      </c>
      <c r="B981" s="24"/>
      <c r="C981" s="14">
        <v>2.3942345200215362E-2</v>
      </c>
      <c r="D981" s="4">
        <v>2.3221868900639889E-2</v>
      </c>
      <c r="E981" s="14">
        <v>2.9555975692410731E-2</v>
      </c>
      <c r="F981" s="4">
        <v>7.7392704188561187E-2</v>
      </c>
      <c r="G981" s="128"/>
      <c r="H981" s="14">
        <v>3.4454940357167486E-2</v>
      </c>
      <c r="I981" s="128"/>
      <c r="J981" s="14">
        <v>0.13138043592713489</v>
      </c>
      <c r="K981" s="22"/>
      <c r="L981" s="128"/>
      <c r="M981" s="128"/>
      <c r="N981" s="148">
        <v>6.6626506024096394E-2</v>
      </c>
      <c r="O981" s="150">
        <v>5.7852518328096722E-2</v>
      </c>
      <c r="P981" s="150">
        <v>0.16548329388757405</v>
      </c>
    </row>
    <row r="982" spans="1:16" x14ac:dyDescent="0.35">
      <c r="A982" s="28" t="s">
        <v>86</v>
      </c>
      <c r="B982" s="15">
        <v>0.12056976459536947</v>
      </c>
      <c r="C982" s="16">
        <v>7.3750044327527256E-2</v>
      </c>
      <c r="D982" s="6">
        <v>2.3221868900639889E-2</v>
      </c>
      <c r="E982" s="16">
        <v>5.4189215779910684E-2</v>
      </c>
      <c r="F982" s="6">
        <v>2.1425750994745318E-2</v>
      </c>
      <c r="G982" s="129">
        <v>0.1430370298620568</v>
      </c>
      <c r="H982" s="16">
        <v>6.8971936840653669E-2</v>
      </c>
      <c r="I982" s="149"/>
      <c r="J982" s="16">
        <v>0.1011350952932505</v>
      </c>
      <c r="K982" s="16">
        <v>7.3158610587989115E-2</v>
      </c>
      <c r="L982" s="129">
        <v>4.3016682751964706E-2</v>
      </c>
      <c r="M982" s="129">
        <v>5.5348276152270864E-2</v>
      </c>
      <c r="N982" s="149"/>
      <c r="O982" s="149"/>
      <c r="P982" s="151">
        <v>4.3145882640532457E-2</v>
      </c>
    </row>
    <row r="983" spans="1:16" x14ac:dyDescent="0.35">
      <c r="A983" s="28" t="s">
        <v>73</v>
      </c>
      <c r="B983" s="15">
        <v>0.16369184148669758</v>
      </c>
      <c r="C983" s="16">
        <v>0.18822112827258045</v>
      </c>
      <c r="D983" s="6">
        <v>0.18592091493236759</v>
      </c>
      <c r="E983" s="16">
        <v>0.14777987846205362</v>
      </c>
      <c r="F983" s="6">
        <v>0.18452145916228777</v>
      </c>
      <c r="G983" s="129">
        <v>4.0687835812816583E-2</v>
      </c>
      <c r="H983" s="16">
        <v>0.20685375439564235</v>
      </c>
      <c r="I983" s="129">
        <v>0.17391967407762446</v>
      </c>
      <c r="J983" s="16">
        <v>0.19187111719490363</v>
      </c>
      <c r="K983" s="16">
        <v>0.31104833647206526</v>
      </c>
      <c r="L983" s="129">
        <v>0.16558665379842824</v>
      </c>
      <c r="M983" s="129">
        <v>0.23616293096193225</v>
      </c>
      <c r="N983" s="129">
        <v>0.28331325301204824</v>
      </c>
      <c r="O983" s="151">
        <v>0.26942302199371604</v>
      </c>
      <c r="P983" s="151">
        <v>4.3145882640532457E-2</v>
      </c>
    </row>
    <row r="984" spans="1:16" x14ac:dyDescent="0.35">
      <c r="A984" s="28" t="s">
        <v>87</v>
      </c>
      <c r="B984" s="15">
        <v>0.48770931510543436</v>
      </c>
      <c r="C984" s="16">
        <v>0.52394234520021521</v>
      </c>
      <c r="D984" s="6">
        <v>0.58142250487948821</v>
      </c>
      <c r="E984" s="16">
        <v>0.5714285714285714</v>
      </c>
      <c r="F984" s="6">
        <v>0.59641587947635399</v>
      </c>
      <c r="G984" s="129">
        <v>0.56103175371922476</v>
      </c>
      <c r="H984" s="16">
        <v>0.62068537543956415</v>
      </c>
      <c r="I984" s="129">
        <v>0.61264038518098929</v>
      </c>
      <c r="J984" s="16">
        <v>0.54536801095082654</v>
      </c>
      <c r="K984" s="16">
        <v>0.48158610587989126</v>
      </c>
      <c r="L984" s="129">
        <v>0.53977664414724935</v>
      </c>
      <c r="M984" s="129">
        <v>0.4723258619238645</v>
      </c>
      <c r="N984" s="129">
        <v>0.58343373493975903</v>
      </c>
      <c r="O984" s="151">
        <v>0.51900647434066449</v>
      </c>
      <c r="P984" s="151">
        <v>0.58274164694378705</v>
      </c>
    </row>
    <row r="985" spans="1:16" x14ac:dyDescent="0.35">
      <c r="A985" s="28" t="s">
        <v>578</v>
      </c>
      <c r="B985" s="15">
        <v>0.22802907881249859</v>
      </c>
      <c r="C985" s="16">
        <v>0.19014413699946167</v>
      </c>
      <c r="D985" s="6">
        <v>0.18621284238686453</v>
      </c>
      <c r="E985" s="16">
        <v>0.19704635863705355</v>
      </c>
      <c r="F985" s="6">
        <v>0.12024420617805182</v>
      </c>
      <c r="G985" s="129">
        <v>0.25524338060590179</v>
      </c>
      <c r="H985" s="16">
        <v>6.9033992966972366E-2</v>
      </c>
      <c r="I985" s="129">
        <v>0.21343994074138631</v>
      </c>
      <c r="J985" s="16">
        <v>3.0245340633884385E-2</v>
      </c>
      <c r="K985" s="16">
        <v>0.1342069470600544</v>
      </c>
      <c r="L985" s="129">
        <v>0.25162001930235767</v>
      </c>
      <c r="M985" s="129">
        <v>0.23616293096193225</v>
      </c>
      <c r="N985" s="129">
        <v>6.6626506024096394E-2</v>
      </c>
      <c r="O985" s="151">
        <v>0.15371798533752262</v>
      </c>
      <c r="P985" s="151">
        <v>0.16548329388757405</v>
      </c>
    </row>
    <row r="986" spans="1:16" x14ac:dyDescent="0.35">
      <c r="A986" s="59" t="s">
        <v>243</v>
      </c>
      <c r="B986" s="17">
        <v>1</v>
      </c>
      <c r="C986" s="18">
        <v>1</v>
      </c>
      <c r="D986" s="8">
        <v>1</v>
      </c>
      <c r="E986" s="18">
        <v>1</v>
      </c>
      <c r="F986" s="8">
        <v>1</v>
      </c>
      <c r="G986" s="130">
        <v>1</v>
      </c>
      <c r="H986" s="18">
        <v>1</v>
      </c>
      <c r="I986" s="130">
        <v>1</v>
      </c>
      <c r="J986" s="18">
        <v>1</v>
      </c>
      <c r="K986" s="18">
        <v>1</v>
      </c>
      <c r="L986" s="130">
        <v>1</v>
      </c>
      <c r="M986" s="130">
        <v>1</v>
      </c>
      <c r="N986" s="130">
        <v>1</v>
      </c>
      <c r="O986" s="152">
        <v>1</v>
      </c>
      <c r="P986" s="152"/>
    </row>
    <row r="987" spans="1:16" s="36" customFormat="1" x14ac:dyDescent="0.35">
      <c r="A987" s="31" t="s">
        <v>244</v>
      </c>
      <c r="B987" s="32">
        <v>26.736305000000002</v>
      </c>
      <c r="C987" s="33">
        <v>46.528649999999985</v>
      </c>
      <c r="D987" s="34">
        <v>35.933585000000001</v>
      </c>
      <c r="E987" s="33">
        <v>30.416014999999998</v>
      </c>
      <c r="F987" s="34">
        <v>45.853760445682454</v>
      </c>
      <c r="G987" s="131">
        <v>49.859943181818174</v>
      </c>
      <c r="H987" s="33">
        <v>36.903307888040707</v>
      </c>
      <c r="I987" s="131">
        <v>45.900499999999994</v>
      </c>
      <c r="J987" s="33">
        <v>27.416281755196302</v>
      </c>
      <c r="K987" s="33">
        <v>37.799999999999997</v>
      </c>
      <c r="L987" s="131">
        <v>19.506845965770172</v>
      </c>
      <c r="M987" s="131">
        <v>8.3482435597189735</v>
      </c>
      <c r="N987" s="131">
        <v>10.146699266503667</v>
      </c>
      <c r="O987" s="131">
        <v>10.635949367088608</v>
      </c>
      <c r="P987" s="131">
        <v>13.157456140350879</v>
      </c>
    </row>
    <row r="988" spans="1:16" x14ac:dyDescent="0.35">
      <c r="A988" s="41" t="s">
        <v>245</v>
      </c>
      <c r="B988" s="40">
        <v>50</v>
      </c>
      <c r="C988" s="38">
        <v>62</v>
      </c>
      <c r="D988" s="39">
        <v>33</v>
      </c>
      <c r="E988" s="38">
        <v>28</v>
      </c>
      <c r="F988" s="39">
        <v>37</v>
      </c>
      <c r="G988" s="135">
        <v>17</v>
      </c>
      <c r="H988" s="38">
        <v>29</v>
      </c>
      <c r="I988" s="135">
        <v>19</v>
      </c>
      <c r="J988" s="38">
        <v>25</v>
      </c>
      <c r="K988" s="38">
        <v>28</v>
      </c>
      <c r="L988" s="135">
        <v>19</v>
      </c>
      <c r="M988" s="135">
        <v>9</v>
      </c>
      <c r="N988" s="135">
        <v>10</v>
      </c>
      <c r="O988" s="135">
        <v>9</v>
      </c>
      <c r="P988" s="135">
        <v>9</v>
      </c>
    </row>
    <row r="989" spans="1:16" x14ac:dyDescent="0.35">
      <c r="G989" s="132"/>
      <c r="I989" s="132"/>
      <c r="L989" s="132"/>
      <c r="M989" s="132"/>
      <c r="N989" s="132"/>
      <c r="O989" s="153"/>
      <c r="P989" s="153"/>
    </row>
    <row r="990" spans="1:16" s="36" customFormat="1" x14ac:dyDescent="0.35">
      <c r="A990" s="62" t="s">
        <v>369</v>
      </c>
      <c r="B990" s="63">
        <f>B981+B982</f>
        <v>0.12056976459536947</v>
      </c>
      <c r="C990" s="63">
        <f t="shared" ref="C990:M990" si="100">C981+C982</f>
        <v>9.7692389527742618E-2</v>
      </c>
      <c r="D990" s="63">
        <f t="shared" si="100"/>
        <v>4.6443737801279777E-2</v>
      </c>
      <c r="E990" s="63">
        <f t="shared" si="100"/>
        <v>8.3745191472321415E-2</v>
      </c>
      <c r="F990" s="63">
        <f t="shared" si="100"/>
        <v>9.8818455183306508E-2</v>
      </c>
      <c r="G990" s="133">
        <f t="shared" si="100"/>
        <v>0.1430370298620568</v>
      </c>
      <c r="H990" s="63">
        <f t="shared" si="100"/>
        <v>0.10342687719782115</v>
      </c>
      <c r="I990" s="133">
        <f t="shared" si="100"/>
        <v>0</v>
      </c>
      <c r="J990" s="63">
        <f t="shared" si="100"/>
        <v>0.23251553122038537</v>
      </c>
      <c r="K990" s="63">
        <f t="shared" si="100"/>
        <v>7.3158610587989115E-2</v>
      </c>
      <c r="L990" s="133">
        <f t="shared" si="100"/>
        <v>4.3016682751964706E-2</v>
      </c>
      <c r="M990" s="133">
        <f t="shared" si="100"/>
        <v>5.5348276152270864E-2</v>
      </c>
      <c r="N990" s="133">
        <f t="shared" ref="N990:O990" si="101">N981+N982</f>
        <v>6.6626506024096394E-2</v>
      </c>
      <c r="O990" s="133">
        <f t="shared" si="101"/>
        <v>5.7852518328096722E-2</v>
      </c>
      <c r="P990" s="133">
        <f t="shared" ref="P990" si="102">P981+P982</f>
        <v>0.2086291765281065</v>
      </c>
    </row>
    <row r="991" spans="1:16" s="36" customFormat="1" x14ac:dyDescent="0.35">
      <c r="A991" s="64" t="s">
        <v>370</v>
      </c>
      <c r="B991" s="63">
        <f>B983</f>
        <v>0.16369184148669758</v>
      </c>
      <c r="C991" s="63">
        <f t="shared" ref="C991:M991" si="103">C983</f>
        <v>0.18822112827258045</v>
      </c>
      <c r="D991" s="63">
        <f t="shared" si="103"/>
        <v>0.18592091493236759</v>
      </c>
      <c r="E991" s="63">
        <f t="shared" si="103"/>
        <v>0.14777987846205362</v>
      </c>
      <c r="F991" s="63">
        <f t="shared" si="103"/>
        <v>0.18452145916228777</v>
      </c>
      <c r="G991" s="133">
        <f t="shared" si="103"/>
        <v>4.0687835812816583E-2</v>
      </c>
      <c r="H991" s="63">
        <f t="shared" si="103"/>
        <v>0.20685375439564235</v>
      </c>
      <c r="I991" s="133">
        <f t="shared" si="103"/>
        <v>0.17391967407762446</v>
      </c>
      <c r="J991" s="63">
        <f t="shared" si="103"/>
        <v>0.19187111719490363</v>
      </c>
      <c r="K991" s="63">
        <f t="shared" si="103"/>
        <v>0.31104833647206526</v>
      </c>
      <c r="L991" s="133">
        <f t="shared" si="103"/>
        <v>0.16558665379842824</v>
      </c>
      <c r="M991" s="133">
        <f t="shared" si="103"/>
        <v>0.23616293096193225</v>
      </c>
      <c r="N991" s="133">
        <f t="shared" ref="N991:O991" si="104">N983</f>
        <v>0.28331325301204824</v>
      </c>
      <c r="O991" s="133">
        <f t="shared" si="104"/>
        <v>0.26942302199371604</v>
      </c>
      <c r="P991" s="133">
        <f t="shared" ref="P991" si="105">P983</f>
        <v>4.3145882640532457E-2</v>
      </c>
    </row>
    <row r="992" spans="1:16" s="36" customFormat="1" x14ac:dyDescent="0.35">
      <c r="A992" s="65" t="s">
        <v>371</v>
      </c>
      <c r="B992" s="63">
        <f>B984+B985</f>
        <v>0.71573839391793292</v>
      </c>
      <c r="C992" s="63">
        <f t="shared" ref="C992:M992" si="106">C984+C985</f>
        <v>0.71408648219967685</v>
      </c>
      <c r="D992" s="63">
        <f t="shared" si="106"/>
        <v>0.76763534726635274</v>
      </c>
      <c r="E992" s="63">
        <f t="shared" si="106"/>
        <v>0.76847493006562495</v>
      </c>
      <c r="F992" s="63">
        <f t="shared" si="106"/>
        <v>0.71666008565440587</v>
      </c>
      <c r="G992" s="133">
        <f t="shared" si="106"/>
        <v>0.81627513432512655</v>
      </c>
      <c r="H992" s="63">
        <f t="shared" si="106"/>
        <v>0.68971936840653647</v>
      </c>
      <c r="I992" s="133">
        <f t="shared" si="106"/>
        <v>0.82608032592237557</v>
      </c>
      <c r="J992" s="63">
        <f t="shared" si="106"/>
        <v>0.57561335158471094</v>
      </c>
      <c r="K992" s="63">
        <f t="shared" si="106"/>
        <v>0.61579305293994568</v>
      </c>
      <c r="L992" s="133">
        <f t="shared" si="106"/>
        <v>0.79139666344960702</v>
      </c>
      <c r="M992" s="133">
        <f t="shared" si="106"/>
        <v>0.7084887928857968</v>
      </c>
      <c r="N992" s="133">
        <f t="shared" ref="N992:O992" si="107">N984+N985</f>
        <v>0.6500602409638554</v>
      </c>
      <c r="O992" s="133">
        <f t="shared" si="107"/>
        <v>0.67272445967818717</v>
      </c>
      <c r="P992" s="133">
        <f t="shared" ref="P992" si="108">P984+P985</f>
        <v>0.74822494083136104</v>
      </c>
    </row>
    <row r="993" spans="1:16" x14ac:dyDescent="0.35">
      <c r="A993"/>
      <c r="C993" s="36"/>
      <c r="G993" s="132"/>
      <c r="I993" s="132"/>
      <c r="L993" s="132"/>
      <c r="M993" s="132"/>
      <c r="N993" s="132"/>
      <c r="O993" s="153"/>
      <c r="P993" s="153"/>
    </row>
    <row r="994" spans="1:16" x14ac:dyDescent="0.35">
      <c r="A994" s="60" t="s">
        <v>367</v>
      </c>
      <c r="B994" s="61">
        <v>3.8231977081350625</v>
      </c>
      <c r="C994" s="61">
        <v>3.7825958844711813</v>
      </c>
      <c r="D994" s="61">
        <v>3.8841825829512975</v>
      </c>
      <c r="E994" s="61">
        <v>3.8522201215379459</v>
      </c>
      <c r="F994" s="61">
        <v>3.6606931324605902</v>
      </c>
      <c r="G994" s="134">
        <v>3.9284814850689718</v>
      </c>
      <c r="H994" s="61">
        <v>3.6208715438185206</v>
      </c>
      <c r="I994" s="134">
        <v>4.0395202666637617</v>
      </c>
      <c r="J994" s="61">
        <v>3.2419627250710743</v>
      </c>
      <c r="K994" s="61">
        <v>3.6768413894120111</v>
      </c>
      <c r="L994" s="134">
        <v>4</v>
      </c>
      <c r="M994" s="134">
        <v>3.889303447695458</v>
      </c>
      <c r="N994" s="134">
        <v>3.5834337349397591</v>
      </c>
      <c r="O994" s="134">
        <v>3.7107374083595164</v>
      </c>
      <c r="P994" s="183">
        <v>3.5395957643032547</v>
      </c>
    </row>
    <row r="995" spans="1:16" x14ac:dyDescent="0.35">
      <c r="A995"/>
    </row>
    <row r="996" spans="1:16" x14ac:dyDescent="0.35">
      <c r="A996" s="71" t="s">
        <v>389</v>
      </c>
      <c r="B996" s="71" t="s">
        <v>415</v>
      </c>
    </row>
    <row r="997" spans="1:16" x14ac:dyDescent="0.35">
      <c r="A997" s="71" t="s">
        <v>391</v>
      </c>
      <c r="B997" s="71"/>
    </row>
    <row r="999" spans="1:16" x14ac:dyDescent="0.35">
      <c r="A999" s="42" t="s">
        <v>271</v>
      </c>
      <c r="B999" s="43"/>
      <c r="C999" s="44"/>
      <c r="D999" s="44"/>
      <c r="E999" s="44"/>
      <c r="F999" s="44"/>
      <c r="G999" s="44"/>
      <c r="H999" s="44"/>
      <c r="I999" s="44"/>
      <c r="J999" s="44"/>
      <c r="K999" s="44"/>
      <c r="L999" s="44"/>
      <c r="M999" s="44"/>
      <c r="N999" s="44"/>
    </row>
    <row r="1000" spans="1:16" x14ac:dyDescent="0.35">
      <c r="A1000" s="42"/>
      <c r="B1000" s="43"/>
      <c r="C1000" s="44"/>
      <c r="D1000" s="44"/>
      <c r="E1000" s="44"/>
      <c r="F1000" s="44"/>
      <c r="G1000" s="44"/>
      <c r="H1000" s="44"/>
      <c r="I1000" s="44"/>
      <c r="J1000" s="44"/>
      <c r="K1000" s="44"/>
      <c r="L1000" s="44"/>
      <c r="M1000" s="44"/>
      <c r="N1000" s="44"/>
    </row>
    <row r="1001" spans="1:16" x14ac:dyDescent="0.35">
      <c r="B1001" s="45" t="s">
        <v>0</v>
      </c>
      <c r="C1001" s="46" t="s">
        <v>1</v>
      </c>
      <c r="D1001" s="46" t="s">
        <v>2</v>
      </c>
      <c r="E1001" s="46" t="s">
        <v>3</v>
      </c>
      <c r="F1001" s="46" t="s">
        <v>4</v>
      </c>
      <c r="G1001" s="46" t="s">
        <v>5</v>
      </c>
      <c r="H1001" s="46" t="s">
        <v>6</v>
      </c>
      <c r="I1001" s="46" t="s">
        <v>7</v>
      </c>
      <c r="J1001" s="46" t="s">
        <v>8</v>
      </c>
      <c r="K1001" s="46" t="s">
        <v>9</v>
      </c>
      <c r="L1001" s="46" t="s">
        <v>10</v>
      </c>
      <c r="M1001" s="46" t="s">
        <v>11</v>
      </c>
      <c r="N1001" s="46" t="s">
        <v>12</v>
      </c>
      <c r="O1001" s="46" t="s">
        <v>611</v>
      </c>
      <c r="P1001" s="46">
        <v>2024</v>
      </c>
    </row>
    <row r="1002" spans="1:16" x14ac:dyDescent="0.35">
      <c r="A1002" s="47" t="s">
        <v>142</v>
      </c>
      <c r="B1002" s="48">
        <v>6.5459307110687204E-2</v>
      </c>
      <c r="C1002" s="49"/>
      <c r="D1002" s="49"/>
      <c r="E1002" s="49"/>
      <c r="F1002" s="49"/>
      <c r="G1002" s="155"/>
      <c r="H1002" s="49"/>
      <c r="I1002" s="155"/>
      <c r="J1002" s="49"/>
      <c r="K1002" s="49"/>
      <c r="L1002" s="155">
        <v>7.9553288294498842E-2</v>
      </c>
      <c r="M1002" s="155"/>
      <c r="N1002" s="155"/>
      <c r="O1002" s="149"/>
      <c r="P1002" s="149"/>
    </row>
    <row r="1003" spans="1:16" x14ac:dyDescent="0.35">
      <c r="A1003" s="189" t="s">
        <v>143</v>
      </c>
      <c r="B1003" s="48"/>
      <c r="C1003" s="49"/>
      <c r="D1003" s="49"/>
      <c r="E1003" s="49"/>
      <c r="F1003" s="49"/>
      <c r="G1003" s="155"/>
      <c r="H1003" s="49"/>
      <c r="I1003" s="155"/>
      <c r="J1003" s="49"/>
      <c r="K1003" s="49"/>
      <c r="L1003" s="155"/>
      <c r="M1003" s="155"/>
      <c r="N1003" s="155"/>
      <c r="O1003" s="149"/>
      <c r="P1003" s="149"/>
    </row>
    <row r="1004" spans="1:16" x14ac:dyDescent="0.35">
      <c r="A1004" s="50" t="s">
        <v>272</v>
      </c>
      <c r="B1004" s="48">
        <v>2.1819769036895736E-2</v>
      </c>
      <c r="C1004" s="49">
        <v>2.3942345200215362E-2</v>
      </c>
      <c r="D1004" s="49"/>
      <c r="E1004" s="49"/>
      <c r="F1004" s="49">
        <v>3.8696352094280614E-2</v>
      </c>
      <c r="G1004" s="155"/>
      <c r="H1004" s="49">
        <v>3.4454940357167493E-2</v>
      </c>
      <c r="I1004" s="155"/>
      <c r="J1004" s="49"/>
      <c r="K1004" s="49">
        <v>4.2634442351956479E-2</v>
      </c>
      <c r="L1004" s="155"/>
      <c r="M1004" s="155"/>
      <c r="N1004" s="155"/>
      <c r="O1004" s="149"/>
      <c r="P1004" s="149"/>
    </row>
    <row r="1005" spans="1:16" x14ac:dyDescent="0.35">
      <c r="A1005" s="50" t="s">
        <v>273</v>
      </c>
      <c r="B1005" s="48">
        <v>7.6930226521578146E-2</v>
      </c>
      <c r="C1005" s="49">
        <v>4.7884690400430724E-2</v>
      </c>
      <c r="D1005" s="49">
        <v>2.3221868900639896E-2</v>
      </c>
      <c r="E1005" s="49">
        <v>5.4189215779910704E-2</v>
      </c>
      <c r="F1005" s="49">
        <v>6.0122103089025936E-2</v>
      </c>
      <c r="G1005" s="155">
        <v>7.1518514931028371E-2</v>
      </c>
      <c r="H1005" s="49">
        <v>6.8909880714334987E-2</v>
      </c>
      <c r="I1005" s="155"/>
      <c r="J1005" s="49"/>
      <c r="K1005" s="49">
        <v>3.0524168236032635E-2</v>
      </c>
      <c r="L1005" s="155">
        <v>4.3016682751964713E-2</v>
      </c>
      <c r="M1005" s="155"/>
      <c r="N1005" s="155"/>
      <c r="O1005" s="149"/>
      <c r="P1005" s="157">
        <v>0.2086291765281065</v>
      </c>
    </row>
    <row r="1006" spans="1:16" x14ac:dyDescent="0.35">
      <c r="A1006" s="50" t="s">
        <v>270</v>
      </c>
      <c r="B1006" s="48">
        <v>9.7110464591124407E-2</v>
      </c>
      <c r="C1006" s="49">
        <v>2.3942345200215362E-2</v>
      </c>
      <c r="D1006" s="49">
        <v>2.3221868900639896E-2</v>
      </c>
      <c r="E1006" s="49"/>
      <c r="F1006" s="49">
        <v>4.2851501989490649E-2</v>
      </c>
      <c r="G1006" s="155"/>
      <c r="H1006" s="49">
        <v>6.8909880714334987E-2</v>
      </c>
      <c r="I1006" s="155"/>
      <c r="J1006" s="49">
        <v>0.1517026429398757</v>
      </c>
      <c r="K1006" s="49">
        <v>3.0524168236032635E-2</v>
      </c>
      <c r="L1006" s="155"/>
      <c r="M1006" s="155"/>
      <c r="N1006" s="155"/>
      <c r="O1006" s="149"/>
      <c r="P1006" s="157">
        <v>8.6291765281064914E-2</v>
      </c>
    </row>
    <row r="1007" spans="1:16" x14ac:dyDescent="0.35">
      <c r="A1007" s="50" t="s">
        <v>126</v>
      </c>
      <c r="B1007" s="48">
        <v>1.1470919410890934E-2</v>
      </c>
      <c r="C1007" s="49">
        <v>9.7692389527742632E-2</v>
      </c>
      <c r="D1007" s="49">
        <v>4.6443737801279791E-2</v>
      </c>
      <c r="E1007" s="49"/>
      <c r="F1007" s="49">
        <v>9.881845518330655E-2</v>
      </c>
      <c r="G1007" s="155">
        <v>0.11220635074384494</v>
      </c>
      <c r="H1007" s="49">
        <v>0.10336482107150248</v>
      </c>
      <c r="I1007" s="155">
        <v>6.7199703706931319E-2</v>
      </c>
      <c r="J1007" s="49">
        <v>5.056754764662523E-2</v>
      </c>
      <c r="K1007" s="49">
        <v>7.3158610587989101E-2</v>
      </c>
      <c r="L1007" s="155">
        <v>4.3016682751964713E-2</v>
      </c>
      <c r="M1007" s="155"/>
      <c r="N1007" s="155"/>
      <c r="O1007" s="149"/>
      <c r="P1007" s="157">
        <v>0.16548329388757405</v>
      </c>
    </row>
    <row r="1008" spans="1:16" x14ac:dyDescent="0.35">
      <c r="A1008" s="50" t="s">
        <v>127</v>
      </c>
      <c r="B1008" s="48">
        <v>0.16420930266916106</v>
      </c>
      <c r="C1008" s="49">
        <v>0.14750008865505451</v>
      </c>
      <c r="D1008" s="49">
        <v>6.9811570429168149E-2</v>
      </c>
      <c r="E1008" s="49">
        <v>2.9555975692410735E-2</v>
      </c>
      <c r="F1008" s="49">
        <v>0.14166995717279721</v>
      </c>
      <c r="G1008" s="155">
        <v>0.25524338060590174</v>
      </c>
      <c r="H1008" s="49">
        <v>0.13781976142866997</v>
      </c>
      <c r="I1008" s="155">
        <v>0.10671997037069315</v>
      </c>
      <c r="J1008" s="49">
        <v>0.11105822891439397</v>
      </c>
      <c r="K1008" s="49">
        <v>0.17684138941201083</v>
      </c>
      <c r="L1008" s="155">
        <v>0.28815662484489191</v>
      </c>
      <c r="M1008" s="155"/>
      <c r="N1008" s="155"/>
      <c r="O1008" s="157">
        <v>0.26942302199371609</v>
      </c>
      <c r="P1008" s="157">
        <v>0.16548329388757405</v>
      </c>
    </row>
    <row r="1009" spans="1:16" x14ac:dyDescent="0.35">
      <c r="A1009" s="50" t="s">
        <v>274</v>
      </c>
      <c r="B1009" s="48">
        <v>0.17291862132781641</v>
      </c>
      <c r="C1009" s="49">
        <v>0.13264440296462507</v>
      </c>
      <c r="D1009" s="49">
        <v>0.20943471128750443</v>
      </c>
      <c r="E1009" s="49">
        <v>0.10837843155982141</v>
      </c>
      <c r="F1009" s="49">
        <v>8.1547854083771285E-2</v>
      </c>
      <c r="G1009" s="155">
        <v>0.11220635074384494</v>
      </c>
      <c r="H1009" s="49">
        <v>6.8971936840653683E-2</v>
      </c>
      <c r="I1009" s="155"/>
      <c r="J1009" s="49"/>
      <c r="K1009" s="49"/>
      <c r="L1009" s="155"/>
      <c r="M1009" s="155"/>
      <c r="N1009" s="155"/>
      <c r="O1009" s="149"/>
      <c r="P1009" s="157">
        <v>0.2086291765281065</v>
      </c>
    </row>
    <row r="1010" spans="1:16" x14ac:dyDescent="0.35">
      <c r="A1010" s="50" t="s">
        <v>275</v>
      </c>
      <c r="B1010" s="48">
        <v>0.27115115570382697</v>
      </c>
      <c r="C1010" s="49">
        <v>0.49091334049021412</v>
      </c>
      <c r="D1010" s="49">
        <v>0.32539809206345544</v>
      </c>
      <c r="E1010" s="49">
        <v>0.51723935564866086</v>
      </c>
      <c r="F1010" s="49">
        <v>0.44163047109923181</v>
      </c>
      <c r="G1010" s="155">
        <v>0.30578837311332296</v>
      </c>
      <c r="H1010" s="49">
        <v>0.37937668068675473</v>
      </c>
      <c r="I1010" s="155">
        <v>0.33200074073267188</v>
      </c>
      <c r="J1010" s="49">
        <v>0.3029293461092975</v>
      </c>
      <c r="K1010" s="49">
        <v>0.33526888470391286</v>
      </c>
      <c r="L1010" s="155">
        <v>0.53977664414724946</v>
      </c>
      <c r="M1010" s="155">
        <v>0.11069655230454173</v>
      </c>
      <c r="N1010" s="155">
        <v>0.43337349397590358</v>
      </c>
      <c r="O1010" s="157">
        <v>0.21157050366561933</v>
      </c>
      <c r="P1010" s="157">
        <v>0.37411247041568063</v>
      </c>
    </row>
    <row r="1011" spans="1:16" x14ac:dyDescent="0.35">
      <c r="A1011" s="50" t="s">
        <v>40</v>
      </c>
      <c r="B1011" s="48">
        <v>0.34808138222540508</v>
      </c>
      <c r="C1011" s="49">
        <v>0.27682685829053727</v>
      </c>
      <c r="D1011" s="49">
        <v>0.53483280335095984</v>
      </c>
      <c r="E1011" s="49">
        <v>0.32019299701160731</v>
      </c>
      <c r="F1011" s="49">
        <v>0.32619141633508514</v>
      </c>
      <c r="G1011" s="155">
        <v>0.55117459702461991</v>
      </c>
      <c r="H1011" s="49">
        <v>0.41389367717024095</v>
      </c>
      <c r="I1011" s="155">
        <v>0.64031982222415895</v>
      </c>
      <c r="J1011" s="49">
        <v>0.56569021796356711</v>
      </c>
      <c r="K1011" s="49">
        <v>0.37209667294413051</v>
      </c>
      <c r="L1011" s="155">
        <v>0.29463670205432241</v>
      </c>
      <c r="M1011" s="155">
        <v>0.88930344769545822</v>
      </c>
      <c r="N1011" s="155">
        <v>0.56662650602409625</v>
      </c>
      <c r="O1011" s="157">
        <v>0.51900647434066449</v>
      </c>
      <c r="P1011" s="157"/>
    </row>
    <row r="1012" spans="1:16" x14ac:dyDescent="0.35">
      <c r="A1012" s="51" t="s">
        <v>244</v>
      </c>
      <c r="B1012" s="52">
        <v>26.736304999999973</v>
      </c>
      <c r="C1012" s="53">
        <v>46.528649999999978</v>
      </c>
      <c r="D1012" s="53">
        <v>35.933584999999994</v>
      </c>
      <c r="E1012" s="53">
        <v>30.416014999999987</v>
      </c>
      <c r="F1012" s="53">
        <v>45.853760445682425</v>
      </c>
      <c r="G1012" s="156">
        <v>49.859943181818196</v>
      </c>
      <c r="H1012" s="53">
        <v>36.9033078880407</v>
      </c>
      <c r="I1012" s="156">
        <v>45.900499999999987</v>
      </c>
      <c r="J1012" s="53">
        <v>27.416281755196312</v>
      </c>
      <c r="K1012" s="53">
        <v>37.800000000000004</v>
      </c>
      <c r="L1012" s="156">
        <v>19.506845965770168</v>
      </c>
      <c r="M1012" s="156">
        <v>8.3482435597189735</v>
      </c>
      <c r="N1012" s="156">
        <v>10.146699266503669</v>
      </c>
      <c r="O1012" s="156">
        <v>10.635949367088608</v>
      </c>
      <c r="P1012" s="156">
        <v>13.157456140350877</v>
      </c>
    </row>
    <row r="1013" spans="1:16" x14ac:dyDescent="0.35">
      <c r="A1013" s="54" t="s">
        <v>245</v>
      </c>
      <c r="B1013" s="55">
        <v>50</v>
      </c>
      <c r="C1013" s="56">
        <v>62</v>
      </c>
      <c r="D1013" s="56">
        <v>33</v>
      </c>
      <c r="E1013" s="56">
        <v>28</v>
      </c>
      <c r="F1013" s="56">
        <v>37</v>
      </c>
      <c r="G1013" s="154">
        <v>17</v>
      </c>
      <c r="H1013" s="56">
        <v>29</v>
      </c>
      <c r="I1013" s="154">
        <v>19</v>
      </c>
      <c r="J1013" s="56">
        <v>25</v>
      </c>
      <c r="K1013" s="56">
        <v>28</v>
      </c>
      <c r="L1013" s="154">
        <v>19</v>
      </c>
      <c r="M1013" s="154">
        <v>9</v>
      </c>
      <c r="N1013" s="154">
        <v>10</v>
      </c>
      <c r="O1013" s="154">
        <v>9</v>
      </c>
      <c r="P1013" s="154">
        <v>9</v>
      </c>
    </row>
    <row r="1014" spans="1:16" x14ac:dyDescent="0.35">
      <c r="A1014"/>
    </row>
    <row r="1015" spans="1:16" x14ac:dyDescent="0.35">
      <c r="A1015" s="71" t="s">
        <v>389</v>
      </c>
      <c r="B1015" s="71" t="s">
        <v>415</v>
      </c>
    </row>
    <row r="1016" spans="1:16" x14ac:dyDescent="0.35">
      <c r="A1016" s="71" t="s">
        <v>391</v>
      </c>
      <c r="B1016" s="71" t="s">
        <v>418</v>
      </c>
    </row>
    <row r="1018" spans="1:16" x14ac:dyDescent="0.35">
      <c r="A1018" s="57"/>
      <c r="B1018" s="58"/>
      <c r="C1018" s="58"/>
      <c r="D1018" s="58"/>
      <c r="E1018" s="58"/>
      <c r="F1018" s="58"/>
      <c r="G1018" s="58"/>
      <c r="H1018" s="58"/>
      <c r="I1018" s="58"/>
      <c r="J1018" s="58"/>
      <c r="K1018" s="58"/>
      <c r="L1018" s="58"/>
      <c r="M1018" s="58"/>
      <c r="N1018" s="58"/>
    </row>
    <row r="1019" spans="1:16" x14ac:dyDescent="0.35">
      <c r="A1019" s="30" t="s">
        <v>484</v>
      </c>
      <c r="B1019" s="1"/>
      <c r="C1019" s="1"/>
      <c r="D1019" s="1"/>
      <c r="E1019" s="1"/>
      <c r="F1019" s="1"/>
      <c r="G1019" s="1"/>
      <c r="H1019" s="1"/>
      <c r="I1019" s="1"/>
      <c r="J1019" s="1"/>
      <c r="K1019" s="1"/>
      <c r="L1019" s="1"/>
      <c r="M1019" s="1"/>
      <c r="N1019" s="2"/>
    </row>
    <row r="1021" spans="1:16" x14ac:dyDescent="0.35">
      <c r="B1021" s="10" t="s">
        <v>0</v>
      </c>
      <c r="C1021" s="11" t="s">
        <v>1</v>
      </c>
      <c r="D1021" s="12" t="s">
        <v>2</v>
      </c>
      <c r="E1021" s="11" t="s">
        <v>3</v>
      </c>
      <c r="F1021" s="12" t="s">
        <v>4</v>
      </c>
      <c r="G1021" s="11" t="s">
        <v>5</v>
      </c>
      <c r="H1021" s="11" t="s">
        <v>6</v>
      </c>
      <c r="I1021" s="11" t="s">
        <v>7</v>
      </c>
      <c r="J1021" s="11" t="s">
        <v>8</v>
      </c>
      <c r="K1021" s="11" t="s">
        <v>9</v>
      </c>
      <c r="L1021" s="11" t="s">
        <v>10</v>
      </c>
      <c r="M1021" s="11" t="s">
        <v>11</v>
      </c>
    </row>
    <row r="1022" spans="1:16" x14ac:dyDescent="0.35">
      <c r="A1022" s="27" t="s">
        <v>149</v>
      </c>
      <c r="B1022" s="13">
        <v>4.3639538073791423E-2</v>
      </c>
      <c r="C1022" s="14">
        <v>1.2932676963548271E-2</v>
      </c>
      <c r="D1022" s="23"/>
      <c r="E1022" s="22"/>
      <c r="F1022" s="23"/>
      <c r="G1022" s="148">
        <v>7.1518514931028371E-2</v>
      </c>
      <c r="H1022" s="14">
        <v>3.4454940357167473E-2</v>
      </c>
      <c r="I1022" s="128"/>
      <c r="J1022" s="14">
        <v>0.13138043592713489</v>
      </c>
      <c r="K1022" s="22"/>
      <c r="L1022" s="128"/>
      <c r="M1022" s="148">
        <v>5.5348276152270878E-2</v>
      </c>
    </row>
    <row r="1023" spans="1:16" x14ac:dyDescent="0.35">
      <c r="A1023" s="28" t="s">
        <v>150</v>
      </c>
      <c r="B1023" s="15">
        <v>7.6930226521578063E-2</v>
      </c>
      <c r="C1023" s="16">
        <v>3.6875022163763628E-2</v>
      </c>
      <c r="D1023" s="6">
        <v>2.3221868900639889E-2</v>
      </c>
      <c r="E1023" s="16">
        <v>0.11330116716473214</v>
      </c>
      <c r="F1023" s="6">
        <v>6.0122103089025908E-2</v>
      </c>
      <c r="G1023" s="149"/>
      <c r="H1023" s="16">
        <v>6.8909880714334945E-2</v>
      </c>
      <c r="I1023" s="149"/>
      <c r="J1023" s="16">
        <v>0.13138043592713489</v>
      </c>
      <c r="K1023" s="16">
        <v>4.2634442351956479E-2</v>
      </c>
      <c r="L1023" s="149"/>
      <c r="M1023" s="149"/>
    </row>
    <row r="1024" spans="1:16" x14ac:dyDescent="0.35">
      <c r="A1024" s="28" t="s">
        <v>73</v>
      </c>
      <c r="B1024" s="15">
        <v>0.29461045570807187</v>
      </c>
      <c r="C1024" s="16">
        <v>0.18822112827258053</v>
      </c>
      <c r="D1024" s="6">
        <v>0.11610934450319946</v>
      </c>
      <c r="E1024" s="19"/>
      <c r="F1024" s="6">
        <v>0.32203626643987493</v>
      </c>
      <c r="G1024" s="129">
        <v>4.0687835812816563E-2</v>
      </c>
      <c r="H1024" s="16">
        <v>0.44834861752740807</v>
      </c>
      <c r="I1024" s="129">
        <v>0.22528077036197863</v>
      </c>
      <c r="J1024" s="16">
        <v>0.21219332420764453</v>
      </c>
      <c r="K1024" s="16">
        <v>0.21947583176396729</v>
      </c>
      <c r="L1024" s="129">
        <v>0.20860333655039295</v>
      </c>
      <c r="M1024" s="129">
        <v>0.18081465480966144</v>
      </c>
    </row>
    <row r="1025" spans="1:16" x14ac:dyDescent="0.35">
      <c r="A1025" s="28" t="s">
        <v>151</v>
      </c>
      <c r="B1025" s="15">
        <v>0.37861046992095576</v>
      </c>
      <c r="C1025" s="16">
        <v>0.52201933647333409</v>
      </c>
      <c r="D1025" s="6">
        <v>0.67445594420929611</v>
      </c>
      <c r="E1025" s="16">
        <v>0.55171806694598224</v>
      </c>
      <c r="F1025" s="6">
        <v>0.45474592230355682</v>
      </c>
      <c r="G1025" s="129">
        <v>0.84710581344333846</v>
      </c>
      <c r="H1025" s="16">
        <v>0.27588774736261462</v>
      </c>
      <c r="I1025" s="129">
        <v>0.52175902223287318</v>
      </c>
      <c r="J1025" s="16">
        <v>0.444232915657576</v>
      </c>
      <c r="K1025" s="16">
        <v>0.59157250470809808</v>
      </c>
      <c r="L1025" s="129">
        <v>0.53977664414724935</v>
      </c>
      <c r="M1025" s="129">
        <v>0.7638370690380677</v>
      </c>
    </row>
    <row r="1026" spans="1:16" x14ac:dyDescent="0.35">
      <c r="A1026" s="28" t="s">
        <v>152</v>
      </c>
      <c r="B1026" s="15">
        <v>0.20620930977560289</v>
      </c>
      <c r="C1026" s="16">
        <v>0.23995183612677354</v>
      </c>
      <c r="D1026" s="6">
        <v>0.18621284238686453</v>
      </c>
      <c r="E1026" s="16">
        <v>0.33498076588928571</v>
      </c>
      <c r="F1026" s="6">
        <v>0.16309570816754246</v>
      </c>
      <c r="G1026" s="129">
        <v>4.0687835812816563E-2</v>
      </c>
      <c r="H1026" s="16">
        <v>0.17239881403847479</v>
      </c>
      <c r="I1026" s="129">
        <v>0.25296020740514807</v>
      </c>
      <c r="J1026" s="16">
        <v>8.0812888280509643E-2</v>
      </c>
      <c r="K1026" s="16">
        <v>0.1463172211759782</v>
      </c>
      <c r="L1026" s="129">
        <v>0.25162001930235767</v>
      </c>
      <c r="M1026" s="149"/>
    </row>
    <row r="1027" spans="1:16" x14ac:dyDescent="0.35">
      <c r="A1027" s="59" t="s">
        <v>243</v>
      </c>
      <c r="B1027" s="17">
        <v>1</v>
      </c>
      <c r="C1027" s="18">
        <v>1</v>
      </c>
      <c r="D1027" s="8">
        <v>1</v>
      </c>
      <c r="E1027" s="18">
        <v>1</v>
      </c>
      <c r="F1027" s="8">
        <v>1</v>
      </c>
      <c r="G1027" s="130">
        <v>1</v>
      </c>
      <c r="H1027" s="18">
        <v>1</v>
      </c>
      <c r="I1027" s="130">
        <v>1</v>
      </c>
      <c r="J1027" s="18">
        <v>1</v>
      </c>
      <c r="K1027" s="18">
        <v>1</v>
      </c>
      <c r="L1027" s="130">
        <v>1</v>
      </c>
      <c r="M1027" s="130">
        <v>1</v>
      </c>
    </row>
    <row r="1028" spans="1:16" s="36" customFormat="1" x14ac:dyDescent="0.35">
      <c r="A1028" s="31" t="s">
        <v>244</v>
      </c>
      <c r="B1028" s="32">
        <v>26.736305000000002</v>
      </c>
      <c r="C1028" s="33">
        <v>46.528649999999985</v>
      </c>
      <c r="D1028" s="34">
        <v>35.933585000000001</v>
      </c>
      <c r="E1028" s="33">
        <v>30.416014999999998</v>
      </c>
      <c r="F1028" s="34">
        <v>45.853760445682454</v>
      </c>
      <c r="G1028" s="131">
        <v>49.859943181818196</v>
      </c>
      <c r="H1028" s="33">
        <v>36.903307888040722</v>
      </c>
      <c r="I1028" s="131">
        <v>45.900500000000001</v>
      </c>
      <c r="J1028" s="33">
        <v>27.416281755196298</v>
      </c>
      <c r="K1028" s="33">
        <v>37.800000000000004</v>
      </c>
      <c r="L1028" s="131">
        <v>19.506845965770172</v>
      </c>
      <c r="M1028" s="131">
        <v>8.3482435597189717</v>
      </c>
      <c r="O1028"/>
      <c r="P1028"/>
    </row>
    <row r="1029" spans="1:16" x14ac:dyDescent="0.35">
      <c r="A1029" s="41" t="s">
        <v>245</v>
      </c>
      <c r="B1029" s="40">
        <v>50</v>
      </c>
      <c r="C1029" s="38">
        <v>62</v>
      </c>
      <c r="D1029" s="39">
        <v>33</v>
      </c>
      <c r="E1029" s="38">
        <v>28</v>
      </c>
      <c r="F1029" s="39">
        <v>37</v>
      </c>
      <c r="G1029" s="135">
        <v>17</v>
      </c>
      <c r="H1029" s="38">
        <v>29</v>
      </c>
      <c r="I1029" s="135">
        <v>19</v>
      </c>
      <c r="J1029" s="38">
        <v>25</v>
      </c>
      <c r="K1029" s="38">
        <v>28</v>
      </c>
      <c r="L1029" s="135">
        <v>19</v>
      </c>
      <c r="M1029" s="135">
        <v>9</v>
      </c>
    </row>
    <row r="1030" spans="1:16" x14ac:dyDescent="0.35">
      <c r="G1030" s="132"/>
      <c r="I1030" s="132"/>
      <c r="L1030" s="132"/>
      <c r="M1030" s="132"/>
      <c r="O1030" s="36"/>
      <c r="P1030" s="36"/>
    </row>
    <row r="1031" spans="1:16" s="36" customFormat="1" x14ac:dyDescent="0.35">
      <c r="A1031" s="62" t="s">
        <v>369</v>
      </c>
      <c r="B1031" s="63">
        <f>B1022+B1023</f>
        <v>0.12056976459536949</v>
      </c>
      <c r="C1031" s="63">
        <f t="shared" ref="C1031:M1031" si="109">C1022+C1023</f>
        <v>4.9807699127311901E-2</v>
      </c>
      <c r="D1031" s="63">
        <f t="shared" si="109"/>
        <v>2.3221868900639889E-2</v>
      </c>
      <c r="E1031" s="63">
        <f t="shared" si="109"/>
        <v>0.11330116716473214</v>
      </c>
      <c r="F1031" s="63">
        <f t="shared" si="109"/>
        <v>6.0122103089025908E-2</v>
      </c>
      <c r="G1031" s="133">
        <f t="shared" si="109"/>
        <v>7.1518514931028371E-2</v>
      </c>
      <c r="H1031" s="63">
        <f t="shared" si="109"/>
        <v>0.10336482107150241</v>
      </c>
      <c r="I1031" s="133">
        <f t="shared" si="109"/>
        <v>0</v>
      </c>
      <c r="J1031" s="63">
        <f t="shared" si="109"/>
        <v>0.26276087185426977</v>
      </c>
      <c r="K1031" s="63">
        <f t="shared" si="109"/>
        <v>4.2634442351956479E-2</v>
      </c>
      <c r="L1031" s="133">
        <f t="shared" si="109"/>
        <v>0</v>
      </c>
      <c r="M1031" s="133">
        <f t="shared" si="109"/>
        <v>5.5348276152270878E-2</v>
      </c>
      <c r="O1031"/>
      <c r="P1031"/>
    </row>
    <row r="1032" spans="1:16" s="36" customFormat="1" x14ac:dyDescent="0.35">
      <c r="A1032" s="64" t="s">
        <v>370</v>
      </c>
      <c r="B1032" s="63">
        <f>B1024</f>
        <v>0.29461045570807187</v>
      </c>
      <c r="C1032" s="63">
        <f t="shared" ref="C1032:M1032" si="110">C1024</f>
        <v>0.18822112827258053</v>
      </c>
      <c r="D1032" s="63">
        <f t="shared" si="110"/>
        <v>0.11610934450319946</v>
      </c>
      <c r="E1032" s="63">
        <f t="shared" si="110"/>
        <v>0</v>
      </c>
      <c r="F1032" s="63">
        <f t="shared" si="110"/>
        <v>0.32203626643987493</v>
      </c>
      <c r="G1032" s="133">
        <f t="shared" si="110"/>
        <v>4.0687835812816563E-2</v>
      </c>
      <c r="H1032" s="63">
        <f t="shared" si="110"/>
        <v>0.44834861752740807</v>
      </c>
      <c r="I1032" s="133">
        <f t="shared" si="110"/>
        <v>0.22528077036197863</v>
      </c>
      <c r="J1032" s="63">
        <f t="shared" si="110"/>
        <v>0.21219332420764453</v>
      </c>
      <c r="K1032" s="63">
        <f t="shared" si="110"/>
        <v>0.21947583176396729</v>
      </c>
      <c r="L1032" s="133">
        <f t="shared" si="110"/>
        <v>0.20860333655039295</v>
      </c>
      <c r="M1032" s="133">
        <f t="shared" si="110"/>
        <v>0.18081465480966144</v>
      </c>
      <c r="O1032"/>
      <c r="P1032"/>
    </row>
    <row r="1033" spans="1:16" s="36" customFormat="1" x14ac:dyDescent="0.35">
      <c r="A1033" s="65" t="s">
        <v>371</v>
      </c>
      <c r="B1033" s="63">
        <f>B1025+B1026</f>
        <v>0.58481977969655863</v>
      </c>
      <c r="C1033" s="63">
        <f t="shared" ref="C1033:M1033" si="111">C1025+C1026</f>
        <v>0.7619711726001076</v>
      </c>
      <c r="D1033" s="63">
        <f t="shared" si="111"/>
        <v>0.86066878659616064</v>
      </c>
      <c r="E1033" s="63">
        <f t="shared" si="111"/>
        <v>0.88669883283526796</v>
      </c>
      <c r="F1033" s="63">
        <f t="shared" si="111"/>
        <v>0.6178416304710993</v>
      </c>
      <c r="G1033" s="133">
        <f t="shared" si="111"/>
        <v>0.887793649256155</v>
      </c>
      <c r="H1033" s="63">
        <f t="shared" si="111"/>
        <v>0.44828656140108941</v>
      </c>
      <c r="I1033" s="133">
        <f t="shared" si="111"/>
        <v>0.7747192296380212</v>
      </c>
      <c r="J1033" s="63">
        <f t="shared" si="111"/>
        <v>0.52504580393808564</v>
      </c>
      <c r="K1033" s="63">
        <f t="shared" si="111"/>
        <v>0.73788972588407631</v>
      </c>
      <c r="L1033" s="133">
        <f t="shared" si="111"/>
        <v>0.79139666344960702</v>
      </c>
      <c r="M1033" s="133">
        <f t="shared" si="111"/>
        <v>0.7638370690380677</v>
      </c>
    </row>
    <row r="1034" spans="1:16" x14ac:dyDescent="0.35">
      <c r="A1034"/>
      <c r="C1034" s="36"/>
      <c r="G1034" s="132"/>
      <c r="I1034" s="132"/>
      <c r="L1034" s="132"/>
      <c r="M1034" s="132"/>
      <c r="O1034" s="36"/>
      <c r="P1034" s="36"/>
    </row>
    <row r="1035" spans="1:16" x14ac:dyDescent="0.35">
      <c r="A1035" s="60" t="s">
        <v>367</v>
      </c>
      <c r="B1035" s="61">
        <v>3.6268197868030003</v>
      </c>
      <c r="C1035" s="61">
        <v>3.9391826326360211</v>
      </c>
      <c r="D1035" s="61">
        <v>4.0236597600823858</v>
      </c>
      <c r="E1035" s="61">
        <v>4.1083784315598209</v>
      </c>
      <c r="F1035" s="61">
        <v>3.7208152355496149</v>
      </c>
      <c r="G1035" s="134">
        <v>3.7854444552069149</v>
      </c>
      <c r="H1035" s="61">
        <v>3.4828656140108945</v>
      </c>
      <c r="I1035" s="134">
        <v>4.0276794370431697</v>
      </c>
      <c r="J1035" s="61">
        <v>3.2117173844371907</v>
      </c>
      <c r="K1035" s="61">
        <v>3.8415725047080977</v>
      </c>
      <c r="L1035" s="134">
        <v>4.0430166827519649</v>
      </c>
      <c r="M1035" s="134">
        <v>3.6531405167335262</v>
      </c>
      <c r="O1035" s="36"/>
      <c r="P1035" s="36"/>
    </row>
    <row r="1036" spans="1:16" x14ac:dyDescent="0.35">
      <c r="A1036"/>
    </row>
    <row r="1037" spans="1:16" x14ac:dyDescent="0.35">
      <c r="A1037" s="71" t="s">
        <v>389</v>
      </c>
      <c r="B1037" s="71" t="s">
        <v>415</v>
      </c>
    </row>
    <row r="1038" spans="1:16" x14ac:dyDescent="0.35">
      <c r="A1038" s="71" t="s">
        <v>391</v>
      </c>
      <c r="B1038" s="71" t="s">
        <v>392</v>
      </c>
    </row>
    <row r="1039" spans="1:16" x14ac:dyDescent="0.35">
      <c r="A1039"/>
    </row>
    <row r="1040" spans="1:16" x14ac:dyDescent="0.35">
      <c r="A1040" s="30" t="s">
        <v>485</v>
      </c>
      <c r="B1040" s="1"/>
      <c r="C1040" s="1"/>
      <c r="D1040" s="1"/>
      <c r="E1040" s="1"/>
      <c r="F1040" s="1"/>
      <c r="G1040" s="1"/>
      <c r="H1040" s="1"/>
      <c r="I1040" s="1"/>
      <c r="J1040" s="1"/>
      <c r="K1040" s="1"/>
      <c r="L1040" s="1"/>
      <c r="M1040" s="1"/>
      <c r="N1040" s="2"/>
    </row>
    <row r="1042" spans="1:16" x14ac:dyDescent="0.35">
      <c r="B1042" s="10" t="s">
        <v>0</v>
      </c>
      <c r="C1042" s="11" t="s">
        <v>1</v>
      </c>
      <c r="D1042" s="12" t="s">
        <v>2</v>
      </c>
      <c r="E1042" s="11" t="s">
        <v>3</v>
      </c>
      <c r="F1042" s="12" t="s">
        <v>4</v>
      </c>
      <c r="G1042" s="11" t="s">
        <v>5</v>
      </c>
      <c r="H1042" s="11" t="s">
        <v>6</v>
      </c>
      <c r="I1042" s="11" t="s">
        <v>7</v>
      </c>
      <c r="J1042" s="11" t="s">
        <v>8</v>
      </c>
      <c r="K1042" s="11" t="s">
        <v>9</v>
      </c>
      <c r="L1042" s="11" t="s">
        <v>10</v>
      </c>
      <c r="M1042" s="11" t="s">
        <v>11</v>
      </c>
    </row>
    <row r="1043" spans="1:16" x14ac:dyDescent="0.35">
      <c r="A1043" s="27" t="s">
        <v>157</v>
      </c>
      <c r="B1043" s="13">
        <v>3.3290688447786633E-2</v>
      </c>
      <c r="C1043" s="14">
        <v>8.6682721291075501E-2</v>
      </c>
      <c r="D1043" s="4">
        <v>2.3221868900639889E-2</v>
      </c>
      <c r="E1043" s="14">
        <v>8.3745191472321429E-2</v>
      </c>
      <c r="F1043" s="4">
        <v>8.1547854083771229E-2</v>
      </c>
      <c r="G1043" s="148">
        <v>7.1518514931028399E-2</v>
      </c>
      <c r="H1043" s="14">
        <v>6.8909880714334959E-2</v>
      </c>
      <c r="I1043" s="128"/>
      <c r="J1043" s="14">
        <v>0.21219332420764447</v>
      </c>
      <c r="K1043" s="14">
        <v>0.18895166352793474</v>
      </c>
      <c r="L1043" s="128"/>
      <c r="M1043" s="148">
        <v>5.5348276152270864E-2</v>
      </c>
    </row>
    <row r="1044" spans="1:16" x14ac:dyDescent="0.35">
      <c r="A1044" s="28" t="s">
        <v>158</v>
      </c>
      <c r="B1044" s="15">
        <v>0.10858138400201524</v>
      </c>
      <c r="C1044" s="16">
        <v>7.5673053054408426E-2</v>
      </c>
      <c r="D1044" s="6">
        <v>2.3221868900639889E-2</v>
      </c>
      <c r="E1044" s="16">
        <v>2.9555975692410731E-2</v>
      </c>
      <c r="F1044" s="6">
        <v>6.4277252984235936E-2</v>
      </c>
      <c r="G1044" s="129">
        <v>4.068783581281657E-2</v>
      </c>
      <c r="H1044" s="16">
        <v>0.17246087016479347</v>
      </c>
      <c r="I1044" s="129">
        <v>0.10671997037069314</v>
      </c>
      <c r="J1044" s="16">
        <v>0.29300621248815417</v>
      </c>
      <c r="K1044" s="16">
        <v>0.13420694706005443</v>
      </c>
      <c r="L1044" s="149"/>
      <c r="M1044" s="129">
        <v>5.5348276152270864E-2</v>
      </c>
    </row>
    <row r="1045" spans="1:16" x14ac:dyDescent="0.35">
      <c r="A1045" s="28" t="s">
        <v>73</v>
      </c>
      <c r="B1045" s="15">
        <v>0.25855816650804964</v>
      </c>
      <c r="C1045" s="16">
        <v>0.23802882739989234</v>
      </c>
      <c r="D1045" s="6">
        <v>0.27895435426217557</v>
      </c>
      <c r="E1045" s="16">
        <v>0.23152506993437505</v>
      </c>
      <c r="F1045" s="6">
        <v>0.32203626643987493</v>
      </c>
      <c r="G1045" s="129">
        <v>0.21455554479308517</v>
      </c>
      <c r="H1045" s="16">
        <v>0.27582569123629597</v>
      </c>
      <c r="I1045" s="129">
        <v>0.22528077036197863</v>
      </c>
      <c r="J1045" s="16">
        <v>0.17154891018216284</v>
      </c>
      <c r="K1045" s="16">
        <v>0.15842749529190209</v>
      </c>
      <c r="L1045" s="129">
        <v>0.33765338480628698</v>
      </c>
      <c r="M1045" s="129">
        <v>0.59779224058125513</v>
      </c>
    </row>
    <row r="1046" spans="1:16" x14ac:dyDescent="0.35">
      <c r="A1046" s="28" t="s">
        <v>159</v>
      </c>
      <c r="B1046" s="15">
        <v>0.39172092029919608</v>
      </c>
      <c r="C1046" s="16">
        <v>0.38745192478182799</v>
      </c>
      <c r="D1046" s="6">
        <v>0.55820063597884817</v>
      </c>
      <c r="E1046" s="16">
        <v>0.45320466865892856</v>
      </c>
      <c r="F1046" s="6">
        <v>0.37319806821978557</v>
      </c>
      <c r="G1046" s="129">
        <v>0.48951323878819641</v>
      </c>
      <c r="H1046" s="16">
        <v>0.31040474384610084</v>
      </c>
      <c r="I1046" s="129">
        <v>0.38735961481901071</v>
      </c>
      <c r="J1046" s="16">
        <v>0.2424386648415289</v>
      </c>
      <c r="K1046" s="16">
        <v>0.41473111529608708</v>
      </c>
      <c r="L1046" s="129">
        <v>0.4172066731007858</v>
      </c>
      <c r="M1046" s="129">
        <v>0.23616293096193225</v>
      </c>
    </row>
    <row r="1047" spans="1:16" x14ac:dyDescent="0.35">
      <c r="A1047" s="28" t="s">
        <v>160</v>
      </c>
      <c r="B1047" s="15">
        <v>0.20784884074295232</v>
      </c>
      <c r="C1047" s="16">
        <v>0.21216347347279585</v>
      </c>
      <c r="D1047" s="6">
        <v>0.1164012719576964</v>
      </c>
      <c r="E1047" s="16">
        <v>0.20196909424196435</v>
      </c>
      <c r="F1047" s="6">
        <v>0.15894055827233239</v>
      </c>
      <c r="G1047" s="129">
        <v>0.18372486567487337</v>
      </c>
      <c r="H1047" s="16">
        <v>0.17239881403847479</v>
      </c>
      <c r="I1047" s="129">
        <v>0.28063964444831757</v>
      </c>
      <c r="J1047" s="16">
        <v>8.0812888280509643E-2</v>
      </c>
      <c r="K1047" s="16">
        <v>0.10368277882402177</v>
      </c>
      <c r="L1047" s="129">
        <v>0.24513994209292705</v>
      </c>
      <c r="M1047" s="129">
        <v>5.5348276152270864E-2</v>
      </c>
    </row>
    <row r="1048" spans="1:16" x14ac:dyDescent="0.35">
      <c r="A1048" s="59" t="s">
        <v>243</v>
      </c>
      <c r="B1048" s="17">
        <v>1</v>
      </c>
      <c r="C1048" s="18">
        <v>1</v>
      </c>
      <c r="D1048" s="8">
        <v>1</v>
      </c>
      <c r="E1048" s="18">
        <v>1</v>
      </c>
      <c r="F1048" s="8">
        <v>1</v>
      </c>
      <c r="G1048" s="130">
        <v>1</v>
      </c>
      <c r="H1048" s="18">
        <v>1</v>
      </c>
      <c r="I1048" s="130">
        <v>1</v>
      </c>
      <c r="J1048" s="18">
        <v>1</v>
      </c>
      <c r="K1048" s="18">
        <v>1</v>
      </c>
      <c r="L1048" s="130">
        <v>1</v>
      </c>
      <c r="M1048" s="130">
        <v>1</v>
      </c>
    </row>
    <row r="1049" spans="1:16" s="36" customFormat="1" x14ac:dyDescent="0.35">
      <c r="A1049" s="31" t="s">
        <v>244</v>
      </c>
      <c r="B1049" s="32">
        <v>26.736305000000002</v>
      </c>
      <c r="C1049" s="33">
        <v>46.528649999999992</v>
      </c>
      <c r="D1049" s="34">
        <v>35.933585000000001</v>
      </c>
      <c r="E1049" s="33">
        <v>30.416014999999998</v>
      </c>
      <c r="F1049" s="34">
        <v>45.853760445682454</v>
      </c>
      <c r="G1049" s="131">
        <v>49.859943181818181</v>
      </c>
      <c r="H1049" s="33">
        <v>36.903307888040715</v>
      </c>
      <c r="I1049" s="131">
        <v>45.900500000000001</v>
      </c>
      <c r="J1049" s="33">
        <v>27.416281755196302</v>
      </c>
      <c r="K1049" s="33">
        <v>37.79999999999999</v>
      </c>
      <c r="L1049" s="131">
        <v>19.506845965770175</v>
      </c>
      <c r="M1049" s="131">
        <v>8.3482435597189735</v>
      </c>
      <c r="O1049"/>
      <c r="P1049"/>
    </row>
    <row r="1050" spans="1:16" x14ac:dyDescent="0.35">
      <c r="A1050" s="41" t="s">
        <v>245</v>
      </c>
      <c r="B1050" s="40">
        <v>50</v>
      </c>
      <c r="C1050" s="38">
        <v>62</v>
      </c>
      <c r="D1050" s="39">
        <v>33</v>
      </c>
      <c r="E1050" s="38">
        <v>28</v>
      </c>
      <c r="F1050" s="39">
        <v>37</v>
      </c>
      <c r="G1050" s="135">
        <v>17</v>
      </c>
      <c r="H1050" s="38">
        <v>29</v>
      </c>
      <c r="I1050" s="135">
        <v>19</v>
      </c>
      <c r="J1050" s="38">
        <v>25</v>
      </c>
      <c r="K1050" s="38">
        <v>28</v>
      </c>
      <c r="L1050" s="135">
        <v>19</v>
      </c>
      <c r="M1050" s="135">
        <v>9</v>
      </c>
      <c r="N1050" s="158"/>
    </row>
    <row r="1051" spans="1:16" x14ac:dyDescent="0.35">
      <c r="G1051" s="132"/>
      <c r="I1051" s="132"/>
      <c r="L1051" s="132"/>
      <c r="M1051" s="132"/>
      <c r="O1051" s="36"/>
      <c r="P1051" s="36"/>
    </row>
    <row r="1052" spans="1:16" s="36" customFormat="1" x14ac:dyDescent="0.35">
      <c r="A1052" s="62" t="s">
        <v>369</v>
      </c>
      <c r="B1052" s="63">
        <f>B1043+B1044</f>
        <v>0.14187207244980188</v>
      </c>
      <c r="C1052" s="63">
        <f t="shared" ref="C1052:M1052" si="112">C1043+C1044</f>
        <v>0.16235577434548393</v>
      </c>
      <c r="D1052" s="63">
        <f t="shared" si="112"/>
        <v>4.6443737801279777E-2</v>
      </c>
      <c r="E1052" s="63">
        <f t="shared" si="112"/>
        <v>0.11330116716473215</v>
      </c>
      <c r="F1052" s="63">
        <f t="shared" si="112"/>
        <v>0.14582510706800716</v>
      </c>
      <c r="G1052" s="133">
        <f t="shared" si="112"/>
        <v>0.11220635074384497</v>
      </c>
      <c r="H1052" s="63">
        <f t="shared" si="112"/>
        <v>0.24137075087912843</v>
      </c>
      <c r="I1052" s="133">
        <f t="shared" si="112"/>
        <v>0.10671997037069314</v>
      </c>
      <c r="J1052" s="63">
        <f t="shared" si="112"/>
        <v>0.50519953669579865</v>
      </c>
      <c r="K1052" s="63">
        <f t="shared" si="112"/>
        <v>0.32315861058798917</v>
      </c>
      <c r="L1052" s="133">
        <f t="shared" si="112"/>
        <v>0</v>
      </c>
      <c r="M1052" s="133">
        <f t="shared" si="112"/>
        <v>0.11069655230454173</v>
      </c>
      <c r="O1052"/>
      <c r="P1052"/>
    </row>
    <row r="1053" spans="1:16" s="36" customFormat="1" x14ac:dyDescent="0.35">
      <c r="A1053" s="64" t="s">
        <v>370</v>
      </c>
      <c r="B1053" s="63">
        <f>B1045</f>
        <v>0.25855816650804964</v>
      </c>
      <c r="C1053" s="63">
        <f t="shared" ref="C1053:M1053" si="113">C1045</f>
        <v>0.23802882739989234</v>
      </c>
      <c r="D1053" s="63">
        <f t="shared" si="113"/>
        <v>0.27895435426217557</v>
      </c>
      <c r="E1053" s="63">
        <f t="shared" si="113"/>
        <v>0.23152506993437505</v>
      </c>
      <c r="F1053" s="63">
        <f t="shared" si="113"/>
        <v>0.32203626643987493</v>
      </c>
      <c r="G1053" s="133">
        <f t="shared" si="113"/>
        <v>0.21455554479308517</v>
      </c>
      <c r="H1053" s="63">
        <f t="shared" si="113"/>
        <v>0.27582569123629597</v>
      </c>
      <c r="I1053" s="133">
        <f t="shared" si="113"/>
        <v>0.22528077036197863</v>
      </c>
      <c r="J1053" s="63">
        <f t="shared" si="113"/>
        <v>0.17154891018216284</v>
      </c>
      <c r="K1053" s="63">
        <f t="shared" si="113"/>
        <v>0.15842749529190209</v>
      </c>
      <c r="L1053" s="133">
        <f t="shared" si="113"/>
        <v>0.33765338480628698</v>
      </c>
      <c r="M1053" s="133">
        <f t="shared" si="113"/>
        <v>0.59779224058125513</v>
      </c>
      <c r="O1053"/>
      <c r="P1053"/>
    </row>
    <row r="1054" spans="1:16" s="36" customFormat="1" x14ac:dyDescent="0.35">
      <c r="A1054" s="65" t="s">
        <v>371</v>
      </c>
      <c r="B1054" s="63">
        <f>B1046+B1047</f>
        <v>0.59956976104214843</v>
      </c>
      <c r="C1054" s="63">
        <f t="shared" ref="C1054:M1054" si="114">C1046+C1047</f>
        <v>0.59961539825462384</v>
      </c>
      <c r="D1054" s="63">
        <f t="shared" si="114"/>
        <v>0.67460190793654462</v>
      </c>
      <c r="E1054" s="63">
        <f t="shared" si="114"/>
        <v>0.65517376290089291</v>
      </c>
      <c r="F1054" s="63">
        <f t="shared" si="114"/>
        <v>0.53213862649211796</v>
      </c>
      <c r="G1054" s="133">
        <f t="shared" si="114"/>
        <v>0.67323810446306975</v>
      </c>
      <c r="H1054" s="63">
        <f t="shared" si="114"/>
        <v>0.48280355788457563</v>
      </c>
      <c r="I1054" s="133">
        <f t="shared" si="114"/>
        <v>0.66799925926732828</v>
      </c>
      <c r="J1054" s="63">
        <f t="shared" si="114"/>
        <v>0.32325155312203857</v>
      </c>
      <c r="K1054" s="63">
        <f t="shared" si="114"/>
        <v>0.51841389412010885</v>
      </c>
      <c r="L1054" s="133">
        <f t="shared" si="114"/>
        <v>0.66234661519371285</v>
      </c>
      <c r="M1054" s="133">
        <f t="shared" si="114"/>
        <v>0.29151120711420309</v>
      </c>
    </row>
    <row r="1055" spans="1:16" x14ac:dyDescent="0.35">
      <c r="A1055"/>
      <c r="C1055" s="36"/>
      <c r="G1055" s="132"/>
      <c r="I1055" s="132"/>
      <c r="L1055" s="132"/>
      <c r="M1055" s="132"/>
      <c r="O1055" s="36"/>
      <c r="P1055" s="36"/>
    </row>
    <row r="1056" spans="1:16" x14ac:dyDescent="0.35">
      <c r="A1056" s="60" t="s">
        <v>367</v>
      </c>
      <c r="B1056" s="61">
        <v>3.6322558408875127</v>
      </c>
      <c r="C1056" s="61">
        <v>3.5627403760908591</v>
      </c>
      <c r="D1056" s="61">
        <v>3.7213375731923217</v>
      </c>
      <c r="E1056" s="61">
        <v>3.660096498505804</v>
      </c>
      <c r="F1056" s="61">
        <v>3.4637062236126721</v>
      </c>
      <c r="G1056" s="134">
        <v>3.6732381044630693</v>
      </c>
      <c r="H1056" s="61">
        <v>3.3449217403295872</v>
      </c>
      <c r="I1056" s="134">
        <v>3.8419189333449522</v>
      </c>
      <c r="J1056" s="61">
        <v>2.6866715804991053</v>
      </c>
      <c r="K1056" s="61">
        <v>3.1099863988282062</v>
      </c>
      <c r="L1056" s="134">
        <v>3.90748655728664</v>
      </c>
      <c r="M1056" s="134">
        <v>3.1808146548096614</v>
      </c>
      <c r="O1056" s="36"/>
      <c r="P1056" s="36"/>
    </row>
    <row r="1057" spans="1:16" x14ac:dyDescent="0.35">
      <c r="A1057"/>
    </row>
    <row r="1058" spans="1:16" x14ac:dyDescent="0.35">
      <c r="A1058" s="71" t="s">
        <v>389</v>
      </c>
      <c r="B1058" s="71" t="s">
        <v>415</v>
      </c>
    </row>
    <row r="1059" spans="1:16" x14ac:dyDescent="0.35">
      <c r="A1059" s="71" t="s">
        <v>391</v>
      </c>
      <c r="B1059" s="71" t="s">
        <v>392</v>
      </c>
    </row>
    <row r="1060" spans="1:16" x14ac:dyDescent="0.35">
      <c r="A1060"/>
    </row>
    <row r="1061" spans="1:16" x14ac:dyDescent="0.35">
      <c r="A1061" s="30" t="s">
        <v>419</v>
      </c>
      <c r="B1061" s="1"/>
      <c r="C1061" s="1"/>
      <c r="D1061" s="1"/>
      <c r="E1061" s="1"/>
      <c r="F1061" s="1"/>
      <c r="G1061" s="1"/>
      <c r="H1061" s="1"/>
      <c r="I1061" s="1"/>
      <c r="J1061" s="1"/>
      <c r="K1061" s="1"/>
      <c r="L1061" s="1"/>
      <c r="M1061" s="1"/>
      <c r="N1061" s="2"/>
    </row>
    <row r="1063" spans="1:16" x14ac:dyDescent="0.35">
      <c r="B1063" s="10" t="s">
        <v>0</v>
      </c>
      <c r="C1063" s="11" t="s">
        <v>1</v>
      </c>
      <c r="D1063" s="12" t="s">
        <v>2</v>
      </c>
      <c r="E1063" s="11" t="s">
        <v>3</v>
      </c>
      <c r="F1063" s="12" t="s">
        <v>4</v>
      </c>
      <c r="G1063" s="11" t="s">
        <v>5</v>
      </c>
      <c r="H1063" s="11" t="s">
        <v>6</v>
      </c>
      <c r="I1063" s="11" t="s">
        <v>7</v>
      </c>
      <c r="J1063" s="11" t="s">
        <v>8</v>
      </c>
      <c r="K1063" s="11" t="s">
        <v>9</v>
      </c>
      <c r="L1063" s="11" t="s">
        <v>10</v>
      </c>
      <c r="M1063" s="11" t="s">
        <v>11</v>
      </c>
    </row>
    <row r="1064" spans="1:16" x14ac:dyDescent="0.35">
      <c r="A1064" s="27" t="s">
        <v>161</v>
      </c>
      <c r="B1064" s="13">
        <v>0.45441862665764776</v>
      </c>
      <c r="C1064" s="14">
        <v>0.47605765479978457</v>
      </c>
      <c r="D1064" s="4">
        <v>0.53483280335095984</v>
      </c>
      <c r="E1064" s="14">
        <v>0.4285714285714286</v>
      </c>
      <c r="F1064" s="4">
        <v>0.50240257570695268</v>
      </c>
      <c r="G1064" s="148">
        <v>0.52034391790640833</v>
      </c>
      <c r="H1064" s="14">
        <v>0.34479762807694969</v>
      </c>
      <c r="I1064" s="148">
        <v>0.29248047406890998</v>
      </c>
      <c r="J1064" s="14">
        <v>0.47495419606191436</v>
      </c>
      <c r="K1064" s="14">
        <v>0.41473111529608703</v>
      </c>
      <c r="L1064" s="148">
        <v>0.53977664414724935</v>
      </c>
      <c r="M1064" s="148">
        <v>0.16604482845681262</v>
      </c>
    </row>
    <row r="1065" spans="1:16" x14ac:dyDescent="0.35">
      <c r="A1065" s="28" t="s">
        <v>162</v>
      </c>
      <c r="B1065" s="15">
        <v>0.18438954073870717</v>
      </c>
      <c r="C1065" s="16">
        <v>0.16043276561860276</v>
      </c>
      <c r="D1065" s="6">
        <v>6.9665606701919652E-2</v>
      </c>
      <c r="E1065" s="16">
        <v>0.13793440725223208</v>
      </c>
      <c r="F1065" s="6">
        <v>6.4277252984235936E-2</v>
      </c>
      <c r="G1065" s="129">
        <v>0.18372486567487342</v>
      </c>
      <c r="H1065" s="16">
        <v>6.9033992966972366E-2</v>
      </c>
      <c r="I1065" s="129">
        <v>0.10671997037069315</v>
      </c>
      <c r="J1065" s="16">
        <v>8.0812888280509643E-2</v>
      </c>
      <c r="K1065" s="16">
        <v>8.5268884703912959E-2</v>
      </c>
      <c r="L1065" s="129">
        <v>0.12905004825589411</v>
      </c>
      <c r="M1065" s="129">
        <v>5.5348276152270878E-2</v>
      </c>
    </row>
    <row r="1066" spans="1:16" x14ac:dyDescent="0.35">
      <c r="A1066" s="28" t="s">
        <v>163</v>
      </c>
      <c r="B1066" s="15">
        <v>2.1819769036895711E-2</v>
      </c>
      <c r="C1066" s="19"/>
      <c r="D1066" s="20"/>
      <c r="E1066" s="19"/>
      <c r="F1066" s="6">
        <v>7.7392704188561187E-2</v>
      </c>
      <c r="G1066" s="149"/>
      <c r="H1066" s="16">
        <v>3.4454940357167486E-2</v>
      </c>
      <c r="I1066" s="149"/>
      <c r="J1066" s="19"/>
      <c r="K1066" s="19"/>
      <c r="L1066" s="149"/>
      <c r="M1066" s="149"/>
    </row>
    <row r="1067" spans="1:16" x14ac:dyDescent="0.35">
      <c r="A1067" s="28" t="s">
        <v>164</v>
      </c>
      <c r="B1067" s="15">
        <v>0.15386045304315613</v>
      </c>
      <c r="C1067" s="16">
        <v>6.0817367363978976E-2</v>
      </c>
      <c r="D1067" s="6">
        <v>2.3221868900639885E-2</v>
      </c>
      <c r="E1067" s="16">
        <v>2.9555975692410731E-2</v>
      </c>
      <c r="F1067" s="6">
        <v>2.1425750994745318E-2</v>
      </c>
      <c r="G1067" s="129">
        <v>0.112206350743845</v>
      </c>
      <c r="H1067" s="16">
        <v>3.4454940357167486E-2</v>
      </c>
      <c r="I1067" s="149"/>
      <c r="J1067" s="16">
        <v>0.16162577656101929</v>
      </c>
      <c r="K1067" s="16">
        <v>0.14631722117597823</v>
      </c>
      <c r="L1067" s="129">
        <v>7.9553288294498828E-2</v>
      </c>
      <c r="M1067" s="129">
        <v>0.2361629309619323</v>
      </c>
    </row>
    <row r="1068" spans="1:16" x14ac:dyDescent="0.35">
      <c r="A1068" s="28" t="s">
        <v>40</v>
      </c>
      <c r="B1068" s="15">
        <v>0.1855116105235933</v>
      </c>
      <c r="C1068" s="16">
        <v>0.3026922122176337</v>
      </c>
      <c r="D1068" s="6">
        <v>0.37227972104648055</v>
      </c>
      <c r="E1068" s="16">
        <v>0.40393818848392871</v>
      </c>
      <c r="F1068" s="6">
        <v>0.334501716125505</v>
      </c>
      <c r="G1068" s="129">
        <v>0.18372486567487342</v>
      </c>
      <c r="H1068" s="16">
        <v>0.51725849824174308</v>
      </c>
      <c r="I1068" s="129">
        <v>0.60079955556039688</v>
      </c>
      <c r="J1068" s="16">
        <v>0.28260713909655688</v>
      </c>
      <c r="K1068" s="16">
        <v>0.35368277882402177</v>
      </c>
      <c r="L1068" s="129">
        <v>0.25162001930235767</v>
      </c>
      <c r="M1068" s="129">
        <v>0.54244396442898424</v>
      </c>
    </row>
    <row r="1069" spans="1:16" x14ac:dyDescent="0.35">
      <c r="A1069" s="59" t="s">
        <v>243</v>
      </c>
      <c r="B1069" s="17">
        <v>1</v>
      </c>
      <c r="C1069" s="18">
        <v>1</v>
      </c>
      <c r="D1069" s="8">
        <v>1</v>
      </c>
      <c r="E1069" s="18">
        <v>1</v>
      </c>
      <c r="F1069" s="8">
        <v>1</v>
      </c>
      <c r="G1069" s="130">
        <v>1</v>
      </c>
      <c r="H1069" s="18">
        <v>1</v>
      </c>
      <c r="I1069" s="130">
        <v>1</v>
      </c>
      <c r="J1069" s="18">
        <v>1</v>
      </c>
      <c r="K1069" s="18">
        <v>1</v>
      </c>
      <c r="L1069" s="130">
        <v>1</v>
      </c>
      <c r="M1069" s="130">
        <v>1</v>
      </c>
    </row>
    <row r="1070" spans="1:16" s="36" customFormat="1" x14ac:dyDescent="0.35">
      <c r="A1070" s="31" t="s">
        <v>244</v>
      </c>
      <c r="B1070" s="32">
        <v>26.736305000000002</v>
      </c>
      <c r="C1070" s="33">
        <v>46.528649999999992</v>
      </c>
      <c r="D1070" s="34">
        <v>35.933585000000008</v>
      </c>
      <c r="E1070" s="33">
        <v>30.416014999999998</v>
      </c>
      <c r="F1070" s="34">
        <v>45.853760445682454</v>
      </c>
      <c r="G1070" s="131">
        <v>49.859943181818167</v>
      </c>
      <c r="H1070" s="33">
        <v>36.903307888040707</v>
      </c>
      <c r="I1070" s="131">
        <v>45.900499999999994</v>
      </c>
      <c r="J1070" s="33">
        <v>27.416281755196298</v>
      </c>
      <c r="K1070" s="33">
        <v>37.799999999999997</v>
      </c>
      <c r="L1070" s="131">
        <v>19.506845965770172</v>
      </c>
      <c r="M1070" s="131">
        <v>8.3482435597189717</v>
      </c>
      <c r="O1070"/>
      <c r="P1070"/>
    </row>
    <row r="1071" spans="1:16" x14ac:dyDescent="0.35">
      <c r="A1071" s="41" t="s">
        <v>245</v>
      </c>
      <c r="B1071" s="40">
        <v>50</v>
      </c>
      <c r="C1071" s="38">
        <v>62</v>
      </c>
      <c r="D1071" s="39">
        <v>33</v>
      </c>
      <c r="E1071" s="38">
        <v>28</v>
      </c>
      <c r="F1071" s="39">
        <v>37</v>
      </c>
      <c r="G1071" s="135">
        <v>17</v>
      </c>
      <c r="H1071" s="38">
        <v>29</v>
      </c>
      <c r="I1071" s="135">
        <v>19</v>
      </c>
      <c r="J1071" s="38">
        <v>25</v>
      </c>
      <c r="K1071" s="38">
        <v>28</v>
      </c>
      <c r="L1071" s="135">
        <v>19</v>
      </c>
      <c r="M1071" s="135">
        <v>9</v>
      </c>
    </row>
    <row r="1072" spans="1:16" x14ac:dyDescent="0.35">
      <c r="A1072"/>
      <c r="O1072" s="36"/>
      <c r="P1072" s="36"/>
    </row>
    <row r="1073" spans="1:16" x14ac:dyDescent="0.35">
      <c r="A1073" s="71" t="s">
        <v>389</v>
      </c>
      <c r="B1073" s="71" t="s">
        <v>415</v>
      </c>
    </row>
    <row r="1074" spans="1:16" x14ac:dyDescent="0.35">
      <c r="A1074" s="71" t="s">
        <v>391</v>
      </c>
      <c r="B1074" s="71" t="s">
        <v>392</v>
      </c>
    </row>
    <row r="1076" spans="1:16" x14ac:dyDescent="0.35">
      <c r="A1076" s="72" t="s">
        <v>420</v>
      </c>
      <c r="B1076" s="1"/>
      <c r="C1076" s="1"/>
      <c r="D1076" s="1"/>
      <c r="E1076" s="1"/>
      <c r="F1076" s="1"/>
      <c r="G1076" s="1"/>
      <c r="H1076" s="1"/>
      <c r="I1076" s="1"/>
      <c r="J1076" s="1"/>
      <c r="K1076" s="1"/>
      <c r="L1076" s="1"/>
      <c r="M1076" s="1"/>
      <c r="N1076" s="2"/>
    </row>
    <row r="1078" spans="1:16" x14ac:dyDescent="0.35">
      <c r="B1078" s="10" t="s">
        <v>0</v>
      </c>
      <c r="C1078" s="11" t="s">
        <v>1</v>
      </c>
      <c r="D1078" s="12" t="s">
        <v>2</v>
      </c>
      <c r="E1078" s="11" t="s">
        <v>3</v>
      </c>
      <c r="F1078" s="12" t="s">
        <v>4</v>
      </c>
      <c r="G1078" s="11" t="s">
        <v>5</v>
      </c>
      <c r="H1078" s="11" t="s">
        <v>6</v>
      </c>
      <c r="I1078" s="11" t="s">
        <v>7</v>
      </c>
      <c r="J1078" s="11" t="s">
        <v>8</v>
      </c>
      <c r="K1078" s="11" t="s">
        <v>9</v>
      </c>
      <c r="L1078" s="11" t="s">
        <v>10</v>
      </c>
      <c r="M1078" s="11" t="s">
        <v>11</v>
      </c>
    </row>
    <row r="1079" spans="1:16" x14ac:dyDescent="0.35">
      <c r="A1079" s="27" t="s">
        <v>85</v>
      </c>
      <c r="B1079" s="13">
        <v>8.7279076147582846E-2</v>
      </c>
      <c r="C1079" s="14">
        <v>0.11254807521817206</v>
      </c>
      <c r="D1079" s="4">
        <v>2.3221868900639889E-2</v>
      </c>
      <c r="E1079" s="22"/>
      <c r="F1079" s="4">
        <v>0.10297360507851654</v>
      </c>
      <c r="G1079" s="128"/>
      <c r="H1079" s="14">
        <v>0.10348893332413983</v>
      </c>
      <c r="I1079" s="148">
        <v>6.7199703706931305E-2</v>
      </c>
      <c r="J1079" s="14">
        <v>0.26276087185426977</v>
      </c>
      <c r="K1079" s="14">
        <v>0.2194758317639674</v>
      </c>
      <c r="L1079" s="148">
        <v>4.3016682751964713E-2</v>
      </c>
      <c r="M1079" s="148">
        <v>5.5348276152270864E-2</v>
      </c>
    </row>
    <row r="1080" spans="1:16" x14ac:dyDescent="0.35">
      <c r="A1080" s="28" t="s">
        <v>86</v>
      </c>
      <c r="B1080" s="15">
        <v>5.6232527269568469E-2</v>
      </c>
      <c r="C1080" s="16">
        <v>6.0817367363978955E-2</v>
      </c>
      <c r="D1080" s="6">
        <v>2.3221868900639889E-2</v>
      </c>
      <c r="E1080" s="16">
        <v>8.3745191472321429E-2</v>
      </c>
      <c r="F1080" s="6">
        <v>8.5703003978981271E-2</v>
      </c>
      <c r="G1080" s="149"/>
      <c r="H1080" s="16">
        <v>0.10342687719782112</v>
      </c>
      <c r="I1080" s="129">
        <v>0.14624023703445499</v>
      </c>
      <c r="J1080" s="16">
        <v>6.049068126776877E-2</v>
      </c>
      <c r="K1080" s="16">
        <v>0.15262084118016322</v>
      </c>
      <c r="L1080" s="129">
        <v>0.12905004825589414</v>
      </c>
      <c r="M1080" s="129">
        <v>0.18081465480966138</v>
      </c>
    </row>
    <row r="1081" spans="1:16" x14ac:dyDescent="0.35">
      <c r="A1081" s="28" t="s">
        <v>73</v>
      </c>
      <c r="B1081" s="15">
        <v>0.31151163184291913</v>
      </c>
      <c r="C1081" s="16">
        <v>0.3026922122176337</v>
      </c>
      <c r="D1081" s="6">
        <v>0.3023221868900639</v>
      </c>
      <c r="E1081" s="16">
        <v>0.26108104562678575</v>
      </c>
      <c r="F1081" s="6">
        <v>0.30476566534033961</v>
      </c>
      <c r="G1081" s="129">
        <v>0.19358202236947811</v>
      </c>
      <c r="H1081" s="16">
        <v>0.37931462456043585</v>
      </c>
      <c r="I1081" s="129">
        <v>0.18576050369821684</v>
      </c>
      <c r="J1081" s="16">
        <v>0.2424386648415289</v>
      </c>
      <c r="K1081" s="16">
        <v>0.18895166352793474</v>
      </c>
      <c r="L1081" s="129">
        <v>0.28815662484489185</v>
      </c>
      <c r="M1081" s="129">
        <v>0.34685948326647398</v>
      </c>
    </row>
    <row r="1082" spans="1:16" x14ac:dyDescent="0.35">
      <c r="A1082" s="28" t="s">
        <v>87</v>
      </c>
      <c r="B1082" s="15">
        <v>0.31530815496008141</v>
      </c>
      <c r="C1082" s="16">
        <v>0.37451924781827972</v>
      </c>
      <c r="D1082" s="6">
        <v>0.39520966249262351</v>
      </c>
      <c r="E1082" s="16">
        <v>0.51231662004375</v>
      </c>
      <c r="F1082" s="6">
        <v>0.36488776842936554</v>
      </c>
      <c r="G1082" s="129">
        <v>0.47965608209359162</v>
      </c>
      <c r="H1082" s="16">
        <v>0.27588774736261468</v>
      </c>
      <c r="I1082" s="129">
        <v>0.42687988148277251</v>
      </c>
      <c r="J1082" s="16">
        <v>0.32325155312203846</v>
      </c>
      <c r="K1082" s="16">
        <v>0.36579305293994563</v>
      </c>
      <c r="L1082" s="129">
        <v>0.33117330759685648</v>
      </c>
      <c r="M1082" s="129">
        <v>0.23616293096193225</v>
      </c>
    </row>
    <row r="1083" spans="1:16" x14ac:dyDescent="0.35">
      <c r="A1083" s="28" t="s">
        <v>578</v>
      </c>
      <c r="B1083" s="15">
        <v>0.22966860977984802</v>
      </c>
      <c r="C1083" s="16">
        <v>0.14942309738193565</v>
      </c>
      <c r="D1083" s="6">
        <v>0.25602441281603272</v>
      </c>
      <c r="E1083" s="16">
        <v>0.14285714285714285</v>
      </c>
      <c r="F1083" s="6">
        <v>0.14166995717279712</v>
      </c>
      <c r="G1083" s="129">
        <v>0.32676189553693019</v>
      </c>
      <c r="H1083" s="16">
        <v>0.13788181755498863</v>
      </c>
      <c r="I1083" s="129">
        <v>0.17391967407762446</v>
      </c>
      <c r="J1083" s="16">
        <v>0.11105822891439403</v>
      </c>
      <c r="K1083" s="16">
        <v>7.3158610587989129E-2</v>
      </c>
      <c r="L1083" s="129">
        <v>0.20860333655039298</v>
      </c>
      <c r="M1083" s="129">
        <v>0.18081465480966138</v>
      </c>
    </row>
    <row r="1084" spans="1:16" x14ac:dyDescent="0.35">
      <c r="A1084" s="59" t="s">
        <v>243</v>
      </c>
      <c r="B1084" s="17">
        <v>1</v>
      </c>
      <c r="C1084" s="18">
        <v>1</v>
      </c>
      <c r="D1084" s="8">
        <v>1</v>
      </c>
      <c r="E1084" s="18">
        <v>1</v>
      </c>
      <c r="F1084" s="8">
        <v>1</v>
      </c>
      <c r="G1084" s="130">
        <v>1</v>
      </c>
      <c r="H1084" s="18">
        <v>1</v>
      </c>
      <c r="I1084" s="130">
        <v>1</v>
      </c>
      <c r="J1084" s="18">
        <v>1</v>
      </c>
      <c r="K1084" s="18">
        <v>1</v>
      </c>
      <c r="L1084" s="130">
        <v>1</v>
      </c>
      <c r="M1084" s="130">
        <v>1</v>
      </c>
    </row>
    <row r="1085" spans="1:16" s="36" customFormat="1" x14ac:dyDescent="0.35">
      <c r="A1085" s="31" t="s">
        <v>244</v>
      </c>
      <c r="B1085" s="32">
        <v>26.736305000000002</v>
      </c>
      <c r="C1085" s="33">
        <v>46.528649999999999</v>
      </c>
      <c r="D1085" s="34">
        <v>35.933585000000001</v>
      </c>
      <c r="E1085" s="33">
        <v>30.416014999999998</v>
      </c>
      <c r="F1085" s="34">
        <v>45.853760445682454</v>
      </c>
      <c r="G1085" s="131">
        <v>49.859943181818181</v>
      </c>
      <c r="H1085" s="33">
        <v>36.903307888040715</v>
      </c>
      <c r="I1085" s="131">
        <v>45.900499999999994</v>
      </c>
      <c r="J1085" s="33">
        <v>27.416281755196302</v>
      </c>
      <c r="K1085" s="33">
        <v>37.79999999999999</v>
      </c>
      <c r="L1085" s="131">
        <v>19.506845965770168</v>
      </c>
      <c r="M1085" s="131">
        <v>8.3482435597189735</v>
      </c>
      <c r="O1085"/>
      <c r="P1085"/>
    </row>
    <row r="1086" spans="1:16" x14ac:dyDescent="0.35">
      <c r="A1086" s="41" t="s">
        <v>245</v>
      </c>
      <c r="B1086" s="40">
        <v>50</v>
      </c>
      <c r="C1086" s="38">
        <v>62</v>
      </c>
      <c r="D1086" s="39">
        <v>33</v>
      </c>
      <c r="E1086" s="38">
        <v>28</v>
      </c>
      <c r="F1086" s="39">
        <v>37</v>
      </c>
      <c r="G1086" s="135">
        <v>17</v>
      </c>
      <c r="H1086" s="38">
        <v>29</v>
      </c>
      <c r="I1086" s="135">
        <v>19</v>
      </c>
      <c r="J1086" s="38">
        <v>25</v>
      </c>
      <c r="K1086" s="38">
        <v>28</v>
      </c>
      <c r="L1086" s="135">
        <v>19</v>
      </c>
      <c r="M1086" s="135">
        <v>9</v>
      </c>
    </row>
    <row r="1087" spans="1:16" x14ac:dyDescent="0.35">
      <c r="G1087" s="132"/>
      <c r="I1087" s="132"/>
      <c r="L1087" s="132"/>
      <c r="M1087" s="132"/>
      <c r="O1087" s="36"/>
      <c r="P1087" s="36"/>
    </row>
    <row r="1088" spans="1:16" s="36" customFormat="1" x14ac:dyDescent="0.35">
      <c r="A1088" s="62" t="s">
        <v>369</v>
      </c>
      <c r="B1088" s="63">
        <f>B1079+B1080</f>
        <v>0.1435116034171513</v>
      </c>
      <c r="C1088" s="63">
        <f t="shared" ref="C1088:M1088" si="115">C1079+C1080</f>
        <v>0.17336544258215103</v>
      </c>
      <c r="D1088" s="63">
        <f t="shared" si="115"/>
        <v>4.6443737801279777E-2</v>
      </c>
      <c r="E1088" s="63">
        <f t="shared" si="115"/>
        <v>8.3745191472321429E-2</v>
      </c>
      <c r="F1088" s="63">
        <f t="shared" si="115"/>
        <v>0.18867660905749781</v>
      </c>
      <c r="G1088" s="133">
        <f t="shared" si="115"/>
        <v>0</v>
      </c>
      <c r="H1088" s="63">
        <f t="shared" si="115"/>
        <v>0.20691581052196095</v>
      </c>
      <c r="I1088" s="133">
        <f t="shared" si="115"/>
        <v>0.21343994074138628</v>
      </c>
      <c r="J1088" s="63">
        <f t="shared" si="115"/>
        <v>0.32325155312203857</v>
      </c>
      <c r="K1088" s="63">
        <f t="shared" si="115"/>
        <v>0.37209667294413062</v>
      </c>
      <c r="L1088" s="133">
        <f t="shared" si="115"/>
        <v>0.17206673100785885</v>
      </c>
      <c r="M1088" s="133">
        <f t="shared" si="115"/>
        <v>0.23616293096193225</v>
      </c>
      <c r="O1088"/>
      <c r="P1088"/>
    </row>
    <row r="1089" spans="1:16" s="36" customFormat="1" x14ac:dyDescent="0.35">
      <c r="A1089" s="64" t="s">
        <v>370</v>
      </c>
      <c r="B1089" s="63">
        <f>B1081</f>
        <v>0.31151163184291913</v>
      </c>
      <c r="C1089" s="63">
        <f t="shared" ref="C1089:M1089" si="116">C1081</f>
        <v>0.3026922122176337</v>
      </c>
      <c r="D1089" s="63">
        <f t="shared" si="116"/>
        <v>0.3023221868900639</v>
      </c>
      <c r="E1089" s="63">
        <f t="shared" si="116"/>
        <v>0.26108104562678575</v>
      </c>
      <c r="F1089" s="63">
        <f t="shared" si="116"/>
        <v>0.30476566534033961</v>
      </c>
      <c r="G1089" s="133">
        <f t="shared" si="116"/>
        <v>0.19358202236947811</v>
      </c>
      <c r="H1089" s="63">
        <f t="shared" si="116"/>
        <v>0.37931462456043585</v>
      </c>
      <c r="I1089" s="133">
        <f t="shared" si="116"/>
        <v>0.18576050369821684</v>
      </c>
      <c r="J1089" s="63">
        <f t="shared" si="116"/>
        <v>0.2424386648415289</v>
      </c>
      <c r="K1089" s="63">
        <f t="shared" si="116"/>
        <v>0.18895166352793474</v>
      </c>
      <c r="L1089" s="133">
        <f t="shared" si="116"/>
        <v>0.28815662484489185</v>
      </c>
      <c r="M1089" s="133">
        <f t="shared" si="116"/>
        <v>0.34685948326647398</v>
      </c>
      <c r="O1089"/>
      <c r="P1089"/>
    </row>
    <row r="1090" spans="1:16" s="36" customFormat="1" x14ac:dyDescent="0.35">
      <c r="A1090" s="65" t="s">
        <v>371</v>
      </c>
      <c r="B1090" s="63">
        <f>B1082+B1083</f>
        <v>0.5449767647399294</v>
      </c>
      <c r="C1090" s="63">
        <f t="shared" ref="C1090:M1090" si="117">C1082+C1083</f>
        <v>0.52394234520021543</v>
      </c>
      <c r="D1090" s="63">
        <f t="shared" si="117"/>
        <v>0.65123407530865629</v>
      </c>
      <c r="E1090" s="63">
        <f t="shared" si="117"/>
        <v>0.65517376290089291</v>
      </c>
      <c r="F1090" s="63">
        <f t="shared" si="117"/>
        <v>0.50655772560216272</v>
      </c>
      <c r="G1090" s="133">
        <f t="shared" si="117"/>
        <v>0.80641797763052181</v>
      </c>
      <c r="H1090" s="63">
        <f t="shared" si="117"/>
        <v>0.41376956491760331</v>
      </c>
      <c r="I1090" s="133">
        <f t="shared" si="117"/>
        <v>0.60079955556039699</v>
      </c>
      <c r="J1090" s="63">
        <f t="shared" si="117"/>
        <v>0.4343097820364325</v>
      </c>
      <c r="K1090" s="63">
        <f t="shared" si="117"/>
        <v>0.43895166352793474</v>
      </c>
      <c r="L1090" s="133">
        <f t="shared" si="117"/>
        <v>0.53977664414724946</v>
      </c>
      <c r="M1090" s="133">
        <f t="shared" si="117"/>
        <v>0.41697758577159361</v>
      </c>
    </row>
    <row r="1091" spans="1:16" x14ac:dyDescent="0.35">
      <c r="A1091"/>
      <c r="C1091" s="36"/>
      <c r="G1091" s="132"/>
      <c r="I1091" s="132"/>
      <c r="L1091" s="132"/>
      <c r="M1091" s="132"/>
      <c r="O1091" s="36"/>
      <c r="P1091" s="36"/>
    </row>
    <row r="1092" spans="1:16" x14ac:dyDescent="0.35">
      <c r="A1092" s="60" t="s">
        <v>367</v>
      </c>
      <c r="B1092" s="61">
        <v>3.5438546949550433</v>
      </c>
      <c r="C1092" s="61">
        <v>3.3874519247818284</v>
      </c>
      <c r="D1092" s="61">
        <v>3.8375928814227698</v>
      </c>
      <c r="E1092" s="61">
        <v>3.7142857142857144</v>
      </c>
      <c r="F1092" s="61">
        <v>3.3565774686389456</v>
      </c>
      <c r="G1092" s="134">
        <v>4.1331798731674523</v>
      </c>
      <c r="H1092" s="61">
        <v>3.2412466386264911</v>
      </c>
      <c r="I1092" s="134">
        <v>3.494079585189704</v>
      </c>
      <c r="J1092" s="61">
        <v>2.9593555859745186</v>
      </c>
      <c r="K1092" s="61">
        <v>2.9205377694078258</v>
      </c>
      <c r="L1092" s="134">
        <v>3.5332965669378189</v>
      </c>
      <c r="M1092" s="134">
        <v>3.306281033467052</v>
      </c>
      <c r="O1092" s="36"/>
      <c r="P1092" s="36"/>
    </row>
    <row r="1093" spans="1:16" x14ac:dyDescent="0.35">
      <c r="A1093"/>
    </row>
    <row r="1094" spans="1:16" x14ac:dyDescent="0.35">
      <c r="A1094" s="71" t="s">
        <v>389</v>
      </c>
      <c r="B1094" s="71" t="s">
        <v>415</v>
      </c>
    </row>
    <row r="1095" spans="1:16" x14ac:dyDescent="0.35">
      <c r="A1095" s="71" t="s">
        <v>391</v>
      </c>
      <c r="B1095" s="71" t="s">
        <v>392</v>
      </c>
    </row>
    <row r="1096" spans="1:16" x14ac:dyDescent="0.35">
      <c r="A1096"/>
    </row>
    <row r="1097" spans="1:16" x14ac:dyDescent="0.35">
      <c r="A1097" s="30" t="s">
        <v>421</v>
      </c>
      <c r="B1097" s="1"/>
      <c r="C1097" s="1"/>
      <c r="D1097" s="1"/>
      <c r="E1097" s="1"/>
      <c r="F1097" s="1"/>
      <c r="G1097" s="1"/>
      <c r="H1097" s="1"/>
      <c r="I1097" s="1"/>
      <c r="J1097" s="2"/>
    </row>
    <row r="1099" spans="1:16" x14ac:dyDescent="0.35">
      <c r="B1099" s="10" t="s">
        <v>0</v>
      </c>
      <c r="C1099" s="10" t="s">
        <v>1</v>
      </c>
      <c r="D1099" s="10" t="s">
        <v>2</v>
      </c>
      <c r="E1099" s="10" t="s">
        <v>3</v>
      </c>
      <c r="F1099" s="10" t="s">
        <v>4</v>
      </c>
      <c r="G1099" s="10" t="s">
        <v>5</v>
      </c>
      <c r="H1099" s="11" t="s">
        <v>6</v>
      </c>
      <c r="I1099" s="12" t="s">
        <v>7</v>
      </c>
      <c r="J1099" s="11" t="s">
        <v>8</v>
      </c>
      <c r="K1099" s="12" t="s">
        <v>9</v>
      </c>
      <c r="L1099" s="11" t="s">
        <v>10</v>
      </c>
      <c r="M1099" s="11" t="s">
        <v>11</v>
      </c>
      <c r="N1099" s="11" t="s">
        <v>12</v>
      </c>
      <c r="O1099" s="127" t="s">
        <v>611</v>
      </c>
      <c r="P1099" s="127">
        <v>2024</v>
      </c>
    </row>
    <row r="1100" spans="1:16" x14ac:dyDescent="0.35">
      <c r="A1100" s="27" t="s">
        <v>463</v>
      </c>
      <c r="B1100" s="13">
        <v>0.113</v>
      </c>
      <c r="C1100" s="13">
        <v>7.3999999999999996E-2</v>
      </c>
      <c r="D1100" s="13">
        <v>5.5E-2</v>
      </c>
      <c r="E1100" s="13">
        <v>6.6000000000000003E-2</v>
      </c>
      <c r="F1100" s="13">
        <v>6.0999999999999999E-2</v>
      </c>
      <c r="G1100" s="13">
        <v>6.5649145071478759E-2</v>
      </c>
      <c r="H1100" s="14">
        <v>5.4531571005217876E-2</v>
      </c>
      <c r="I1100" s="4">
        <v>9.6809995011031755E-2</v>
      </c>
      <c r="J1100" s="14">
        <v>0.13338567733878165</v>
      </c>
      <c r="K1100" s="4">
        <v>0.13258593629628468</v>
      </c>
      <c r="L1100" s="14">
        <v>9.3559298633162993E-2</v>
      </c>
      <c r="M1100" s="14">
        <v>0.21723997269804002</v>
      </c>
      <c r="N1100" s="14">
        <v>0.19850984822468781</v>
      </c>
      <c r="O1100" s="14">
        <v>0.22583706578425855</v>
      </c>
      <c r="P1100" s="14">
        <v>0.21425010119851301</v>
      </c>
    </row>
    <row r="1101" spans="1:16" x14ac:dyDescent="0.35">
      <c r="A1101" s="28" t="s">
        <v>464</v>
      </c>
      <c r="B1101" s="15">
        <v>0.105</v>
      </c>
      <c r="C1101" s="15">
        <v>0.04</v>
      </c>
      <c r="D1101" s="15">
        <v>0.09</v>
      </c>
      <c r="E1101" s="15">
        <v>4.2999999999999997E-2</v>
      </c>
      <c r="F1101" s="15">
        <v>0.104</v>
      </c>
      <c r="G1101" s="15">
        <v>0.11558552169472318</v>
      </c>
      <c r="H1101" s="16">
        <v>8.7853995842650967E-2</v>
      </c>
      <c r="I1101" s="6">
        <v>7.8412174149674371E-2</v>
      </c>
      <c r="J1101" s="16">
        <v>8.4099133786263144E-2</v>
      </c>
      <c r="K1101" s="6">
        <v>0.11560889877758018</v>
      </c>
      <c r="L1101" s="16">
        <v>0.10485986469694873</v>
      </c>
      <c r="M1101" s="16">
        <v>0.23012409249189913</v>
      </c>
      <c r="N1101" s="16">
        <v>0.13989229055873476</v>
      </c>
      <c r="O1101" s="16">
        <v>0.14609187762872625</v>
      </c>
      <c r="P1101" s="16">
        <v>0.16687869271404471</v>
      </c>
    </row>
    <row r="1102" spans="1:16" x14ac:dyDescent="0.35">
      <c r="A1102" s="28" t="s">
        <v>465</v>
      </c>
      <c r="B1102" s="15">
        <v>0.129</v>
      </c>
      <c r="C1102" s="15">
        <v>9.7000000000000003E-2</v>
      </c>
      <c r="D1102" s="15">
        <v>0.104</v>
      </c>
      <c r="E1102" s="15">
        <v>0.14899999999999999</v>
      </c>
      <c r="F1102" s="15">
        <v>0.10299999999999999</v>
      </c>
      <c r="G1102" s="15">
        <v>7.5341615117592978E-2</v>
      </c>
      <c r="H1102" s="16">
        <v>0.13638346999254591</v>
      </c>
      <c r="I1102" s="6">
        <v>0.15102433922849737</v>
      </c>
      <c r="J1102" s="16">
        <v>0.17975694779063078</v>
      </c>
      <c r="K1102" s="6">
        <v>0.19353718313316559</v>
      </c>
      <c r="L1102" s="16">
        <v>0.1200538450918128</v>
      </c>
      <c r="M1102" s="16">
        <v>0.16708811949381017</v>
      </c>
      <c r="N1102" s="16">
        <v>0.23359083892046628</v>
      </c>
      <c r="O1102" s="16">
        <v>0.16346033920003009</v>
      </c>
      <c r="P1102" s="16">
        <v>0.1882502430077361</v>
      </c>
    </row>
    <row r="1103" spans="1:16" x14ac:dyDescent="0.35">
      <c r="A1103" s="28" t="s">
        <v>466</v>
      </c>
      <c r="B1103" s="15">
        <v>2.5000000000000001E-2</v>
      </c>
      <c r="C1103" s="15">
        <v>0.02</v>
      </c>
      <c r="D1103" s="15">
        <v>0.02</v>
      </c>
      <c r="E1103" s="15">
        <v>4.5999999999999999E-2</v>
      </c>
      <c r="F1103" s="15">
        <v>1.2999999999999999E-2</v>
      </c>
      <c r="G1103" s="15">
        <v>2.5555220001153713E-2</v>
      </c>
      <c r="H1103" s="16">
        <v>5.4553387997018324E-2</v>
      </c>
      <c r="I1103" s="6">
        <v>6.7283039909078052E-2</v>
      </c>
      <c r="J1103" s="16">
        <v>2.6812657904332529E-2</v>
      </c>
      <c r="K1103" s="6">
        <v>4.256663767956987E-3</v>
      </c>
      <c r="L1103" s="16">
        <v>2.8206544249620304E-2</v>
      </c>
      <c r="M1103" s="16">
        <v>2.0875708508800918E-2</v>
      </c>
      <c r="N1103" s="16">
        <v>2.3088847451208202E-2</v>
      </c>
      <c r="O1103" s="16">
        <v>1.4660522620451179E-2</v>
      </c>
      <c r="P1103" s="16">
        <v>2.9392775157725246E-2</v>
      </c>
    </row>
    <row r="1104" spans="1:16" x14ac:dyDescent="0.35">
      <c r="A1104" s="28" t="s">
        <v>467</v>
      </c>
      <c r="B1104" s="15">
        <v>0.106</v>
      </c>
      <c r="C1104" s="15">
        <v>0.13400000000000001</v>
      </c>
      <c r="D1104" s="15">
        <v>0.13400000000000001</v>
      </c>
      <c r="E1104" s="15">
        <v>0.16500000000000001</v>
      </c>
      <c r="F1104" s="15">
        <v>0.129</v>
      </c>
      <c r="G1104" s="15">
        <v>0.16169974516716834</v>
      </c>
      <c r="H1104" s="16">
        <v>0.15150325133780582</v>
      </c>
      <c r="I1104" s="6">
        <v>0.12874739546510788</v>
      </c>
      <c r="J1104" s="16">
        <v>0.10433535851666073</v>
      </c>
      <c r="K1104" s="6">
        <v>0.13631247568087032</v>
      </c>
      <c r="L1104" s="16">
        <v>0.13371531133508213</v>
      </c>
      <c r="M1104" s="16">
        <v>0.14278695730070151</v>
      </c>
      <c r="N1104" s="16">
        <v>0.15674515933358801</v>
      </c>
      <c r="O1104" s="16">
        <v>0.14123641366011483</v>
      </c>
      <c r="P1104" s="16">
        <v>0.1680773182900509</v>
      </c>
    </row>
    <row r="1105" spans="1:16" x14ac:dyDescent="0.35">
      <c r="A1105" s="28" t="s">
        <v>468</v>
      </c>
      <c r="B1105" s="15">
        <v>0.29299999999999998</v>
      </c>
      <c r="C1105" s="15">
        <v>0.34300000000000003</v>
      </c>
      <c r="D1105" s="15">
        <v>0.32</v>
      </c>
      <c r="E1105" s="15">
        <v>0.29699999999999999</v>
      </c>
      <c r="F1105" s="15">
        <v>0.34399999999999997</v>
      </c>
      <c r="G1105" s="15">
        <v>0.34733070243601177</v>
      </c>
      <c r="H1105" s="16">
        <v>0.3212036919198345</v>
      </c>
      <c r="I1105" s="6">
        <v>0.29525087573734038</v>
      </c>
      <c r="J1105" s="16">
        <v>0.31368368773286304</v>
      </c>
      <c r="K1105" s="6">
        <v>0.25690663282227238</v>
      </c>
      <c r="L1105" s="16">
        <v>0.29640342399558223</v>
      </c>
      <c r="M1105" s="16">
        <v>0.16545613925239483</v>
      </c>
      <c r="N1105" s="16">
        <v>0.16517159372101464</v>
      </c>
      <c r="O1105" s="16">
        <v>0.19833845841456313</v>
      </c>
      <c r="P1105" s="16">
        <v>0.16466601864603705</v>
      </c>
    </row>
    <row r="1106" spans="1:16" x14ac:dyDescent="0.35">
      <c r="A1106" s="28" t="s">
        <v>469</v>
      </c>
      <c r="B1106" s="15">
        <v>0.15</v>
      </c>
      <c r="C1106" s="15">
        <v>0.187</v>
      </c>
      <c r="D1106" s="15">
        <v>0.17899999999999999</v>
      </c>
      <c r="E1106" s="15">
        <v>0.151</v>
      </c>
      <c r="F1106" s="15">
        <v>0.20100000000000001</v>
      </c>
      <c r="G1106" s="15">
        <v>0.1286502003712213</v>
      </c>
      <c r="H1106" s="16">
        <v>0.1394226981558582</v>
      </c>
      <c r="I1106" s="6">
        <v>0.12680783401409182</v>
      </c>
      <c r="J1106" s="16">
        <v>0.11155526647861899</v>
      </c>
      <c r="K1106" s="6">
        <v>0.10172904115384322</v>
      </c>
      <c r="L1106" s="16">
        <v>0.16484191633301129</v>
      </c>
      <c r="M1106" s="16">
        <v>4.4197682557060428E-2</v>
      </c>
      <c r="N1106" s="16">
        <v>5.7258351814467583E-2</v>
      </c>
      <c r="O1106" s="16">
        <v>6.8494214490952901E-2</v>
      </c>
      <c r="P1106" s="16">
        <v>5.4157242418364969E-2</v>
      </c>
    </row>
    <row r="1107" spans="1:16" x14ac:dyDescent="0.35">
      <c r="A1107" s="28" t="s">
        <v>470</v>
      </c>
      <c r="B1107" s="15">
        <v>2.5000000000000001E-2</v>
      </c>
      <c r="C1107" s="15">
        <v>2.7E-2</v>
      </c>
      <c r="D1107" s="15">
        <v>2.9000000000000001E-2</v>
      </c>
      <c r="E1107" s="15">
        <v>0.02</v>
      </c>
      <c r="F1107" s="15">
        <v>2.1000000000000001E-2</v>
      </c>
      <c r="G1107" s="15">
        <v>3.0401455024210825E-2</v>
      </c>
      <c r="H1107" s="16">
        <v>2.4237465835196873E-2</v>
      </c>
      <c r="I1107" s="6">
        <v>4.8395659864417457E-3</v>
      </c>
      <c r="J1107" s="16">
        <v>1.1592817612962304E-2</v>
      </c>
      <c r="K1107" s="6">
        <v>7.3042261098010377E-3</v>
      </c>
      <c r="L1107" s="16">
        <v>1.6905978185834589E-2</v>
      </c>
      <c r="M1107" s="16">
        <v>2.446265539458585E-3</v>
      </c>
      <c r="N1107" s="16">
        <v>3.5496615625571683E-3</v>
      </c>
      <c r="O1107" s="16">
        <v>2.1197228388344348E-2</v>
      </c>
      <c r="P1107" s="16">
        <v>7.0439417261633896E-3</v>
      </c>
    </row>
    <row r="1108" spans="1:16" x14ac:dyDescent="0.35">
      <c r="A1108" s="28" t="s">
        <v>471</v>
      </c>
      <c r="B1108" s="15">
        <v>2.8000000000000001E-2</v>
      </c>
      <c r="C1108" s="15">
        <v>3.9E-2</v>
      </c>
      <c r="D1108" s="15">
        <v>3.6999999999999998E-2</v>
      </c>
      <c r="E1108" s="15">
        <v>3.6999999999999998E-2</v>
      </c>
      <c r="F1108" s="15">
        <v>7.0000000000000001E-3</v>
      </c>
      <c r="G1108" s="15">
        <v>3.1575518403273807E-2</v>
      </c>
      <c r="H1108" s="16">
        <v>1.5152506832960629E-2</v>
      </c>
      <c r="I1108" s="6">
        <v>2.1297825396783054E-2</v>
      </c>
      <c r="J1108" s="16">
        <v>1.6677476841704904E-2</v>
      </c>
      <c r="K1108" s="6">
        <v>3.6521130549005187E-2</v>
      </c>
      <c r="L1108" s="16">
        <v>2.2718486814855707E-2</v>
      </c>
      <c r="M1108" s="16">
        <v>2.446265539458585E-3</v>
      </c>
      <c r="N1108" s="16">
        <v>1.7748307812785842E-3</v>
      </c>
      <c r="O1108" s="16">
        <v>1.6341764419732896E-3</v>
      </c>
      <c r="P1108" s="16">
        <v>4.3702001048187746E-3</v>
      </c>
    </row>
    <row r="1109" spans="1:16" x14ac:dyDescent="0.35">
      <c r="A1109" s="28" t="s">
        <v>472</v>
      </c>
      <c r="B1109" s="15">
        <v>2.5000000000000001E-2</v>
      </c>
      <c r="C1109" s="15">
        <v>3.9E-2</v>
      </c>
      <c r="D1109" s="15">
        <v>3.1E-2</v>
      </c>
      <c r="E1109" s="15">
        <v>2.5999999999999999E-2</v>
      </c>
      <c r="F1109" s="15">
        <v>1.9E-2</v>
      </c>
      <c r="G1109" s="15">
        <v>1.8210876713165462E-2</v>
      </c>
      <c r="H1109" s="16">
        <v>1.5157961080910737E-2</v>
      </c>
      <c r="I1109" s="6">
        <v>2.9526955101953703E-2</v>
      </c>
      <c r="J1109" s="16">
        <v>1.8100975997182009E-2</v>
      </c>
      <c r="K1109" s="6">
        <v>1.5237811709220254E-2</v>
      </c>
      <c r="L1109" s="16">
        <v>1.8735330664089455E-2</v>
      </c>
      <c r="M1109" s="16">
        <v>7.338796618375755E-3</v>
      </c>
      <c r="N1109" s="16">
        <v>2.0418577631997024E-2</v>
      </c>
      <c r="O1109" s="16">
        <v>1.904970337058557E-2</v>
      </c>
      <c r="P1109" s="16">
        <v>2.9134667365458495E-3</v>
      </c>
    </row>
    <row r="1110" spans="1:16" x14ac:dyDescent="0.35">
      <c r="A1110" s="59" t="s">
        <v>243</v>
      </c>
      <c r="B1110" s="17">
        <v>1</v>
      </c>
      <c r="C1110" s="17">
        <v>1</v>
      </c>
      <c r="D1110" s="17">
        <v>1</v>
      </c>
      <c r="E1110" s="17">
        <v>1</v>
      </c>
      <c r="F1110" s="17">
        <v>1</v>
      </c>
      <c r="G1110" s="17">
        <v>1</v>
      </c>
      <c r="H1110" s="18">
        <v>1</v>
      </c>
      <c r="I1110" s="8">
        <v>1</v>
      </c>
      <c r="J1110" s="18">
        <v>1</v>
      </c>
      <c r="K1110" s="8">
        <v>1</v>
      </c>
      <c r="L1110" s="18">
        <v>1</v>
      </c>
      <c r="M1110" s="18">
        <v>1</v>
      </c>
      <c r="N1110" s="18">
        <v>1</v>
      </c>
      <c r="O1110" s="18">
        <v>1</v>
      </c>
      <c r="P1110" s="18">
        <v>1</v>
      </c>
    </row>
    <row r="1111" spans="1:16" s="36" customFormat="1" x14ac:dyDescent="0.35">
      <c r="A1111" s="31" t="s">
        <v>244</v>
      </c>
      <c r="B1111" s="32">
        <v>361.30900000000003</v>
      </c>
      <c r="C1111" s="32">
        <v>445.964</v>
      </c>
      <c r="D1111" s="32">
        <v>425.56099999999998</v>
      </c>
      <c r="E1111" s="32">
        <v>431.07499999999999</v>
      </c>
      <c r="F1111" s="32">
        <v>410.54700000000003</v>
      </c>
      <c r="G1111" s="32">
        <v>418.61221590909076</v>
      </c>
      <c r="H1111" s="33">
        <v>419.87022900763361</v>
      </c>
      <c r="I1111" s="34">
        <v>374.827</v>
      </c>
      <c r="J1111" s="33">
        <v>382.23475750577347</v>
      </c>
      <c r="K1111" s="34">
        <v>378.60211864406756</v>
      </c>
      <c r="L1111" s="33">
        <v>389.59902200489023</v>
      </c>
      <c r="M1111" s="33">
        <v>377.76838407494159</v>
      </c>
      <c r="N1111" s="33">
        <v>380.9034229828851</v>
      </c>
      <c r="O1111" s="33">
        <v>376.53</v>
      </c>
      <c r="P1111" s="33">
        <v>389.70073099415214</v>
      </c>
    </row>
    <row r="1112" spans="1:16" x14ac:dyDescent="0.35">
      <c r="A1112" s="41" t="s">
        <v>245</v>
      </c>
      <c r="B1112" s="40">
        <v>684</v>
      </c>
      <c r="C1112" s="40">
        <v>530</v>
      </c>
      <c r="D1112" s="40">
        <v>351</v>
      </c>
      <c r="E1112" s="40">
        <v>342</v>
      </c>
      <c r="F1112" s="40">
        <v>301</v>
      </c>
      <c r="G1112" s="40">
        <v>148</v>
      </c>
      <c r="H1112" s="38">
        <v>330</v>
      </c>
      <c r="I1112" s="39">
        <v>152</v>
      </c>
      <c r="J1112" s="38">
        <v>338</v>
      </c>
      <c r="K1112" s="39">
        <v>271</v>
      </c>
      <c r="L1112" s="38">
        <v>325</v>
      </c>
      <c r="M1112" s="38">
        <v>337</v>
      </c>
      <c r="N1112" s="38">
        <v>323</v>
      </c>
      <c r="O1112" s="38">
        <v>312</v>
      </c>
      <c r="P1112" s="38">
        <v>281</v>
      </c>
    </row>
    <row r="1113" spans="1:16" x14ac:dyDescent="0.35">
      <c r="A1113"/>
      <c r="O1113" s="36"/>
      <c r="P1113" s="36"/>
    </row>
    <row r="1114" spans="1:16" x14ac:dyDescent="0.35">
      <c r="A1114" s="71" t="s">
        <v>389</v>
      </c>
      <c r="B1114" s="71" t="s">
        <v>422</v>
      </c>
    </row>
    <row r="1115" spans="1:16" x14ac:dyDescent="0.35">
      <c r="A1115" s="71" t="s">
        <v>391</v>
      </c>
      <c r="B1115" s="71" t="s">
        <v>462</v>
      </c>
    </row>
    <row r="1117" spans="1:16" x14ac:dyDescent="0.35">
      <c r="A1117" s="72" t="s">
        <v>504</v>
      </c>
      <c r="B1117" s="1"/>
      <c r="C1117" s="1"/>
      <c r="D1117" s="1"/>
      <c r="E1117" s="1"/>
      <c r="F1117" s="1"/>
      <c r="G1117" s="1"/>
      <c r="H1117" s="1"/>
      <c r="I1117" s="1"/>
      <c r="J1117" s="1"/>
      <c r="K1117" s="1"/>
      <c r="L1117" s="1"/>
      <c r="M1117" s="1"/>
      <c r="N1117" s="1"/>
    </row>
    <row r="1119" spans="1:16" x14ac:dyDescent="0.35">
      <c r="B1119" s="10" t="s">
        <v>0</v>
      </c>
      <c r="C1119" s="11" t="s">
        <v>1</v>
      </c>
      <c r="D1119" s="12" t="s">
        <v>2</v>
      </c>
      <c r="E1119" s="11" t="s">
        <v>3</v>
      </c>
      <c r="F1119" s="12" t="s">
        <v>4</v>
      </c>
      <c r="G1119" s="11" t="s">
        <v>5</v>
      </c>
      <c r="H1119" s="11" t="s">
        <v>6</v>
      </c>
      <c r="I1119" s="11" t="s">
        <v>7</v>
      </c>
      <c r="J1119" s="11" t="s">
        <v>8</v>
      </c>
      <c r="K1119" s="11" t="s">
        <v>9</v>
      </c>
      <c r="L1119" s="11" t="s">
        <v>10</v>
      </c>
      <c r="M1119" s="11" t="s">
        <v>11</v>
      </c>
      <c r="N1119" s="11" t="s">
        <v>12</v>
      </c>
      <c r="O1119" s="106">
        <v>2023</v>
      </c>
      <c r="P1119" s="106">
        <v>2024</v>
      </c>
    </row>
    <row r="1120" spans="1:16" x14ac:dyDescent="0.35">
      <c r="A1120" s="27" t="s">
        <v>166</v>
      </c>
      <c r="B1120" s="13">
        <v>8.6551983425148304E-2</v>
      </c>
      <c r="C1120" s="14">
        <v>8.0190836962774764E-2</v>
      </c>
      <c r="D1120" s="4">
        <v>7.4658706856074619E-2</v>
      </c>
      <c r="E1120" s="14">
        <v>5.1095021485536601E-2</v>
      </c>
      <c r="F1120" s="4">
        <v>7.3401037546256057E-2</v>
      </c>
      <c r="G1120" s="14">
        <v>8.0187850140650149E-2</v>
      </c>
      <c r="H1120" s="14">
        <v>0.1393736099243072</v>
      </c>
      <c r="I1120" s="14">
        <v>0.11277869523806974</v>
      </c>
      <c r="J1120" s="14">
        <v>0.12808018635417792</v>
      </c>
      <c r="K1120" s="14">
        <v>0.12233338295088654</v>
      </c>
      <c r="L1120" s="14">
        <v>0.12289857464056599</v>
      </c>
      <c r="M1120" s="14">
        <v>0.10095852681957843</v>
      </c>
      <c r="N1120" s="14">
        <v>0.10992464726461891</v>
      </c>
      <c r="O1120" s="107">
        <v>0.1412364136601148</v>
      </c>
      <c r="P1120" s="107">
        <v>0.12144346782825169</v>
      </c>
    </row>
    <row r="1121" spans="1:18" x14ac:dyDescent="0.35">
      <c r="A1121" s="28" t="s">
        <v>167</v>
      </c>
      <c r="B1121" s="15">
        <v>0.2718329848687337</v>
      </c>
      <c r="C1121" s="16">
        <v>0.24042700584388099</v>
      </c>
      <c r="D1121" s="6">
        <v>0.2495036348648455</v>
      </c>
      <c r="E1121" s="16">
        <v>0.26207734793172516</v>
      </c>
      <c r="F1121" s="6">
        <v>0.23163159101734082</v>
      </c>
      <c r="G1121" s="16">
        <v>0.24908195708900174</v>
      </c>
      <c r="H1121" s="16">
        <v>0.30910677599403674</v>
      </c>
      <c r="I1121" s="16">
        <v>0.33494652199548069</v>
      </c>
      <c r="J1121" s="16">
        <v>0.23442991175205377</v>
      </c>
      <c r="K1121" s="16">
        <v>0.32075658934162732</v>
      </c>
      <c r="L1121" s="16">
        <v>0.24814868293487918</v>
      </c>
      <c r="M1121" s="16">
        <v>0.20922664264303559</v>
      </c>
      <c r="N1121" s="16">
        <v>0.17019402047851576</v>
      </c>
      <c r="O1121" s="108">
        <v>0.24068584983394334</v>
      </c>
      <c r="P1121" s="108">
        <v>0.21592817700492165</v>
      </c>
    </row>
    <row r="1122" spans="1:18" x14ac:dyDescent="0.35">
      <c r="A1122" s="28" t="s">
        <v>73</v>
      </c>
      <c r="B1122" s="15">
        <v>0.42175693358385319</v>
      </c>
      <c r="C1122" s="16">
        <v>0.43525338327818086</v>
      </c>
      <c r="D1122" s="6">
        <v>0.42036531689101425</v>
      </c>
      <c r="E1122" s="16">
        <v>0.42300943658569795</v>
      </c>
      <c r="F1122" s="6">
        <v>0.42536614689842062</v>
      </c>
      <c r="G1122" s="16">
        <v>0.43751098563638602</v>
      </c>
      <c r="H1122" s="16">
        <v>0.33637801574459553</v>
      </c>
      <c r="I1122" s="16">
        <v>0.29186131201861132</v>
      </c>
      <c r="J1122" s="16">
        <v>0.37263052726141771</v>
      </c>
      <c r="K1122" s="16">
        <v>0.31408172272144441</v>
      </c>
      <c r="L1122" s="16">
        <v>0.38906193059537775</v>
      </c>
      <c r="M1122" s="16">
        <v>0.34291746950401575</v>
      </c>
      <c r="N1122" s="16">
        <v>0.44459875949918576</v>
      </c>
      <c r="O1122" s="108">
        <v>0.41819923236402223</v>
      </c>
      <c r="P1122" s="108">
        <v>0.41535283672843898</v>
      </c>
    </row>
    <row r="1123" spans="1:18" x14ac:dyDescent="0.35">
      <c r="A1123" s="28" t="s">
        <v>168</v>
      </c>
      <c r="B1123" s="15">
        <v>0.18748246998232637</v>
      </c>
      <c r="C1123" s="16">
        <v>0.21929456759641008</v>
      </c>
      <c r="D1123" s="6">
        <v>0.23780039494435606</v>
      </c>
      <c r="E1123" s="16">
        <v>0.22245562328354204</v>
      </c>
      <c r="F1123" s="6">
        <v>0.23695434172263069</v>
      </c>
      <c r="G1123" s="16">
        <v>0.1882790470405801</v>
      </c>
      <c r="H1123" s="16">
        <v>0.18181371925167722</v>
      </c>
      <c r="I1123" s="16">
        <v>0.23088651564588461</v>
      </c>
      <c r="J1123" s="16">
        <v>0.21855559825736395</v>
      </c>
      <c r="K1123" s="16">
        <v>0.21424076003645581</v>
      </c>
      <c r="L1123" s="16">
        <v>0.20965091414151843</v>
      </c>
      <c r="M1123" s="16">
        <v>0.30531211012669535</v>
      </c>
      <c r="N1123" s="16">
        <v>0.24779740622557128</v>
      </c>
      <c r="O1123" s="108">
        <v>0.14231017616899416</v>
      </c>
      <c r="P1123" s="108">
        <v>0.1996643848387181</v>
      </c>
    </row>
    <row r="1124" spans="1:18" x14ac:dyDescent="0.35">
      <c r="A1124" s="28" t="s">
        <v>169</v>
      </c>
      <c r="B1124" s="15">
        <v>2.2604817673700803E-2</v>
      </c>
      <c r="C1124" s="16">
        <v>9.2444810333535358E-3</v>
      </c>
      <c r="D1124" s="6">
        <v>9.8163785907980205E-3</v>
      </c>
      <c r="E1124" s="16">
        <v>1.9812242594746454E-2</v>
      </c>
      <c r="F1124" s="6">
        <v>2.4002925647041588E-2</v>
      </c>
      <c r="G1124" s="16">
        <v>3.5247690047267959E-2</v>
      </c>
      <c r="H1124" s="16">
        <v>1.8175372252422602E-2</v>
      </c>
      <c r="I1124" s="16">
        <v>1.6458259410341295E-2</v>
      </c>
      <c r="J1124" s="16">
        <v>7.2434869854339926E-3</v>
      </c>
      <c r="K1124" s="16">
        <v>1.2769991303870966E-2</v>
      </c>
      <c r="L1124" s="16">
        <v>1.5869414248093662E-2</v>
      </c>
      <c r="M1124" s="16">
        <v>2.5097614010107322E-2</v>
      </c>
      <c r="N1124" s="16">
        <v>1.1970896928222684E-2</v>
      </c>
      <c r="O1124" s="108">
        <v>8.6842307856519248E-3</v>
      </c>
      <c r="P1124" s="108">
        <v>1.6761625073671387E-2</v>
      </c>
    </row>
    <row r="1125" spans="1:18" x14ac:dyDescent="0.35">
      <c r="A1125" s="28" t="s">
        <v>76</v>
      </c>
      <c r="B1125" s="15">
        <v>9.7708104662376973E-3</v>
      </c>
      <c r="C1125" s="16">
        <v>1.5589725285399748E-2</v>
      </c>
      <c r="D1125" s="6">
        <v>7.8555678529115842E-3</v>
      </c>
      <c r="E1125" s="16">
        <v>2.1550328118752002E-2</v>
      </c>
      <c r="F1125" s="6">
        <v>8.6439571683101964E-3</v>
      </c>
      <c r="G1125" s="16">
        <v>9.6924700461142321E-3</v>
      </c>
      <c r="H1125" s="16">
        <v>1.5152506832960634E-2</v>
      </c>
      <c r="I1125" s="16">
        <v>1.3068695691612392E-2</v>
      </c>
      <c r="J1125" s="16">
        <v>3.9060289389552513E-2</v>
      </c>
      <c r="K1125" s="16">
        <v>1.5817553645715018E-2</v>
      </c>
      <c r="L1125" s="16">
        <v>1.4370483439564884E-2</v>
      </c>
      <c r="M1125" s="16">
        <v>1.648763689656757E-2</v>
      </c>
      <c r="N1125" s="16">
        <v>1.5514269603885552E-2</v>
      </c>
      <c r="O1125" s="108">
        <v>4.88840971872734E-2</v>
      </c>
      <c r="P1125" s="108">
        <v>3.0849508525998156E-2</v>
      </c>
    </row>
    <row r="1126" spans="1:18" x14ac:dyDescent="0.35">
      <c r="A1126" s="59" t="s">
        <v>243</v>
      </c>
      <c r="B1126" s="17">
        <v>1</v>
      </c>
      <c r="C1126" s="18">
        <v>1</v>
      </c>
      <c r="D1126" s="8">
        <v>1</v>
      </c>
      <c r="E1126" s="18">
        <v>1</v>
      </c>
      <c r="F1126" s="8">
        <v>1</v>
      </c>
      <c r="G1126" s="18">
        <v>1</v>
      </c>
      <c r="H1126" s="18">
        <v>1</v>
      </c>
      <c r="I1126" s="18">
        <v>1</v>
      </c>
      <c r="J1126" s="18">
        <v>1</v>
      </c>
      <c r="K1126" s="18">
        <v>1</v>
      </c>
      <c r="L1126" s="18">
        <v>1</v>
      </c>
      <c r="M1126" s="18">
        <v>1</v>
      </c>
      <c r="N1126" s="18">
        <v>1</v>
      </c>
      <c r="O1126" s="109">
        <v>1</v>
      </c>
      <c r="P1126" s="109">
        <v>1</v>
      </c>
    </row>
    <row r="1127" spans="1:18" s="36" customFormat="1" x14ac:dyDescent="0.35">
      <c r="A1127" s="31" t="s">
        <v>244</v>
      </c>
      <c r="B1127" s="32">
        <v>361.30882000000082</v>
      </c>
      <c r="C1127" s="33">
        <v>445.96392000000071</v>
      </c>
      <c r="D1127" s="34">
        <v>425.56121500000063</v>
      </c>
      <c r="E1127" s="33">
        <v>431.07487499999979</v>
      </c>
      <c r="F1127" s="34">
        <v>410.54651810584949</v>
      </c>
      <c r="G1127" s="33">
        <v>418.61221590909048</v>
      </c>
      <c r="H1127" s="33">
        <v>419.87022900763344</v>
      </c>
      <c r="I1127" s="33">
        <v>374.82700000000017</v>
      </c>
      <c r="J1127" s="33">
        <v>382.79191685912224</v>
      </c>
      <c r="K1127" s="33">
        <v>378.60211864406739</v>
      </c>
      <c r="L1127" s="33">
        <v>391.15085574572163</v>
      </c>
      <c r="M1127" s="33">
        <v>379.27786885245951</v>
      </c>
      <c r="N1127" s="33">
        <v>381.57946210268915</v>
      </c>
      <c r="O1127" s="33">
        <v>376.53</v>
      </c>
      <c r="P1127" s="33">
        <v>389.70073099415214</v>
      </c>
    </row>
    <row r="1128" spans="1:18" x14ac:dyDescent="0.35">
      <c r="A1128" s="41" t="s">
        <v>245</v>
      </c>
      <c r="B1128" s="40">
        <v>684</v>
      </c>
      <c r="C1128" s="38">
        <v>530</v>
      </c>
      <c r="D1128" s="39">
        <v>351</v>
      </c>
      <c r="E1128" s="38">
        <v>342</v>
      </c>
      <c r="F1128" s="39">
        <v>301</v>
      </c>
      <c r="G1128" s="38">
        <v>148</v>
      </c>
      <c r="H1128" s="38">
        <v>330</v>
      </c>
      <c r="I1128" s="38">
        <v>152</v>
      </c>
      <c r="J1128" s="38">
        <v>338</v>
      </c>
      <c r="K1128" s="38">
        <v>271</v>
      </c>
      <c r="L1128" s="38">
        <v>326</v>
      </c>
      <c r="M1128" s="38">
        <v>338</v>
      </c>
      <c r="N1128" s="38">
        <v>324</v>
      </c>
      <c r="O1128" s="38">
        <v>312</v>
      </c>
      <c r="P1128" s="38">
        <v>281</v>
      </c>
    </row>
    <row r="1129" spans="1:18" x14ac:dyDescent="0.35">
      <c r="O1129" s="36"/>
      <c r="P1129" s="36"/>
    </row>
    <row r="1130" spans="1:18" s="36" customFormat="1" x14ac:dyDescent="0.35">
      <c r="A1130" s="62" t="s">
        <v>369</v>
      </c>
      <c r="B1130" s="63">
        <f>B1120+B1121</f>
        <v>0.358384968293882</v>
      </c>
      <c r="C1130" s="63">
        <f t="shared" ref="C1130:N1130" si="118">C1120+C1121</f>
        <v>0.32061784280665573</v>
      </c>
      <c r="D1130" s="63">
        <f t="shared" si="118"/>
        <v>0.32416234172092012</v>
      </c>
      <c r="E1130" s="63">
        <f t="shared" si="118"/>
        <v>0.31317236941726179</v>
      </c>
      <c r="F1130" s="63">
        <f t="shared" si="118"/>
        <v>0.30503262856359686</v>
      </c>
      <c r="G1130" s="63">
        <f t="shared" si="118"/>
        <v>0.32926980722965188</v>
      </c>
      <c r="H1130" s="63">
        <f t="shared" si="118"/>
        <v>0.44848038591834394</v>
      </c>
      <c r="I1130" s="63">
        <f t="shared" si="118"/>
        <v>0.44772521723355041</v>
      </c>
      <c r="J1130" s="63">
        <f t="shared" si="118"/>
        <v>0.36251009810623169</v>
      </c>
      <c r="K1130" s="63">
        <f t="shared" si="118"/>
        <v>0.44308997229251385</v>
      </c>
      <c r="L1130" s="63">
        <f t="shared" si="118"/>
        <v>0.37104725757544516</v>
      </c>
      <c r="M1130" s="63">
        <f t="shared" si="118"/>
        <v>0.31018516946261399</v>
      </c>
      <c r="N1130" s="63">
        <f t="shared" si="118"/>
        <v>0.28011866774313465</v>
      </c>
      <c r="O1130" s="63">
        <f t="shared" ref="O1130:P1130" si="119">O1120+O1121</f>
        <v>0.38192226349405811</v>
      </c>
      <c r="P1130" s="63">
        <f t="shared" si="119"/>
        <v>0.33737164483317333</v>
      </c>
      <c r="R1130" s="69"/>
    </row>
    <row r="1131" spans="1:18" s="36" customFormat="1" x14ac:dyDescent="0.35">
      <c r="A1131" s="64" t="s">
        <v>370</v>
      </c>
      <c r="B1131" s="63">
        <f>B1122</f>
        <v>0.42175693358385319</v>
      </c>
      <c r="C1131" s="63">
        <f t="shared" ref="C1131:N1131" si="120">C1122</f>
        <v>0.43525338327818086</v>
      </c>
      <c r="D1131" s="63">
        <f t="shared" si="120"/>
        <v>0.42036531689101425</v>
      </c>
      <c r="E1131" s="63">
        <f t="shared" si="120"/>
        <v>0.42300943658569795</v>
      </c>
      <c r="F1131" s="63">
        <f t="shared" si="120"/>
        <v>0.42536614689842062</v>
      </c>
      <c r="G1131" s="63">
        <f t="shared" si="120"/>
        <v>0.43751098563638602</v>
      </c>
      <c r="H1131" s="63">
        <f t="shared" si="120"/>
        <v>0.33637801574459553</v>
      </c>
      <c r="I1131" s="63">
        <f t="shared" si="120"/>
        <v>0.29186131201861132</v>
      </c>
      <c r="J1131" s="63">
        <f t="shared" si="120"/>
        <v>0.37263052726141771</v>
      </c>
      <c r="K1131" s="63">
        <f t="shared" si="120"/>
        <v>0.31408172272144441</v>
      </c>
      <c r="L1131" s="63">
        <f t="shared" si="120"/>
        <v>0.38906193059537775</v>
      </c>
      <c r="M1131" s="63">
        <f t="shared" si="120"/>
        <v>0.34291746950401575</v>
      </c>
      <c r="N1131" s="63">
        <f t="shared" si="120"/>
        <v>0.44459875949918576</v>
      </c>
      <c r="O1131" s="63">
        <f t="shared" ref="O1131:P1131" si="121">O1122</f>
        <v>0.41819923236402223</v>
      </c>
      <c r="P1131" s="63">
        <f t="shared" si="121"/>
        <v>0.41535283672843898</v>
      </c>
      <c r="R1131" s="69"/>
    </row>
    <row r="1132" spans="1:18" s="36" customFormat="1" x14ac:dyDescent="0.35">
      <c r="A1132" s="65" t="s">
        <v>371</v>
      </c>
      <c r="B1132" s="63">
        <f>B1123+B1124</f>
        <v>0.21008728765602719</v>
      </c>
      <c r="C1132" s="63">
        <f t="shared" ref="C1132:N1132" si="122">C1123+C1124</f>
        <v>0.22853904862976362</v>
      </c>
      <c r="D1132" s="63">
        <f t="shared" si="122"/>
        <v>0.24761677353515407</v>
      </c>
      <c r="E1132" s="63">
        <f t="shared" si="122"/>
        <v>0.2422678658782885</v>
      </c>
      <c r="F1132" s="63">
        <f t="shared" si="122"/>
        <v>0.26095726736967229</v>
      </c>
      <c r="G1132" s="63">
        <f t="shared" si="122"/>
        <v>0.22352673708784807</v>
      </c>
      <c r="H1132" s="63">
        <f t="shared" si="122"/>
        <v>0.19998909150409983</v>
      </c>
      <c r="I1132" s="63">
        <f t="shared" si="122"/>
        <v>0.2473447750562259</v>
      </c>
      <c r="J1132" s="63">
        <f t="shared" si="122"/>
        <v>0.22579908524279796</v>
      </c>
      <c r="K1132" s="63">
        <f t="shared" si="122"/>
        <v>0.22701075134032678</v>
      </c>
      <c r="L1132" s="63">
        <f t="shared" si="122"/>
        <v>0.22552032838961208</v>
      </c>
      <c r="M1132" s="63">
        <f t="shared" si="122"/>
        <v>0.3304097241368027</v>
      </c>
      <c r="N1132" s="63">
        <f t="shared" si="122"/>
        <v>0.25976830315379396</v>
      </c>
      <c r="O1132" s="63">
        <f t="shared" ref="O1132:P1132" si="123">O1123+O1124</f>
        <v>0.15099440695464608</v>
      </c>
      <c r="P1132" s="63">
        <f t="shared" si="123"/>
        <v>0.21642600991238947</v>
      </c>
      <c r="R1132" s="69"/>
    </row>
    <row r="1133" spans="1:18" x14ac:dyDescent="0.35">
      <c r="A1133" s="28" t="s">
        <v>76</v>
      </c>
      <c r="B1133" s="15">
        <v>9.7708104662376973E-3</v>
      </c>
      <c r="C1133" s="16">
        <v>1.5589725285399748E-2</v>
      </c>
      <c r="D1133" s="6">
        <v>7.8555678529115842E-3</v>
      </c>
      <c r="E1133" s="16">
        <v>2.1550328118752002E-2</v>
      </c>
      <c r="F1133" s="6">
        <v>8.6439571683101964E-3</v>
      </c>
      <c r="G1133" s="16">
        <v>9.6924700461142321E-3</v>
      </c>
      <c r="H1133" s="16">
        <v>1.5152506832960634E-2</v>
      </c>
      <c r="I1133" s="16">
        <v>1.3068695691612392E-2</v>
      </c>
      <c r="J1133" s="16">
        <v>3.9060289389552513E-2</v>
      </c>
      <c r="K1133" s="16">
        <v>1.5817553645715018E-2</v>
      </c>
      <c r="L1133" s="16">
        <v>1.4370483439564884E-2</v>
      </c>
      <c r="M1133" s="16">
        <v>1.648763689656757E-2</v>
      </c>
      <c r="N1133" s="16">
        <v>1.5514269603885552E-2</v>
      </c>
      <c r="O1133" s="108">
        <v>4.88840971872734E-2</v>
      </c>
      <c r="P1133" s="108">
        <v>4.88840971872734E-2</v>
      </c>
    </row>
    <row r="1134" spans="1:18" x14ac:dyDescent="0.35">
      <c r="A1134"/>
      <c r="C1134" s="36"/>
      <c r="O1134" s="36"/>
      <c r="P1134" s="36"/>
      <c r="Q1134" s="36"/>
      <c r="R1134" s="69"/>
    </row>
    <row r="1135" spans="1:18" x14ac:dyDescent="0.35">
      <c r="A1135" s="60" t="s">
        <v>367</v>
      </c>
      <c r="B1135" s="61">
        <v>2.7856608867597243</v>
      </c>
      <c r="C1135" s="61">
        <v>2.8343930835610394</v>
      </c>
      <c r="D1135" s="61">
        <v>2.8574926272124821</v>
      </c>
      <c r="E1135" s="61">
        <v>2.895562045380125</v>
      </c>
      <c r="F1135" s="61">
        <v>2.9057115011614369</v>
      </c>
      <c r="G1135" s="61">
        <v>2.8478419827402464</v>
      </c>
      <c r="H1135" s="61">
        <v>2.6246225586691656</v>
      </c>
      <c r="I1135" s="61">
        <v>2.6993702837169908</v>
      </c>
      <c r="J1135" s="61">
        <v>2.7319834851360567</v>
      </c>
      <c r="K1135" s="61">
        <v>2.6691237343182812</v>
      </c>
      <c r="L1135" s="61">
        <v>2.7437616413318722</v>
      </c>
      <c r="M1135" s="61">
        <v>2.94343095194073</v>
      </c>
      <c r="N1135" s="61">
        <v>2.8798315594903179</v>
      </c>
      <c r="O1135" s="61">
        <v>2.6178383324903307</v>
      </c>
      <c r="P1135" s="182">
        <v>2.7671904625129971</v>
      </c>
      <c r="Q1135" s="36"/>
      <c r="R1135" s="69"/>
    </row>
    <row r="1136" spans="1:18" x14ac:dyDescent="0.35">
      <c r="A1136" s="66" t="s">
        <v>385</v>
      </c>
      <c r="B1136" s="67">
        <v>357.77853999999775</v>
      </c>
      <c r="C1136" s="68">
        <v>439.01146500000306</v>
      </c>
      <c r="D1136" s="68">
        <v>422.21818999999897</v>
      </c>
      <c r="E1136" s="68">
        <v>421.78506999999831</v>
      </c>
      <c r="F1136" s="68">
        <v>406.99777158774327</v>
      </c>
      <c r="G1136" s="68">
        <v>414.5548295454555</v>
      </c>
      <c r="H1136" s="68">
        <v>413.50814249364032</v>
      </c>
      <c r="I1136" s="68">
        <v>369.92849999999908</v>
      </c>
      <c r="J1136" s="68">
        <v>367.83995381062374</v>
      </c>
      <c r="K1136" s="68">
        <v>372.6135593220331</v>
      </c>
      <c r="L1136" s="68">
        <v>385.52982885085413</v>
      </c>
      <c r="M1136" s="68">
        <v>373.02447306791709</v>
      </c>
      <c r="N1136" s="68">
        <v>375.65953545232475</v>
      </c>
      <c r="O1136" s="68">
        <v>358.12367088607533</v>
      </c>
      <c r="P1136" s="184">
        <v>377.67865497075888</v>
      </c>
      <c r="Q1136" s="36"/>
      <c r="R1136" s="69"/>
    </row>
    <row r="1137" spans="1:18" x14ac:dyDescent="0.35">
      <c r="A1137" s="70" t="s">
        <v>386</v>
      </c>
      <c r="B1137" s="67">
        <v>677</v>
      </c>
      <c r="C1137" s="68">
        <v>521</v>
      </c>
      <c r="D1137" s="68">
        <v>348</v>
      </c>
      <c r="E1137" s="68">
        <v>335</v>
      </c>
      <c r="F1137" s="68">
        <v>299</v>
      </c>
      <c r="G1137" s="68">
        <v>146</v>
      </c>
      <c r="H1137" s="68">
        <v>325</v>
      </c>
      <c r="I1137" s="68">
        <v>150</v>
      </c>
      <c r="J1137" s="68">
        <v>324</v>
      </c>
      <c r="K1137" s="68">
        <v>267</v>
      </c>
      <c r="L1137" s="68">
        <v>321</v>
      </c>
      <c r="M1137" s="68">
        <v>329</v>
      </c>
      <c r="N1137" s="68">
        <v>319</v>
      </c>
      <c r="O1137" s="68">
        <v>297</v>
      </c>
      <c r="P1137" s="68">
        <v>274</v>
      </c>
      <c r="Q1137" s="36"/>
      <c r="R1137" s="69"/>
    </row>
    <row r="1138" spans="1:18" x14ac:dyDescent="0.35">
      <c r="A1138"/>
    </row>
    <row r="1139" spans="1:18" x14ac:dyDescent="0.35">
      <c r="A1139" s="71" t="s">
        <v>389</v>
      </c>
      <c r="B1139" s="71" t="s">
        <v>422</v>
      </c>
    </row>
    <row r="1140" spans="1:18" x14ac:dyDescent="0.35">
      <c r="A1140" s="71" t="s">
        <v>391</v>
      </c>
      <c r="B1140" s="71" t="s">
        <v>392</v>
      </c>
    </row>
    <row r="1142" spans="1:18" x14ac:dyDescent="0.35">
      <c r="A1142" s="30" t="s">
        <v>505</v>
      </c>
      <c r="B1142" s="1"/>
      <c r="C1142" s="1"/>
      <c r="D1142" s="1"/>
      <c r="E1142" s="1"/>
      <c r="F1142" s="1"/>
      <c r="G1142" s="1"/>
      <c r="H1142" s="1"/>
      <c r="I1142" s="1"/>
      <c r="J1142" s="1"/>
      <c r="K1142" s="1"/>
      <c r="L1142" s="1"/>
      <c r="M1142" s="1"/>
      <c r="N1142" s="1"/>
      <c r="Q1142" s="36"/>
      <c r="R1142" s="69"/>
    </row>
    <row r="1143" spans="1:18" x14ac:dyDescent="0.35">
      <c r="Q1143" s="36"/>
      <c r="R1143" s="69"/>
    </row>
    <row r="1144" spans="1:18" x14ac:dyDescent="0.35">
      <c r="B1144" s="10" t="s">
        <v>0</v>
      </c>
      <c r="C1144" s="11" t="s">
        <v>1</v>
      </c>
      <c r="D1144" s="12" t="s">
        <v>2</v>
      </c>
      <c r="E1144" s="11" t="s">
        <v>3</v>
      </c>
      <c r="F1144" s="12" t="s">
        <v>4</v>
      </c>
      <c r="G1144" s="11" t="s">
        <v>5</v>
      </c>
      <c r="H1144" s="11" t="s">
        <v>6</v>
      </c>
      <c r="I1144" s="11" t="s">
        <v>7</v>
      </c>
      <c r="J1144" s="11" t="s">
        <v>8</v>
      </c>
      <c r="K1144" s="11" t="s">
        <v>9</v>
      </c>
      <c r="L1144" s="11" t="s">
        <v>10</v>
      </c>
      <c r="M1144" s="11" t="s">
        <v>11</v>
      </c>
      <c r="N1144" s="11" t="s">
        <v>12</v>
      </c>
      <c r="O1144" s="106">
        <v>2023</v>
      </c>
      <c r="P1144" s="106">
        <v>2024</v>
      </c>
      <c r="Q1144" s="36"/>
      <c r="R1144" s="69"/>
    </row>
    <row r="1145" spans="1:18" x14ac:dyDescent="0.35">
      <c r="A1145" s="27" t="s">
        <v>97</v>
      </c>
      <c r="B1145" s="13">
        <v>2.268784913692385E-2</v>
      </c>
      <c r="C1145" s="14">
        <v>1.9035732756138634E-2</v>
      </c>
      <c r="D1145" s="4">
        <v>9.8287034921638594E-3</v>
      </c>
      <c r="E1145" s="14">
        <v>5.9089386733569178E-3</v>
      </c>
      <c r="F1145" s="4">
        <v>2.3930327262660957E-3</v>
      </c>
      <c r="G1145" s="14">
        <v>4.8462350230571169E-3</v>
      </c>
      <c r="H1145" s="14">
        <v>3.3333333333333402E-2</v>
      </c>
      <c r="I1145" s="14">
        <v>3.4366521088395448E-2</v>
      </c>
      <c r="J1145" s="14">
        <v>3.9060289389552472E-2</v>
      </c>
      <c r="K1145" s="14">
        <v>7.3042261098010377E-3</v>
      </c>
      <c r="L1145" s="14">
        <v>1.6515742211404255E-2</v>
      </c>
      <c r="M1145" s="14">
        <v>1.713783095139813E-2</v>
      </c>
      <c r="N1145" s="14">
        <v>1.7732882242128354E-2</v>
      </c>
      <c r="O1145" s="107">
        <v>1.6294699062424475E-2</v>
      </c>
      <c r="P1145" s="107">
        <v>1.141414183098215E-2</v>
      </c>
      <c r="Q1145" s="36"/>
      <c r="R1145" s="69"/>
    </row>
    <row r="1146" spans="1:18" x14ac:dyDescent="0.35">
      <c r="A1146" s="28" t="s">
        <v>98</v>
      </c>
      <c r="B1146" s="15">
        <v>8.9340691987535373E-2</v>
      </c>
      <c r="C1146" s="16">
        <v>7.8094131471442674E-2</v>
      </c>
      <c r="D1146" s="6">
        <v>7.4634057053342973E-2</v>
      </c>
      <c r="E1146" s="16">
        <v>8.7243335627018373E-2</v>
      </c>
      <c r="F1146" s="6">
        <v>8.3437255319697534E-2</v>
      </c>
      <c r="G1146" s="16">
        <v>0.10691713352086694</v>
      </c>
      <c r="H1146" s="16">
        <v>0.12424837433109735</v>
      </c>
      <c r="I1146" s="16">
        <v>0.12390782947866613</v>
      </c>
      <c r="J1146" s="16">
        <v>0.10997146889059282</v>
      </c>
      <c r="K1146" s="16">
        <v>0.14240760036455841</v>
      </c>
      <c r="L1146" s="16">
        <v>0.13136272062817586</v>
      </c>
      <c r="M1146" s="16">
        <v>0.11622789888216617</v>
      </c>
      <c r="N1146" s="16">
        <v>7.5352735381184949E-2</v>
      </c>
      <c r="O1146" s="108">
        <v>9.2352316472841506E-2</v>
      </c>
      <c r="P1146" s="108">
        <v>7.7483358987797166E-2</v>
      </c>
      <c r="R1146" s="69"/>
    </row>
    <row r="1147" spans="1:18" x14ac:dyDescent="0.35">
      <c r="A1147" s="28" t="s">
        <v>73</v>
      </c>
      <c r="B1147" s="15">
        <v>0.34971208286584338</v>
      </c>
      <c r="C1147" s="16">
        <v>0.33786775845005601</v>
      </c>
      <c r="D1147" s="6">
        <v>0.34772904527965537</v>
      </c>
      <c r="E1147" s="16">
        <v>0.332635890690683</v>
      </c>
      <c r="F1147" s="6">
        <v>0.31167504148963759</v>
      </c>
      <c r="G1147" s="16">
        <v>0.32677169896472064</v>
      </c>
      <c r="H1147" s="16">
        <v>0.32732032798211042</v>
      </c>
      <c r="I1147" s="16">
        <v>0.32961739682573588</v>
      </c>
      <c r="J1147" s="16">
        <v>0.24746137078436081</v>
      </c>
      <c r="K1147" s="16">
        <v>0.31166351986921836</v>
      </c>
      <c r="L1147" s="16">
        <v>0.28858543561817196</v>
      </c>
      <c r="M1147" s="16">
        <v>0.23278089479174788</v>
      </c>
      <c r="N1147" s="16">
        <v>0.26107704432740003</v>
      </c>
      <c r="O1147" s="108">
        <v>0.35311456682894149</v>
      </c>
      <c r="P1147" s="108">
        <v>0.23560326881513863</v>
      </c>
      <c r="R1147" s="69"/>
    </row>
    <row r="1148" spans="1:18" x14ac:dyDescent="0.35">
      <c r="A1148" s="28" t="s">
        <v>99</v>
      </c>
      <c r="B1148" s="15">
        <v>0.44346818048892428</v>
      </c>
      <c r="C1148" s="16">
        <v>0.48805691500783283</v>
      </c>
      <c r="D1148" s="6">
        <v>0.49313716241739747</v>
      </c>
      <c r="E1148" s="16">
        <v>0.48071083938724152</v>
      </c>
      <c r="F1148" s="6">
        <v>0.5280928607970079</v>
      </c>
      <c r="G1148" s="16">
        <v>0.49096955239681939</v>
      </c>
      <c r="H1148" s="16">
        <v>0.43330060784563196</v>
      </c>
      <c r="I1148" s="16">
        <v>0.47435216780007833</v>
      </c>
      <c r="J1148" s="16">
        <v>0.51157594409374718</v>
      </c>
      <c r="K1148" s="16">
        <v>0.47230687673171801</v>
      </c>
      <c r="L1148" s="16">
        <v>0.48933215069067659</v>
      </c>
      <c r="M1148" s="16">
        <v>0.51177712607435666</v>
      </c>
      <c r="N1148" s="16">
        <v>0.55407648046339331</v>
      </c>
      <c r="O1148" s="108">
        <v>0.41717253521245107</v>
      </c>
      <c r="P1148" s="108">
        <v>0.53266582956707365</v>
      </c>
      <c r="R1148" s="69"/>
    </row>
    <row r="1149" spans="1:18" x14ac:dyDescent="0.35">
      <c r="A1149" s="28" t="s">
        <v>100</v>
      </c>
      <c r="B1149" s="15">
        <v>9.1478904389878601E-2</v>
      </c>
      <c r="C1149" s="16">
        <v>6.5403642967350267E-2</v>
      </c>
      <c r="D1149" s="6">
        <v>6.8776274642415328E-2</v>
      </c>
      <c r="E1149" s="16">
        <v>8.1683118274986408E-2</v>
      </c>
      <c r="F1149" s="6">
        <v>7.4401809667390864E-2</v>
      </c>
      <c r="G1149" s="16">
        <v>7.0495380094535931E-2</v>
      </c>
      <c r="H1149" s="16">
        <v>7.2701489009690465E-2</v>
      </c>
      <c r="I1149" s="16">
        <v>3.7756084807124356E-2</v>
      </c>
      <c r="J1149" s="16">
        <v>6.9489752269849117E-2</v>
      </c>
      <c r="K1149" s="16">
        <v>4.7452660937145043E-2</v>
      </c>
      <c r="L1149" s="16">
        <v>7.2058692079732103E-2</v>
      </c>
      <c r="M1149" s="16">
        <v>0.11444156326903722</v>
      </c>
      <c r="N1149" s="16">
        <v>8.9989171248061814E-2</v>
      </c>
      <c r="O1149" s="108">
        <v>0.10640535980289034</v>
      </c>
      <c r="P1149" s="108">
        <v>0.13724619244111802</v>
      </c>
      <c r="R1149" s="69"/>
    </row>
    <row r="1150" spans="1:18" x14ac:dyDescent="0.35">
      <c r="A1150" s="28" t="s">
        <v>170</v>
      </c>
      <c r="B1150" s="15">
        <v>3.3122911308946083E-3</v>
      </c>
      <c r="C1150" s="16">
        <v>1.1541819347179461E-2</v>
      </c>
      <c r="D1150" s="6">
        <v>5.8947571150251479E-3</v>
      </c>
      <c r="E1150" s="16">
        <v>1.1817877346713836E-2</v>
      </c>
      <c r="F1150" s="20"/>
      <c r="G1150" s="19"/>
      <c r="H1150" s="16">
        <v>9.0958674981364823E-3</v>
      </c>
      <c r="I1150" s="19"/>
      <c r="J1150" s="16">
        <v>2.244117457189759E-2</v>
      </c>
      <c r="K1150" s="16">
        <v>1.8865115987559061E-2</v>
      </c>
      <c r="L1150" s="16">
        <v>2.1452587718393534E-3</v>
      </c>
      <c r="M1150" s="16">
        <v>7.6346860312938979E-3</v>
      </c>
      <c r="N1150" s="16">
        <v>1.7716863378314327E-3</v>
      </c>
      <c r="O1150" s="108">
        <v>1.4660522620451184E-2</v>
      </c>
      <c r="P1150" s="108">
        <v>5.5872083578904583E-3</v>
      </c>
      <c r="R1150" s="69"/>
    </row>
    <row r="1151" spans="1:18" x14ac:dyDescent="0.35">
      <c r="A1151" s="59" t="s">
        <v>243</v>
      </c>
      <c r="B1151" s="17">
        <v>1</v>
      </c>
      <c r="C1151" s="18">
        <v>1</v>
      </c>
      <c r="D1151" s="8">
        <v>1</v>
      </c>
      <c r="E1151" s="18">
        <v>1</v>
      </c>
      <c r="F1151" s="8">
        <v>1</v>
      </c>
      <c r="G1151" s="18">
        <v>1</v>
      </c>
      <c r="H1151" s="18">
        <v>1</v>
      </c>
      <c r="I1151" s="18">
        <v>1</v>
      </c>
      <c r="J1151" s="18">
        <v>1</v>
      </c>
      <c r="K1151" s="18">
        <v>1</v>
      </c>
      <c r="L1151" s="18">
        <v>1</v>
      </c>
      <c r="M1151" s="18">
        <v>1</v>
      </c>
      <c r="N1151" s="18">
        <v>1</v>
      </c>
      <c r="O1151" s="109">
        <v>1</v>
      </c>
      <c r="P1151" s="109">
        <v>1</v>
      </c>
      <c r="R1151" s="69"/>
    </row>
    <row r="1152" spans="1:18" s="36" customFormat="1" x14ac:dyDescent="0.35">
      <c r="A1152" s="31" t="s">
        <v>244</v>
      </c>
      <c r="B1152" s="32">
        <v>361.30882000000111</v>
      </c>
      <c r="C1152" s="33">
        <v>445.96392000000054</v>
      </c>
      <c r="D1152" s="34">
        <v>425.56121500000052</v>
      </c>
      <c r="E1152" s="33">
        <v>431.07487500000008</v>
      </c>
      <c r="F1152" s="34">
        <v>410.54651810584954</v>
      </c>
      <c r="G1152" s="33">
        <v>418.61221590909037</v>
      </c>
      <c r="H1152" s="33">
        <v>419.87022900763282</v>
      </c>
      <c r="I1152" s="33">
        <v>374.827</v>
      </c>
      <c r="J1152" s="33">
        <v>382.79191685912269</v>
      </c>
      <c r="K1152" s="33">
        <v>378.60211864406756</v>
      </c>
      <c r="L1152" s="33">
        <v>391.15085574572123</v>
      </c>
      <c r="M1152" s="33">
        <v>379.27786885245962</v>
      </c>
      <c r="N1152" s="33">
        <v>381.57946210268898</v>
      </c>
      <c r="O1152" s="33">
        <v>376.53</v>
      </c>
      <c r="P1152" s="33">
        <v>389.70073099415214</v>
      </c>
      <c r="Q1152"/>
      <c r="R1152" s="69"/>
    </row>
    <row r="1153" spans="1:18" x14ac:dyDescent="0.35">
      <c r="A1153" s="41" t="s">
        <v>245</v>
      </c>
      <c r="B1153" s="40">
        <v>684</v>
      </c>
      <c r="C1153" s="38">
        <v>530</v>
      </c>
      <c r="D1153" s="39">
        <v>351</v>
      </c>
      <c r="E1153" s="38">
        <v>342</v>
      </c>
      <c r="F1153" s="39">
        <v>301</v>
      </c>
      <c r="G1153" s="38">
        <v>148</v>
      </c>
      <c r="H1153" s="38">
        <v>330</v>
      </c>
      <c r="I1153" s="38">
        <v>152</v>
      </c>
      <c r="J1153" s="38">
        <v>338</v>
      </c>
      <c r="K1153" s="38">
        <v>271</v>
      </c>
      <c r="L1153" s="38">
        <v>326</v>
      </c>
      <c r="M1153" s="38">
        <v>338</v>
      </c>
      <c r="N1153" s="38">
        <v>324</v>
      </c>
      <c r="O1153" s="38">
        <v>312</v>
      </c>
      <c r="P1153" s="38">
        <v>281</v>
      </c>
      <c r="R1153" s="69"/>
    </row>
    <row r="1154" spans="1:18" x14ac:dyDescent="0.35">
      <c r="O1154" s="36"/>
      <c r="P1154" s="36"/>
      <c r="R1154" s="69"/>
    </row>
    <row r="1155" spans="1:18" s="36" customFormat="1" x14ac:dyDescent="0.35">
      <c r="A1155" s="62" t="s">
        <v>369</v>
      </c>
      <c r="B1155" s="63">
        <f>B1145+B1146</f>
        <v>0.11202854112445923</v>
      </c>
      <c r="C1155" s="63">
        <f t="shared" ref="C1155:N1155" si="124">C1145+C1146</f>
        <v>9.7129864227581311E-2</v>
      </c>
      <c r="D1155" s="63">
        <f t="shared" si="124"/>
        <v>8.4462760545506832E-2</v>
      </c>
      <c r="E1155" s="63">
        <f t="shared" si="124"/>
        <v>9.3152274300375287E-2</v>
      </c>
      <c r="F1155" s="63">
        <f t="shared" si="124"/>
        <v>8.5830288045963626E-2</v>
      </c>
      <c r="G1155" s="63">
        <f t="shared" si="124"/>
        <v>0.11176336854392406</v>
      </c>
      <c r="H1155" s="63">
        <f t="shared" si="124"/>
        <v>0.15758170766443075</v>
      </c>
      <c r="I1155" s="63">
        <f t="shared" si="124"/>
        <v>0.15827435056706157</v>
      </c>
      <c r="J1155" s="63">
        <f t="shared" si="124"/>
        <v>0.14903175828014531</v>
      </c>
      <c r="K1155" s="63">
        <f t="shared" si="124"/>
        <v>0.14971182647435943</v>
      </c>
      <c r="L1155" s="63">
        <f t="shared" si="124"/>
        <v>0.14787846283958012</v>
      </c>
      <c r="M1155" s="63">
        <f t="shared" si="124"/>
        <v>0.13336572983356429</v>
      </c>
      <c r="N1155" s="63">
        <f t="shared" si="124"/>
        <v>9.3085617623313299E-2</v>
      </c>
      <c r="O1155" s="63">
        <f t="shared" ref="O1155:P1155" si="125">O1145+O1146</f>
        <v>0.10864701553526598</v>
      </c>
      <c r="P1155" s="63">
        <f t="shared" si="125"/>
        <v>8.8897500818779313E-2</v>
      </c>
      <c r="Q1155"/>
      <c r="R1155" s="69"/>
    </row>
    <row r="1156" spans="1:18" s="36" customFormat="1" x14ac:dyDescent="0.35">
      <c r="A1156" s="64" t="s">
        <v>370</v>
      </c>
      <c r="B1156" s="63">
        <f>B1147</f>
        <v>0.34971208286584338</v>
      </c>
      <c r="C1156" s="63">
        <f t="shared" ref="C1156:N1156" si="126">C1147</f>
        <v>0.33786775845005601</v>
      </c>
      <c r="D1156" s="63">
        <f t="shared" si="126"/>
        <v>0.34772904527965537</v>
      </c>
      <c r="E1156" s="63">
        <f t="shared" si="126"/>
        <v>0.332635890690683</v>
      </c>
      <c r="F1156" s="63">
        <f t="shared" si="126"/>
        <v>0.31167504148963759</v>
      </c>
      <c r="G1156" s="63">
        <f t="shared" si="126"/>
        <v>0.32677169896472064</v>
      </c>
      <c r="H1156" s="63">
        <f t="shared" si="126"/>
        <v>0.32732032798211042</v>
      </c>
      <c r="I1156" s="63">
        <f t="shared" si="126"/>
        <v>0.32961739682573588</v>
      </c>
      <c r="J1156" s="63">
        <f t="shared" si="126"/>
        <v>0.24746137078436081</v>
      </c>
      <c r="K1156" s="63">
        <f t="shared" si="126"/>
        <v>0.31166351986921836</v>
      </c>
      <c r="L1156" s="63">
        <f t="shared" si="126"/>
        <v>0.28858543561817196</v>
      </c>
      <c r="M1156" s="63">
        <f t="shared" si="126"/>
        <v>0.23278089479174788</v>
      </c>
      <c r="N1156" s="63">
        <f t="shared" si="126"/>
        <v>0.26107704432740003</v>
      </c>
      <c r="O1156" s="63">
        <f t="shared" ref="O1156:P1156" si="127">O1147</f>
        <v>0.35311456682894149</v>
      </c>
      <c r="P1156" s="63">
        <f t="shared" si="127"/>
        <v>0.23560326881513863</v>
      </c>
      <c r="Q1156"/>
      <c r="R1156" s="69"/>
    </row>
    <row r="1157" spans="1:18" s="36" customFormat="1" x14ac:dyDescent="0.35">
      <c r="A1157" s="65" t="s">
        <v>371</v>
      </c>
      <c r="B1157" s="63">
        <f>B1148+B1149</f>
        <v>0.53494708487880294</v>
      </c>
      <c r="C1157" s="63">
        <f t="shared" ref="C1157:N1157" si="128">C1148+C1149</f>
        <v>0.55346055797518312</v>
      </c>
      <c r="D1157" s="63">
        <f t="shared" si="128"/>
        <v>0.56191343705981278</v>
      </c>
      <c r="E1157" s="63">
        <f t="shared" si="128"/>
        <v>0.56239395766222788</v>
      </c>
      <c r="F1157" s="63">
        <f t="shared" si="128"/>
        <v>0.60249467046439875</v>
      </c>
      <c r="G1157" s="63">
        <f t="shared" si="128"/>
        <v>0.56146493249135532</v>
      </c>
      <c r="H1157" s="63">
        <f t="shared" si="128"/>
        <v>0.50600209685532238</v>
      </c>
      <c r="I1157" s="63">
        <f t="shared" si="128"/>
        <v>0.51210825260720272</v>
      </c>
      <c r="J1157" s="63">
        <f t="shared" si="128"/>
        <v>0.58106569636359628</v>
      </c>
      <c r="K1157" s="63">
        <f t="shared" si="128"/>
        <v>0.51975953766886307</v>
      </c>
      <c r="L1157" s="63">
        <f t="shared" si="128"/>
        <v>0.56139084277040874</v>
      </c>
      <c r="M1157" s="63">
        <f t="shared" si="128"/>
        <v>0.62621868934339386</v>
      </c>
      <c r="N1157" s="63">
        <f t="shared" si="128"/>
        <v>0.64406565171145513</v>
      </c>
      <c r="O1157" s="63">
        <f t="shared" ref="O1157:P1157" si="129">O1148+O1149</f>
        <v>0.52357789501534135</v>
      </c>
      <c r="P1157" s="63">
        <f t="shared" si="129"/>
        <v>0.66991202200819167</v>
      </c>
      <c r="Q1157"/>
      <c r="R1157" s="69"/>
    </row>
    <row r="1158" spans="1:18" x14ac:dyDescent="0.35">
      <c r="A1158" s="28" t="s">
        <v>170</v>
      </c>
      <c r="B1158" s="15">
        <v>3.3122911308946083E-3</v>
      </c>
      <c r="C1158" s="16">
        <v>1.1541819347179461E-2</v>
      </c>
      <c r="D1158" s="6">
        <v>5.8947571150251479E-3</v>
      </c>
      <c r="E1158" s="16">
        <v>1.1817877346713836E-2</v>
      </c>
      <c r="F1158" s="20"/>
      <c r="G1158" s="19"/>
      <c r="H1158" s="16">
        <v>9.0958674981364823E-3</v>
      </c>
      <c r="I1158" s="19"/>
      <c r="J1158" s="16">
        <v>2.244117457189759E-2</v>
      </c>
      <c r="K1158" s="16">
        <v>1.8865115987559061E-2</v>
      </c>
      <c r="L1158" s="16">
        <v>2.1452587718393534E-3</v>
      </c>
      <c r="M1158" s="16">
        <v>7.6346860312938979E-3</v>
      </c>
      <c r="N1158" s="16">
        <v>1.7716863378314327E-3</v>
      </c>
      <c r="O1158" s="108">
        <v>1.4660522620451184E-2</v>
      </c>
      <c r="P1158" s="108">
        <v>1.4660522620451184E-2</v>
      </c>
      <c r="R1158" s="69"/>
    </row>
    <row r="1159" spans="1:18" x14ac:dyDescent="0.35">
      <c r="A1159"/>
      <c r="C1159" s="36"/>
      <c r="O1159" s="36"/>
      <c r="P1159" s="36"/>
      <c r="R1159" s="69"/>
    </row>
    <row r="1160" spans="1:18" x14ac:dyDescent="0.35">
      <c r="A1160" s="60" t="s">
        <v>367</v>
      </c>
      <c r="B1160" s="61">
        <v>3.4933436969592186</v>
      </c>
      <c r="C1160" s="61">
        <v>3.5085684086572204</v>
      </c>
      <c r="D1160" s="61">
        <v>3.5395789344273902</v>
      </c>
      <c r="E1160" s="61">
        <v>3.5515338220247341</v>
      </c>
      <c r="F1160" s="61">
        <v>3.5886731593595602</v>
      </c>
      <c r="G1160" s="61">
        <v>3.5153507090189113</v>
      </c>
      <c r="H1160" s="61">
        <v>3.3913481962055689</v>
      </c>
      <c r="I1160" s="61">
        <v>3.3572234657588709</v>
      </c>
      <c r="J1160" s="61">
        <v>3.4730798688879108</v>
      </c>
      <c r="K1160" s="61">
        <v>3.4180833366604104</v>
      </c>
      <c r="L1160" s="61">
        <v>3.4700637381567607</v>
      </c>
      <c r="M1160" s="61">
        <v>3.5946970168347496</v>
      </c>
      <c r="N1160" s="61">
        <v>3.624342462104313</v>
      </c>
      <c r="O1160" s="61">
        <v>3.5125558772532597</v>
      </c>
      <c r="P1160" s="182">
        <v>3.7108180604075987</v>
      </c>
    </row>
    <row r="1161" spans="1:18" x14ac:dyDescent="0.35">
      <c r="A1161" s="66" t="s">
        <v>387</v>
      </c>
      <c r="B1161" s="67">
        <v>360.11205999999765</v>
      </c>
      <c r="C1161" s="68">
        <v>440.81668500000308</v>
      </c>
      <c r="D1161" s="68">
        <v>423.05263499999893</v>
      </c>
      <c r="E1161" s="68">
        <v>425.98048499999828</v>
      </c>
      <c r="F1161" s="68">
        <v>410.54651810584915</v>
      </c>
      <c r="G1161" s="68">
        <v>418.6122159090919</v>
      </c>
      <c r="H1161" s="68">
        <v>416.05114503816958</v>
      </c>
      <c r="I1161" s="68">
        <v>374.82699999999909</v>
      </c>
      <c r="J1161" s="68">
        <v>374.20161662817566</v>
      </c>
      <c r="K1161" s="68">
        <v>371.45974576271107</v>
      </c>
      <c r="L1161" s="68">
        <v>390.31173594131866</v>
      </c>
      <c r="M1161" s="68">
        <v>376.38220140515364</v>
      </c>
      <c r="N1161" s="68">
        <v>380.90342298288721</v>
      </c>
      <c r="O1161" s="68">
        <v>371.00987341772088</v>
      </c>
      <c r="P1161" s="184">
        <v>387.52339181286402</v>
      </c>
      <c r="Q1161" s="36"/>
      <c r="R1161" s="69"/>
    </row>
    <row r="1162" spans="1:18" x14ac:dyDescent="0.35">
      <c r="A1162" s="70" t="s">
        <v>388</v>
      </c>
      <c r="B1162" s="67">
        <v>681</v>
      </c>
      <c r="C1162" s="68">
        <v>524</v>
      </c>
      <c r="D1162" s="68">
        <v>349</v>
      </c>
      <c r="E1162" s="68">
        <v>338</v>
      </c>
      <c r="F1162" s="68">
        <v>301</v>
      </c>
      <c r="G1162" s="68">
        <v>148</v>
      </c>
      <c r="H1162" s="68">
        <v>327</v>
      </c>
      <c r="I1162" s="68">
        <v>152</v>
      </c>
      <c r="J1162" s="68">
        <v>331</v>
      </c>
      <c r="K1162" s="68">
        <v>266</v>
      </c>
      <c r="L1162" s="68">
        <v>325</v>
      </c>
      <c r="M1162" s="68">
        <v>334</v>
      </c>
      <c r="N1162" s="68">
        <v>323</v>
      </c>
      <c r="O1162" s="68">
        <v>308</v>
      </c>
      <c r="P1162" s="68">
        <v>280</v>
      </c>
      <c r="Q1162" s="36"/>
      <c r="R1162" s="69"/>
    </row>
    <row r="1163" spans="1:18" x14ac:dyDescent="0.35">
      <c r="A1163"/>
    </row>
    <row r="1164" spans="1:18" x14ac:dyDescent="0.35">
      <c r="A1164" s="71" t="s">
        <v>389</v>
      </c>
      <c r="B1164" s="71" t="s">
        <v>423</v>
      </c>
    </row>
    <row r="1165" spans="1:18" x14ac:dyDescent="0.35">
      <c r="A1165" s="71" t="s">
        <v>391</v>
      </c>
      <c r="B1165" s="71" t="s">
        <v>392</v>
      </c>
    </row>
    <row r="1166" spans="1:18" x14ac:dyDescent="0.35">
      <c r="A1166"/>
    </row>
    <row r="1167" spans="1:18" x14ac:dyDescent="0.35">
      <c r="A1167" s="72" t="s">
        <v>424</v>
      </c>
      <c r="B1167" s="1"/>
      <c r="C1167" s="1"/>
      <c r="D1167" s="1"/>
      <c r="E1167" s="1"/>
      <c r="F1167" s="1"/>
      <c r="G1167" s="1"/>
      <c r="H1167" s="1"/>
      <c r="I1167" s="1"/>
      <c r="J1167" s="2"/>
    </row>
    <row r="1169" spans="1:16" x14ac:dyDescent="0.35">
      <c r="B1169" s="10" t="s">
        <v>0</v>
      </c>
      <c r="C1169" s="10" t="s">
        <v>1</v>
      </c>
      <c r="D1169" s="10" t="s">
        <v>2</v>
      </c>
      <c r="E1169" s="10" t="s">
        <v>3</v>
      </c>
      <c r="F1169" s="10" t="s">
        <v>4</v>
      </c>
      <c r="G1169" s="10" t="s">
        <v>5</v>
      </c>
      <c r="H1169" s="11" t="s">
        <v>6</v>
      </c>
      <c r="I1169" s="12" t="s">
        <v>7</v>
      </c>
      <c r="J1169" s="11" t="s">
        <v>8</v>
      </c>
      <c r="K1169" s="12" t="s">
        <v>9</v>
      </c>
      <c r="L1169" s="11" t="s">
        <v>10</v>
      </c>
      <c r="M1169" s="11" t="s">
        <v>11</v>
      </c>
      <c r="N1169" s="11" t="s">
        <v>12</v>
      </c>
      <c r="O1169" s="106">
        <v>2023</v>
      </c>
      <c r="P1169" s="106">
        <v>2024</v>
      </c>
    </row>
    <row r="1170" spans="1:16" x14ac:dyDescent="0.35">
      <c r="A1170" s="27" t="s">
        <v>463</v>
      </c>
      <c r="B1170" s="13">
        <v>0.11600000000000001</v>
      </c>
      <c r="C1170" s="13">
        <v>8.2000000000000003E-2</v>
      </c>
      <c r="D1170" s="13">
        <v>7.0999999999999994E-2</v>
      </c>
      <c r="E1170" s="13">
        <v>8.2000000000000003E-2</v>
      </c>
      <c r="F1170" s="13">
        <v>6.2E-2</v>
      </c>
      <c r="G1170" s="13">
        <v>6.8562436607674387E-2</v>
      </c>
      <c r="H1170" s="14">
        <v>9.3542899498943011E-2</v>
      </c>
      <c r="I1170" s="4">
        <v>6.4835119633707722E-2</v>
      </c>
      <c r="J1170" s="14">
        <v>9.914507208260788E-2</v>
      </c>
      <c r="K1170" s="4">
        <v>8.2841676134465081E-2</v>
      </c>
      <c r="L1170" s="14">
        <v>9.2643813236263528E-2</v>
      </c>
      <c r="M1170" s="14">
        <v>0.20913541823049389</v>
      </c>
      <c r="N1170" s="14">
        <v>8.4601286136028311E-2</v>
      </c>
      <c r="O1170" s="107">
        <v>0.15125521218745788</v>
      </c>
      <c r="P1170" s="107">
        <v>0.17768380748237875</v>
      </c>
    </row>
    <row r="1171" spans="1:16" x14ac:dyDescent="0.35">
      <c r="A1171" s="28" t="s">
        <v>464</v>
      </c>
      <c r="B1171" s="15">
        <v>0.09</v>
      </c>
      <c r="C1171" s="15">
        <v>3.9E-2</v>
      </c>
      <c r="D1171" s="15">
        <v>4.8000000000000001E-2</v>
      </c>
      <c r="E1171" s="15">
        <v>0.04</v>
      </c>
      <c r="F1171" s="15">
        <v>4.2999999999999997E-2</v>
      </c>
      <c r="G1171" s="15">
        <v>4.8416533844651159E-2</v>
      </c>
      <c r="H1171" s="16">
        <v>3.870079987201018E-2</v>
      </c>
      <c r="I1171" s="6">
        <v>5.2241894806660506E-2</v>
      </c>
      <c r="J1171" s="16">
        <v>6.6829329356136766E-2</v>
      </c>
      <c r="K1171" s="6">
        <v>8.5317115551694245E-2</v>
      </c>
      <c r="L1171" s="16">
        <v>8.9734586832525942E-2</v>
      </c>
      <c r="M1171" s="16">
        <v>0.13405881687696627</v>
      </c>
      <c r="N1171" s="16">
        <v>0.10727490531078282</v>
      </c>
      <c r="O1171" s="108">
        <v>0.10297164036825231</v>
      </c>
      <c r="P1171" s="108">
        <v>0.10661028448942725</v>
      </c>
    </row>
    <row r="1172" spans="1:16" x14ac:dyDescent="0.35">
      <c r="A1172" s="28" t="s">
        <v>465</v>
      </c>
      <c r="B1172" s="15">
        <v>0.13800000000000001</v>
      </c>
      <c r="C1172" s="15">
        <v>0.109</v>
      </c>
      <c r="D1172" s="15">
        <v>0.16</v>
      </c>
      <c r="E1172" s="15">
        <v>0.13</v>
      </c>
      <c r="F1172" s="15">
        <v>0.127</v>
      </c>
      <c r="G1172" s="15">
        <v>7.3923616142248016E-2</v>
      </c>
      <c r="H1172" s="16">
        <v>0.12898524826739557</v>
      </c>
      <c r="I1172" s="6">
        <v>0.16418367058375893</v>
      </c>
      <c r="J1172" s="16">
        <v>0.16233438507045433</v>
      </c>
      <c r="K1172" s="6">
        <v>0.15691773040165735</v>
      </c>
      <c r="L1172" s="16">
        <v>0.11141763879732865</v>
      </c>
      <c r="M1172" s="16">
        <v>0.15728590806250323</v>
      </c>
      <c r="N1172" s="16">
        <v>0.178009045389007</v>
      </c>
      <c r="O1172" s="108">
        <v>0.17917459558036761</v>
      </c>
      <c r="P1172" s="108">
        <v>0.15865158148117736</v>
      </c>
    </row>
    <row r="1173" spans="1:16" x14ac:dyDescent="0.35">
      <c r="A1173" s="28" t="s">
        <v>466</v>
      </c>
      <c r="B1173" s="15">
        <v>3.5000000000000003E-2</v>
      </c>
      <c r="C1173" s="15">
        <v>1.0999999999999999E-2</v>
      </c>
      <c r="D1173" s="15">
        <v>1.0999999999999999E-2</v>
      </c>
      <c r="E1173" s="15">
        <v>2.1000000000000001E-2</v>
      </c>
      <c r="F1173" s="15">
        <v>1.6E-2</v>
      </c>
      <c r="G1173" s="15">
        <v>2.9569446456899212E-2</v>
      </c>
      <c r="H1173" s="16">
        <v>1.9364914913203673E-2</v>
      </c>
      <c r="I1173" s="6">
        <v>4.5709408477064312E-2</v>
      </c>
      <c r="J1173" s="16">
        <v>1.6140578760460118E-2</v>
      </c>
      <c r="K1173" s="6">
        <v>2.366905032413287E-2</v>
      </c>
      <c r="L1173" s="16">
        <v>1.6538163891197791E-2</v>
      </c>
      <c r="M1173" s="16">
        <v>4.5237290590450466E-2</v>
      </c>
      <c r="N1173" s="16">
        <v>2.2656911769865527E-2</v>
      </c>
      <c r="O1173" s="108">
        <v>2.5017418991780845E-2</v>
      </c>
      <c r="P1173" s="108">
        <v>5.9603192781237449E-2</v>
      </c>
    </row>
    <row r="1174" spans="1:16" x14ac:dyDescent="0.35">
      <c r="A1174" s="28" t="s">
        <v>467</v>
      </c>
      <c r="B1174" s="15">
        <v>0.10199999999999999</v>
      </c>
      <c r="C1174" s="15">
        <v>0.13600000000000001</v>
      </c>
      <c r="D1174" s="15">
        <v>0.13200000000000001</v>
      </c>
      <c r="E1174" s="15">
        <v>0.129</v>
      </c>
      <c r="F1174" s="15">
        <v>0.123</v>
      </c>
      <c r="G1174" s="15">
        <v>0.14654841690922482</v>
      </c>
      <c r="H1174" s="16">
        <v>0.12901427822179279</v>
      </c>
      <c r="I1174" s="6">
        <v>0.14131996843017228</v>
      </c>
      <c r="J1174" s="16">
        <v>0.12266943919630106</v>
      </c>
      <c r="K1174" s="6">
        <v>0.10715498228964783</v>
      </c>
      <c r="L1174" s="16">
        <v>0.11019232422826676</v>
      </c>
      <c r="M1174" s="16">
        <v>0.16876933221079471</v>
      </c>
      <c r="N1174" s="16">
        <v>0.17060098206125951</v>
      </c>
      <c r="O1174" s="108">
        <v>0.15891128239085842</v>
      </c>
      <c r="P1174" s="108">
        <v>0.15892773026443729</v>
      </c>
    </row>
    <row r="1175" spans="1:16" x14ac:dyDescent="0.35">
      <c r="A1175" s="28" t="s">
        <v>468</v>
      </c>
      <c r="B1175" s="15">
        <v>0.23599999999999999</v>
      </c>
      <c r="C1175" s="15">
        <v>0.28699999999999998</v>
      </c>
      <c r="D1175" s="15">
        <v>0.255</v>
      </c>
      <c r="E1175" s="15">
        <v>0.29399999999999998</v>
      </c>
      <c r="F1175" s="15">
        <v>0.27900000000000003</v>
      </c>
      <c r="G1175" s="15">
        <v>0.31047918779744182</v>
      </c>
      <c r="H1175" s="16">
        <v>0.34842912465655951</v>
      </c>
      <c r="I1175" s="6">
        <v>0.2723874553639144</v>
      </c>
      <c r="J1175" s="16">
        <v>0.26501571790469969</v>
      </c>
      <c r="K1175" s="6">
        <v>0.26358083272071092</v>
      </c>
      <c r="L1175" s="16">
        <v>0.27737968987359946</v>
      </c>
      <c r="M1175" s="16">
        <v>0.17590203756624281</v>
      </c>
      <c r="N1175" s="16">
        <v>0.27091725323580645</v>
      </c>
      <c r="O1175" s="108">
        <v>0.18633097309297167</v>
      </c>
      <c r="P1175" s="108">
        <v>0.18745489353794567</v>
      </c>
    </row>
    <row r="1176" spans="1:16" x14ac:dyDescent="0.35">
      <c r="A1176" s="28" t="s">
        <v>469</v>
      </c>
      <c r="B1176" s="15">
        <v>0.16500000000000001</v>
      </c>
      <c r="C1176" s="15">
        <v>0.16900000000000001</v>
      </c>
      <c r="D1176" s="15">
        <v>0.17499999999999999</v>
      </c>
      <c r="E1176" s="15">
        <v>0.17699999999999999</v>
      </c>
      <c r="F1176" s="15">
        <v>0.19900000000000001</v>
      </c>
      <c r="G1176" s="15">
        <v>0.15580604256961242</v>
      </c>
      <c r="H1176" s="16">
        <v>0.11935504472870871</v>
      </c>
      <c r="I1176" s="6">
        <v>0.14271721609649873</v>
      </c>
      <c r="J1176" s="16">
        <v>0.14382303637904525</v>
      </c>
      <c r="K1176" s="6">
        <v>0.13775847089487403</v>
      </c>
      <c r="L1176" s="16">
        <v>0.17077015678294033</v>
      </c>
      <c r="M1176" s="16">
        <v>6.446186598450182E-2</v>
      </c>
      <c r="N1176" s="16">
        <v>8.1355037366111022E-2</v>
      </c>
      <c r="O1176" s="108">
        <v>0.13744683334618296</v>
      </c>
      <c r="P1176" s="108">
        <v>0.10658910876113348</v>
      </c>
    </row>
    <row r="1177" spans="1:16" x14ac:dyDescent="0.35">
      <c r="A1177" s="28" t="s">
        <v>470</v>
      </c>
      <c r="B1177" s="15">
        <v>2.3E-2</v>
      </c>
      <c r="C1177" s="15">
        <v>3.5999999999999997E-2</v>
      </c>
      <c r="D1177" s="15">
        <v>3.2000000000000001E-2</v>
      </c>
      <c r="E1177" s="15">
        <v>1.2999999999999999E-2</v>
      </c>
      <c r="F1177" s="15">
        <v>2.8000000000000001E-2</v>
      </c>
      <c r="G1177" s="15">
        <v>4.8416533844651159E-2</v>
      </c>
      <c r="H1177" s="16">
        <v>3.8718217844648489E-2</v>
      </c>
      <c r="I1177" s="6">
        <v>2.3317454155622794E-2</v>
      </c>
      <c r="J1177" s="16">
        <v>2.4966539578788936E-2</v>
      </c>
      <c r="K1177" s="6">
        <v>4.6151172893136409E-2</v>
      </c>
      <c r="L1177" s="16">
        <v>2.1346269597867513E-2</v>
      </c>
      <c r="M1177" s="16">
        <v>1.5397979827373322E-2</v>
      </c>
      <c r="N1177" s="16">
        <v>9.7053314999741066E-3</v>
      </c>
      <c r="O1177" s="108">
        <v>9.9070290585530369E-3</v>
      </c>
      <c r="P1177" s="108">
        <v>1.9584523567721276E-2</v>
      </c>
    </row>
    <row r="1178" spans="1:16" x14ac:dyDescent="0.35">
      <c r="A1178" s="28" t="s">
        <v>471</v>
      </c>
      <c r="B1178" s="15">
        <v>5.7000000000000002E-2</v>
      </c>
      <c r="C1178" s="15">
        <v>7.3999999999999996E-2</v>
      </c>
      <c r="D1178" s="15">
        <v>7.2999999999999995E-2</v>
      </c>
      <c r="E1178" s="15">
        <v>6.3E-2</v>
      </c>
      <c r="F1178" s="15">
        <v>5.8000000000000003E-2</v>
      </c>
      <c r="G1178" s="15">
        <v>2.9569446456899212E-2</v>
      </c>
      <c r="H1178" s="16">
        <v>3.5500408677246929E-2</v>
      </c>
      <c r="I1178" s="6">
        <v>4.1045917645939761E-2</v>
      </c>
      <c r="J1178" s="16">
        <v>6.0201212441002433E-2</v>
      </c>
      <c r="K1178" s="6">
        <v>5.1102051727594765E-2</v>
      </c>
      <c r="L1178" s="16">
        <v>5.1971968242139323E-2</v>
      </c>
      <c r="M1178" s="16">
        <v>1.244007303996101E-2</v>
      </c>
      <c r="N1178" s="16">
        <v>3.6057921231268927E-2</v>
      </c>
      <c r="O1178" s="108">
        <v>2.5067856610174147E-2</v>
      </c>
      <c r="P1178" s="108">
        <v>1.9860672350981212E-2</v>
      </c>
    </row>
    <row r="1179" spans="1:16" x14ac:dyDescent="0.35">
      <c r="A1179" s="28" t="s">
        <v>472</v>
      </c>
      <c r="B1179" s="15">
        <v>3.6999999999999998E-2</v>
      </c>
      <c r="C1179" s="15">
        <v>5.7000000000000002E-2</v>
      </c>
      <c r="D1179" s="15">
        <v>4.2999999999999997E-2</v>
      </c>
      <c r="E1179" s="15">
        <v>0.05</v>
      </c>
      <c r="F1179" s="15">
        <v>6.4000000000000001E-2</v>
      </c>
      <c r="G1179" s="15">
        <v>8.8708339370697636E-2</v>
      </c>
      <c r="H1179" s="16">
        <v>4.8389063319491443E-2</v>
      </c>
      <c r="I1179" s="6">
        <v>5.2241894806660506E-2</v>
      </c>
      <c r="J1179" s="16">
        <v>3.8874689230503676E-2</v>
      </c>
      <c r="K1179" s="6">
        <v>4.5506917062086504E-2</v>
      </c>
      <c r="L1179" s="16">
        <v>5.8005388517870932E-2</v>
      </c>
      <c r="M1179" s="16">
        <v>1.7311277610712356E-2</v>
      </c>
      <c r="N1179" s="16">
        <v>3.8821325999896412E-2</v>
      </c>
      <c r="O1179" s="108">
        <v>2.3917158373401231E-2</v>
      </c>
      <c r="P1179" s="108">
        <v>5.034205283560288E-3</v>
      </c>
    </row>
    <row r="1180" spans="1:16" x14ac:dyDescent="0.35">
      <c r="A1180" s="59" t="s">
        <v>243</v>
      </c>
      <c r="B1180" s="17">
        <v>1</v>
      </c>
      <c r="C1180" s="17">
        <v>1</v>
      </c>
      <c r="D1180" s="17">
        <v>1</v>
      </c>
      <c r="E1180" s="17">
        <v>1</v>
      </c>
      <c r="F1180" s="17">
        <v>1</v>
      </c>
      <c r="G1180" s="17">
        <v>1</v>
      </c>
      <c r="H1180" s="18">
        <v>1</v>
      </c>
      <c r="I1180" s="8">
        <v>1</v>
      </c>
      <c r="J1180" s="18">
        <v>1</v>
      </c>
      <c r="K1180" s="8">
        <v>1</v>
      </c>
      <c r="L1180" s="18">
        <v>1</v>
      </c>
      <c r="M1180" s="18">
        <v>1</v>
      </c>
      <c r="N1180" s="18">
        <v>1</v>
      </c>
      <c r="O1180" s="109">
        <v>1</v>
      </c>
      <c r="P1180" s="109">
        <v>1</v>
      </c>
    </row>
    <row r="1181" spans="1:16" s="36" customFormat="1" x14ac:dyDescent="0.35">
      <c r="A1181" s="31" t="s">
        <v>244</v>
      </c>
      <c r="B1181" s="32">
        <v>311.70100000000002</v>
      </c>
      <c r="C1181" s="32">
        <v>405.14400000000001</v>
      </c>
      <c r="D1181" s="32">
        <v>387.08199999999999</v>
      </c>
      <c r="E1181" s="32">
        <v>396.01299999999998</v>
      </c>
      <c r="F1181" s="32">
        <v>394.827</v>
      </c>
      <c r="G1181" s="32">
        <v>378.40426136363646</v>
      </c>
      <c r="H1181" s="33">
        <v>394.43333333333311</v>
      </c>
      <c r="I1181" s="34">
        <v>388.97900000000004</v>
      </c>
      <c r="J1181" s="33">
        <v>377.28556581986123</v>
      </c>
      <c r="K1181" s="34">
        <v>369.84816384180772</v>
      </c>
      <c r="L1181" s="33">
        <v>375.33398533007352</v>
      </c>
      <c r="M1181" s="33">
        <v>354.1098360655738</v>
      </c>
      <c r="N1181" s="33">
        <v>365.85391198043999</v>
      </c>
      <c r="O1181" s="33">
        <v>351.35518987341754</v>
      </c>
      <c r="P1181" s="33">
        <v>338.2997076023392</v>
      </c>
    </row>
    <row r="1182" spans="1:16" x14ac:dyDescent="0.35">
      <c r="A1182" s="41" t="s">
        <v>245</v>
      </c>
      <c r="B1182" s="40">
        <v>592</v>
      </c>
      <c r="C1182" s="40">
        <v>486</v>
      </c>
      <c r="D1182" s="40">
        <v>323</v>
      </c>
      <c r="E1182" s="40">
        <v>318</v>
      </c>
      <c r="F1182" s="40">
        <v>285</v>
      </c>
      <c r="G1182" s="40">
        <v>135</v>
      </c>
      <c r="H1182" s="38">
        <v>310</v>
      </c>
      <c r="I1182" s="39">
        <v>157</v>
      </c>
      <c r="J1182" s="38">
        <v>328</v>
      </c>
      <c r="K1182" s="39">
        <v>265</v>
      </c>
      <c r="L1182" s="38">
        <v>308</v>
      </c>
      <c r="M1182" s="38">
        <v>313</v>
      </c>
      <c r="N1182" s="38">
        <v>307</v>
      </c>
      <c r="O1182" s="38">
        <v>286</v>
      </c>
      <c r="P1182" s="38">
        <v>250</v>
      </c>
    </row>
    <row r="1183" spans="1:16" x14ac:dyDescent="0.35">
      <c r="A1183"/>
    </row>
    <row r="1184" spans="1:16" x14ac:dyDescent="0.35">
      <c r="A1184" s="71" t="s">
        <v>389</v>
      </c>
      <c r="B1184" s="71" t="s">
        <v>425</v>
      </c>
      <c r="O1184" s="36"/>
      <c r="P1184" s="36"/>
    </row>
    <row r="1185" spans="1:16" x14ac:dyDescent="0.35">
      <c r="A1185" s="71" t="s">
        <v>391</v>
      </c>
      <c r="B1185" s="71" t="s">
        <v>426</v>
      </c>
    </row>
    <row r="1186" spans="1:16" x14ac:dyDescent="0.35">
      <c r="A1186"/>
    </row>
    <row r="1188" spans="1:16" x14ac:dyDescent="0.35">
      <c r="A1188" s="30" t="s">
        <v>306</v>
      </c>
      <c r="B1188" s="1"/>
      <c r="C1188" s="1"/>
      <c r="D1188" s="1"/>
      <c r="E1188" s="1"/>
      <c r="F1188" s="1"/>
      <c r="G1188" s="1"/>
      <c r="H1188" s="1"/>
      <c r="I1188" s="1"/>
      <c r="J1188" s="1"/>
      <c r="K1188" s="1"/>
      <c r="L1188" s="1"/>
      <c r="M1188" s="1"/>
      <c r="N1188" s="1"/>
    </row>
    <row r="1190" spans="1:16" x14ac:dyDescent="0.35">
      <c r="B1190" s="10" t="s">
        <v>0</v>
      </c>
      <c r="C1190" s="11" t="s">
        <v>1</v>
      </c>
      <c r="D1190" s="12" t="s">
        <v>2</v>
      </c>
      <c r="E1190" s="11" t="s">
        <v>3</v>
      </c>
      <c r="F1190" s="12" t="s">
        <v>4</v>
      </c>
      <c r="G1190" s="11" t="s">
        <v>5</v>
      </c>
      <c r="H1190" s="11" t="s">
        <v>6</v>
      </c>
      <c r="I1190" s="11" t="s">
        <v>7</v>
      </c>
      <c r="J1190" s="11" t="s">
        <v>8</v>
      </c>
      <c r="K1190" s="11" t="s">
        <v>9</v>
      </c>
      <c r="L1190" s="11" t="s">
        <v>10</v>
      </c>
      <c r="M1190" s="11" t="s">
        <v>11</v>
      </c>
      <c r="N1190" s="11" t="s">
        <v>12</v>
      </c>
      <c r="O1190" s="106">
        <v>2023</v>
      </c>
      <c r="P1190" s="106">
        <v>2024</v>
      </c>
    </row>
    <row r="1191" spans="1:16" x14ac:dyDescent="0.35">
      <c r="A1191" s="27" t="s">
        <v>69</v>
      </c>
      <c r="B1191" s="13">
        <v>0.53023392259763191</v>
      </c>
      <c r="C1191" s="14">
        <v>0.51368757977720192</v>
      </c>
      <c r="D1191" s="4">
        <v>0.4579768151910113</v>
      </c>
      <c r="E1191" s="14">
        <v>0.52970363490406591</v>
      </c>
      <c r="F1191" s="4">
        <v>0.44494049088843901</v>
      </c>
      <c r="G1191" s="14">
        <v>0.46774996377581407</v>
      </c>
      <c r="H1191" s="14">
        <v>0.46126146118727379</v>
      </c>
      <c r="I1191" s="14">
        <v>0.47015905742983577</v>
      </c>
      <c r="J1191" s="14">
        <v>0.48535347151296188</v>
      </c>
      <c r="K1191" s="14">
        <v>0.49898282429993995</v>
      </c>
      <c r="L1191" s="14">
        <v>0.48781134454985819</v>
      </c>
      <c r="M1191" s="14">
        <v>0.63349435104285656</v>
      </c>
      <c r="N1191" s="14">
        <v>0.56255305239951092</v>
      </c>
      <c r="O1191" s="107">
        <v>0.46792707873240191</v>
      </c>
      <c r="P1191" s="107">
        <v>0.51988184807927507</v>
      </c>
    </row>
    <row r="1192" spans="1:16" x14ac:dyDescent="0.35">
      <c r="A1192" s="28" t="s">
        <v>70</v>
      </c>
      <c r="B1192" s="15">
        <v>0.4697660774023682</v>
      </c>
      <c r="C1192" s="16">
        <v>0.48631242022279797</v>
      </c>
      <c r="D1192" s="6">
        <v>0.5420231848089887</v>
      </c>
      <c r="E1192" s="16">
        <v>0.47029636509593414</v>
      </c>
      <c r="F1192" s="6">
        <v>0.55505950911156099</v>
      </c>
      <c r="G1192" s="16">
        <v>0.53225003622418587</v>
      </c>
      <c r="H1192" s="16">
        <v>0.53873853881272626</v>
      </c>
      <c r="I1192" s="16">
        <v>0.52984094257016423</v>
      </c>
      <c r="J1192" s="16">
        <v>0.51464652848703818</v>
      </c>
      <c r="K1192" s="16">
        <v>0.50101717570005999</v>
      </c>
      <c r="L1192" s="16">
        <v>0.51218865545014181</v>
      </c>
      <c r="M1192" s="16">
        <v>0.36650564895714333</v>
      </c>
      <c r="N1192" s="16">
        <v>0.43744694760048902</v>
      </c>
      <c r="O1192" s="108">
        <v>0.5320729212675982</v>
      </c>
      <c r="P1192" s="108">
        <v>0.48011815192072482</v>
      </c>
    </row>
    <row r="1193" spans="1:16" x14ac:dyDescent="0.35">
      <c r="A1193" s="59" t="s">
        <v>243</v>
      </c>
      <c r="B1193" s="17">
        <v>1</v>
      </c>
      <c r="C1193" s="18">
        <v>1</v>
      </c>
      <c r="D1193" s="8">
        <v>1</v>
      </c>
      <c r="E1193" s="18">
        <v>1</v>
      </c>
      <c r="F1193" s="8">
        <v>1</v>
      </c>
      <c r="G1193" s="18">
        <v>1</v>
      </c>
      <c r="H1193" s="18">
        <v>1</v>
      </c>
      <c r="I1193" s="18">
        <v>1</v>
      </c>
      <c r="J1193" s="18">
        <v>1</v>
      </c>
      <c r="K1193" s="18">
        <v>1</v>
      </c>
      <c r="L1193" s="18">
        <v>1</v>
      </c>
      <c r="M1193" s="18">
        <v>1</v>
      </c>
      <c r="N1193" s="18">
        <v>1</v>
      </c>
      <c r="O1193" s="109">
        <v>1</v>
      </c>
      <c r="P1193" s="109">
        <v>1</v>
      </c>
    </row>
    <row r="1194" spans="1:16" s="36" customFormat="1" x14ac:dyDescent="0.35">
      <c r="A1194" s="31" t="s">
        <v>244</v>
      </c>
      <c r="B1194" s="32">
        <v>311.70054000000141</v>
      </c>
      <c r="C1194" s="33">
        <v>405.1439400000005</v>
      </c>
      <c r="D1194" s="34">
        <v>387.08233500000063</v>
      </c>
      <c r="E1194" s="33">
        <v>396.01306500000021</v>
      </c>
      <c r="F1194" s="34">
        <v>394.82729805013912</v>
      </c>
      <c r="G1194" s="33">
        <v>378.4042613636355</v>
      </c>
      <c r="H1194" s="33">
        <v>394.4333333333318</v>
      </c>
      <c r="I1194" s="33">
        <v>388.9789999999997</v>
      </c>
      <c r="J1194" s="33">
        <v>377.28556581986209</v>
      </c>
      <c r="K1194" s="33">
        <v>369.84816384180778</v>
      </c>
      <c r="L1194" s="33">
        <v>375.33398533007289</v>
      </c>
      <c r="M1194" s="33">
        <v>354.10983606557465</v>
      </c>
      <c r="N1194" s="33">
        <v>366.52995110024381</v>
      </c>
      <c r="O1194" s="33">
        <v>351.35518987341754</v>
      </c>
      <c r="P1194" s="33">
        <v>338.2997076023392</v>
      </c>
    </row>
    <row r="1195" spans="1:16" x14ac:dyDescent="0.35">
      <c r="A1195" s="41" t="s">
        <v>245</v>
      </c>
      <c r="B1195" s="40">
        <v>592</v>
      </c>
      <c r="C1195" s="38">
        <v>486</v>
      </c>
      <c r="D1195" s="39">
        <v>323</v>
      </c>
      <c r="E1195" s="38">
        <v>318</v>
      </c>
      <c r="F1195" s="39">
        <v>285</v>
      </c>
      <c r="G1195" s="38">
        <v>135</v>
      </c>
      <c r="H1195" s="38">
        <v>310</v>
      </c>
      <c r="I1195" s="38">
        <v>157</v>
      </c>
      <c r="J1195" s="38">
        <v>328</v>
      </c>
      <c r="K1195" s="38">
        <v>265</v>
      </c>
      <c r="L1195" s="38">
        <v>308</v>
      </c>
      <c r="M1195" s="38">
        <v>313</v>
      </c>
      <c r="N1195" s="38">
        <v>308</v>
      </c>
      <c r="O1195" s="38">
        <v>286</v>
      </c>
      <c r="P1195" s="38">
        <v>250</v>
      </c>
    </row>
    <row r="1196" spans="1:16" x14ac:dyDescent="0.35">
      <c r="A1196"/>
    </row>
    <row r="1197" spans="1:16" x14ac:dyDescent="0.35">
      <c r="A1197" s="71" t="s">
        <v>389</v>
      </c>
      <c r="B1197" s="71" t="s">
        <v>425</v>
      </c>
      <c r="O1197" s="36"/>
      <c r="P1197" s="36"/>
    </row>
    <row r="1198" spans="1:16" x14ac:dyDescent="0.35">
      <c r="A1198" s="71" t="s">
        <v>391</v>
      </c>
      <c r="B1198" s="71" t="s">
        <v>392</v>
      </c>
    </row>
    <row r="1200" spans="1:16" x14ac:dyDescent="0.35">
      <c r="A1200" s="30" t="s">
        <v>427</v>
      </c>
      <c r="B1200" s="1"/>
      <c r="C1200" s="1"/>
      <c r="D1200" s="1"/>
      <c r="E1200" s="1"/>
      <c r="F1200" s="1"/>
      <c r="G1200" s="1"/>
      <c r="H1200" s="1"/>
      <c r="I1200" s="1"/>
      <c r="J1200" s="1"/>
      <c r="K1200" s="1"/>
      <c r="L1200" s="1"/>
      <c r="M1200" s="1"/>
      <c r="N1200" s="1"/>
    </row>
    <row r="1202" spans="1:16" x14ac:dyDescent="0.35">
      <c r="B1202" s="10" t="s">
        <v>0</v>
      </c>
      <c r="C1202" s="11" t="s">
        <v>1</v>
      </c>
      <c r="D1202" s="12" t="s">
        <v>2</v>
      </c>
      <c r="E1202" s="11" t="s">
        <v>3</v>
      </c>
      <c r="F1202" s="12" t="s">
        <v>4</v>
      </c>
      <c r="G1202" s="11" t="s">
        <v>5</v>
      </c>
      <c r="H1202" s="11" t="s">
        <v>6</v>
      </c>
      <c r="I1202" s="11" t="s">
        <v>7</v>
      </c>
      <c r="J1202" s="11" t="s">
        <v>8</v>
      </c>
      <c r="K1202" s="11" t="s">
        <v>9</v>
      </c>
      <c r="L1202" s="11" t="s">
        <v>10</v>
      </c>
      <c r="M1202" s="11" t="s">
        <v>11</v>
      </c>
      <c r="N1202" s="11" t="s">
        <v>12</v>
      </c>
      <c r="O1202" s="106">
        <v>2023</v>
      </c>
      <c r="P1202" s="106">
        <v>2024</v>
      </c>
    </row>
    <row r="1203" spans="1:16" x14ac:dyDescent="0.35">
      <c r="A1203" s="27" t="s">
        <v>97</v>
      </c>
      <c r="B1203" s="13">
        <v>8.9151845841637673E-3</v>
      </c>
      <c r="C1203" s="14">
        <v>1.7983164205788167E-2</v>
      </c>
      <c r="D1203" s="4">
        <v>4.3114599895135918E-3</v>
      </c>
      <c r="E1203" s="14">
        <v>4.162034401567029E-3</v>
      </c>
      <c r="F1203" s="4">
        <v>6.9823553896841486E-3</v>
      </c>
      <c r="G1203" s="14">
        <v>1.4784723228449627E-2</v>
      </c>
      <c r="H1203" s="14">
        <v>1.612388178228441E-2</v>
      </c>
      <c r="I1203" s="14">
        <v>2.0522958822969881E-2</v>
      </c>
      <c r="J1203" s="14">
        <v>3.3036828959018959E-2</v>
      </c>
      <c r="K1203" s="14">
        <v>1.3072244870681021E-2</v>
      </c>
      <c r="L1203" s="14">
        <v>1.240362291839835E-2</v>
      </c>
      <c r="M1203" s="14">
        <v>1.2788276041318748E-2</v>
      </c>
      <c r="N1203" s="14">
        <v>8.3082767580043571E-3</v>
      </c>
      <c r="O1203" s="107">
        <v>2.5017418991780834E-2</v>
      </c>
      <c r="P1203" s="107">
        <v>8.1141933560072016E-3</v>
      </c>
    </row>
    <row r="1204" spans="1:16" x14ac:dyDescent="0.35">
      <c r="A1204" s="28" t="s">
        <v>98</v>
      </c>
      <c r="B1204" s="15">
        <v>2.1178623160783703E-2</v>
      </c>
      <c r="C1204" s="16">
        <v>7.4301296472557246E-2</v>
      </c>
      <c r="D1204" s="6">
        <v>5.1832370495543192E-2</v>
      </c>
      <c r="E1204" s="16">
        <v>3.670061996565694E-2</v>
      </c>
      <c r="F1204" s="6">
        <v>6.4846941295160984E-2</v>
      </c>
      <c r="G1204" s="16">
        <v>8.5944790586666736E-2</v>
      </c>
      <c r="H1204" s="16">
        <v>9.3542899498943163E-2</v>
      </c>
      <c r="I1204" s="16">
        <v>7.5559348962283293E-2</v>
      </c>
      <c r="J1204" s="16">
        <v>7.3388275860169244E-2</v>
      </c>
      <c r="K1204" s="16">
        <v>4.3624941522421995E-2</v>
      </c>
      <c r="L1204" s="16">
        <v>9.2092063401071969E-2</v>
      </c>
      <c r="M1204" s="16">
        <v>6.8116178774629554E-2</v>
      </c>
      <c r="N1204" s="16">
        <v>5.5831553107432333E-2</v>
      </c>
      <c r="O1204" s="108">
        <v>7.2750860501796688E-2</v>
      </c>
      <c r="P1204" s="108">
        <v>5.2317445775009991E-2</v>
      </c>
    </row>
    <row r="1205" spans="1:16" x14ac:dyDescent="0.35">
      <c r="A1205" s="28" t="s">
        <v>73</v>
      </c>
      <c r="B1205" s="15">
        <v>0.2801215495219454</v>
      </c>
      <c r="C1205" s="16">
        <v>0.33638474266701407</v>
      </c>
      <c r="D1205" s="6">
        <v>0.42330898412091078</v>
      </c>
      <c r="E1205" s="16">
        <v>0.4282994299695641</v>
      </c>
      <c r="F1205" s="6">
        <v>0.31461306731196609</v>
      </c>
      <c r="G1205" s="16">
        <v>0.34540981378891511</v>
      </c>
      <c r="H1205" s="16">
        <v>0.35487054898224257</v>
      </c>
      <c r="I1205" s="16">
        <v>0.37126425848182054</v>
      </c>
      <c r="J1205" s="16">
        <v>0.30759959391459496</v>
      </c>
      <c r="K1205" s="16">
        <v>0.37014235113279415</v>
      </c>
      <c r="L1205" s="16">
        <v>0.31682622029866203</v>
      </c>
      <c r="M1205" s="16">
        <v>0.23714575387437814</v>
      </c>
      <c r="N1205" s="16">
        <v>0.30687425684949216</v>
      </c>
      <c r="O1205" s="108">
        <v>0.38421936617206581</v>
      </c>
      <c r="P1205" s="108">
        <v>0.33576191566874219</v>
      </c>
    </row>
    <row r="1206" spans="1:16" x14ac:dyDescent="0.35">
      <c r="A1206" s="28" t="s">
        <v>99</v>
      </c>
      <c r="B1206" s="15">
        <v>0.54849601450196162</v>
      </c>
      <c r="C1206" s="16">
        <v>0.52771737126316121</v>
      </c>
      <c r="D1206" s="6">
        <v>0.44490693433478445</v>
      </c>
      <c r="E1206" s="16">
        <v>0.47181324686850951</v>
      </c>
      <c r="F1206" s="6">
        <v>0.5501583852465376</v>
      </c>
      <c r="G1206" s="16">
        <v>0.49065941532286766</v>
      </c>
      <c r="H1206" s="16">
        <v>0.49031463954795762</v>
      </c>
      <c r="I1206" s="16">
        <v>0.49627100691811099</v>
      </c>
      <c r="J1206" s="16">
        <v>0.49047024555189933</v>
      </c>
      <c r="K1206" s="16">
        <v>0.52646661765688718</v>
      </c>
      <c r="L1206" s="16">
        <v>0.51151509071627099</v>
      </c>
      <c r="M1206" s="16">
        <v>0.55867799257828332</v>
      </c>
      <c r="N1206" s="16">
        <v>0.52930326877825606</v>
      </c>
      <c r="O1206" s="108">
        <v>0.40223172050642231</v>
      </c>
      <c r="P1206" s="108">
        <v>0.49076003578265953</v>
      </c>
    </row>
    <row r="1207" spans="1:16" x14ac:dyDescent="0.35">
      <c r="A1207" s="28" t="s">
        <v>100</v>
      </c>
      <c r="B1207" s="15">
        <v>0.14128862823114538</v>
      </c>
      <c r="C1207" s="16">
        <v>4.3613425391479319E-2</v>
      </c>
      <c r="D1207" s="6">
        <v>7.5640251059248001E-2</v>
      </c>
      <c r="E1207" s="16">
        <v>5.9024668794702494E-2</v>
      </c>
      <c r="F1207" s="6">
        <v>6.3399250756651149E-2</v>
      </c>
      <c r="G1207" s="16">
        <v>6.3201257073100842E-2</v>
      </c>
      <c r="H1207" s="16">
        <v>4.5148030188572233E-2</v>
      </c>
      <c r="I1207" s="16">
        <v>3.6382426814815197E-2</v>
      </c>
      <c r="J1207" s="16">
        <v>9.550505571431761E-2</v>
      </c>
      <c r="K1207" s="16">
        <v>4.6693844817215828E-2</v>
      </c>
      <c r="L1207" s="16">
        <v>6.7163002665596605E-2</v>
      </c>
      <c r="M1207" s="16">
        <v>0.1232717987313901</v>
      </c>
      <c r="N1207" s="16">
        <v>9.9682644506814994E-2</v>
      </c>
      <c r="O1207" s="108">
        <v>0.11578063382793422</v>
      </c>
      <c r="P1207" s="108">
        <v>0.11304640941758093</v>
      </c>
    </row>
    <row r="1208" spans="1:16" x14ac:dyDescent="0.35">
      <c r="A1208" s="59" t="s">
        <v>243</v>
      </c>
      <c r="B1208" s="17">
        <v>1</v>
      </c>
      <c r="C1208" s="18">
        <v>1</v>
      </c>
      <c r="D1208" s="8">
        <v>1</v>
      </c>
      <c r="E1208" s="18">
        <v>1</v>
      </c>
      <c r="F1208" s="8">
        <v>1</v>
      </c>
      <c r="G1208" s="18">
        <v>1</v>
      </c>
      <c r="H1208" s="18">
        <v>1</v>
      </c>
      <c r="I1208" s="18">
        <v>1</v>
      </c>
      <c r="J1208" s="18">
        <v>1</v>
      </c>
      <c r="K1208" s="18">
        <v>1</v>
      </c>
      <c r="L1208" s="18">
        <v>1</v>
      </c>
      <c r="M1208" s="18">
        <v>1</v>
      </c>
      <c r="N1208" s="18">
        <v>1</v>
      </c>
      <c r="O1208" s="109">
        <v>1</v>
      </c>
      <c r="P1208" s="109">
        <v>1</v>
      </c>
    </row>
    <row r="1209" spans="1:16" s="36" customFormat="1" x14ac:dyDescent="0.35">
      <c r="A1209" s="31" t="s">
        <v>244</v>
      </c>
      <c r="B1209" s="32">
        <v>165.27420000000009</v>
      </c>
      <c r="C1209" s="33">
        <v>405.14394000000055</v>
      </c>
      <c r="D1209" s="34">
        <v>387.08233500000074</v>
      </c>
      <c r="E1209" s="33">
        <v>396.01306500000004</v>
      </c>
      <c r="F1209" s="34">
        <v>394.82729805013918</v>
      </c>
      <c r="G1209" s="33">
        <v>378.40426136363595</v>
      </c>
      <c r="H1209" s="33">
        <v>394.43333333333248</v>
      </c>
      <c r="I1209" s="33">
        <v>388.97900000000004</v>
      </c>
      <c r="J1209" s="33">
        <v>377.28556581986157</v>
      </c>
      <c r="K1209" s="33">
        <v>369.84816384180766</v>
      </c>
      <c r="L1209" s="33">
        <v>375.33398533007329</v>
      </c>
      <c r="M1209" s="33">
        <v>354.10983606557437</v>
      </c>
      <c r="N1209" s="33">
        <v>366.52995110024403</v>
      </c>
      <c r="O1209" s="33">
        <v>351.35518987341754</v>
      </c>
      <c r="P1209" s="33">
        <v>338.2997076023392</v>
      </c>
    </row>
    <row r="1210" spans="1:16" x14ac:dyDescent="0.35">
      <c r="A1210" s="41" t="s">
        <v>245</v>
      </c>
      <c r="B1210" s="40">
        <v>306</v>
      </c>
      <c r="C1210" s="38">
        <v>486</v>
      </c>
      <c r="D1210" s="39">
        <v>323</v>
      </c>
      <c r="E1210" s="38">
        <v>318</v>
      </c>
      <c r="F1210" s="39">
        <v>285</v>
      </c>
      <c r="G1210" s="38">
        <v>135</v>
      </c>
      <c r="H1210" s="38">
        <v>310</v>
      </c>
      <c r="I1210" s="38">
        <v>157</v>
      </c>
      <c r="J1210" s="38">
        <v>328</v>
      </c>
      <c r="K1210" s="38">
        <v>265</v>
      </c>
      <c r="L1210" s="38">
        <v>308</v>
      </c>
      <c r="M1210" s="38">
        <v>313</v>
      </c>
      <c r="N1210" s="38">
        <v>308</v>
      </c>
      <c r="O1210" s="38">
        <v>286</v>
      </c>
      <c r="P1210" s="38">
        <v>250</v>
      </c>
    </row>
    <row r="1212" spans="1:16" s="36" customFormat="1" x14ac:dyDescent="0.35">
      <c r="A1212" s="62" t="s">
        <v>369</v>
      </c>
      <c r="B1212" s="63">
        <f>B1203+B1204</f>
        <v>3.0093807744947472E-2</v>
      </c>
      <c r="C1212" s="63">
        <f t="shared" ref="C1212:M1212" si="130">C1203+C1204</f>
        <v>9.228446067834542E-2</v>
      </c>
      <c r="D1212" s="63">
        <f t="shared" si="130"/>
        <v>5.6143830485056785E-2</v>
      </c>
      <c r="E1212" s="63">
        <f t="shared" si="130"/>
        <v>4.0862654367223972E-2</v>
      </c>
      <c r="F1212" s="63">
        <f t="shared" si="130"/>
        <v>7.182929668484514E-2</v>
      </c>
      <c r="G1212" s="63">
        <f t="shared" si="130"/>
        <v>0.10072951381511636</v>
      </c>
      <c r="H1212" s="63">
        <f t="shared" si="130"/>
        <v>0.10966678128122757</v>
      </c>
      <c r="I1212" s="63">
        <f t="shared" si="130"/>
        <v>9.6082307785253174E-2</v>
      </c>
      <c r="J1212" s="63">
        <f t="shared" si="130"/>
        <v>0.10642510481918821</v>
      </c>
      <c r="K1212" s="63">
        <f t="shared" si="130"/>
        <v>5.6697186393103019E-2</v>
      </c>
      <c r="L1212" s="63">
        <f t="shared" si="130"/>
        <v>0.10449568631947032</v>
      </c>
      <c r="M1212" s="63">
        <f t="shared" si="130"/>
        <v>8.0904454815948296E-2</v>
      </c>
      <c r="N1212" s="63">
        <f t="shared" ref="N1212:O1212" si="131">N1203+N1204</f>
        <v>6.413982986543669E-2</v>
      </c>
      <c r="O1212" s="63">
        <f t="shared" si="131"/>
        <v>9.7768279493577526E-2</v>
      </c>
      <c r="P1212" s="63">
        <f t="shared" ref="P1212" si="132">P1203+P1204</f>
        <v>6.0431639131017192E-2</v>
      </c>
    </row>
    <row r="1213" spans="1:16" s="36" customFormat="1" x14ac:dyDescent="0.35">
      <c r="A1213" s="64" t="s">
        <v>370</v>
      </c>
      <c r="B1213" s="63">
        <f>B1205</f>
        <v>0.2801215495219454</v>
      </c>
      <c r="C1213" s="63">
        <f t="shared" ref="C1213:M1213" si="133">C1205</f>
        <v>0.33638474266701407</v>
      </c>
      <c r="D1213" s="63">
        <f t="shared" si="133"/>
        <v>0.42330898412091078</v>
      </c>
      <c r="E1213" s="63">
        <f t="shared" si="133"/>
        <v>0.4282994299695641</v>
      </c>
      <c r="F1213" s="63">
        <f t="shared" si="133"/>
        <v>0.31461306731196609</v>
      </c>
      <c r="G1213" s="63">
        <f t="shared" si="133"/>
        <v>0.34540981378891511</v>
      </c>
      <c r="H1213" s="63">
        <f t="shared" si="133"/>
        <v>0.35487054898224257</v>
      </c>
      <c r="I1213" s="63">
        <f t="shared" si="133"/>
        <v>0.37126425848182054</v>
      </c>
      <c r="J1213" s="63">
        <f t="shared" si="133"/>
        <v>0.30759959391459496</v>
      </c>
      <c r="K1213" s="63">
        <f t="shared" si="133"/>
        <v>0.37014235113279415</v>
      </c>
      <c r="L1213" s="63">
        <f t="shared" si="133"/>
        <v>0.31682622029866203</v>
      </c>
      <c r="M1213" s="63">
        <f t="shared" si="133"/>
        <v>0.23714575387437814</v>
      </c>
      <c r="N1213" s="63">
        <f t="shared" ref="N1213:O1213" si="134">N1205</f>
        <v>0.30687425684949216</v>
      </c>
      <c r="O1213" s="63">
        <f t="shared" si="134"/>
        <v>0.38421936617206581</v>
      </c>
      <c r="P1213" s="63">
        <f t="shared" ref="P1213" si="135">P1205</f>
        <v>0.33576191566874219</v>
      </c>
    </row>
    <row r="1214" spans="1:16" s="36" customFormat="1" x14ac:dyDescent="0.35">
      <c r="A1214" s="65" t="s">
        <v>371</v>
      </c>
      <c r="B1214" s="63">
        <f>B1206+B1207</f>
        <v>0.68978464273310702</v>
      </c>
      <c r="C1214" s="63">
        <f t="shared" ref="C1214:M1214" si="136">C1206+C1207</f>
        <v>0.57133079665464048</v>
      </c>
      <c r="D1214" s="63">
        <f t="shared" si="136"/>
        <v>0.52054718539403244</v>
      </c>
      <c r="E1214" s="63">
        <f t="shared" si="136"/>
        <v>0.53083791566321203</v>
      </c>
      <c r="F1214" s="63">
        <f t="shared" si="136"/>
        <v>0.61355763600318869</v>
      </c>
      <c r="G1214" s="63">
        <f t="shared" si="136"/>
        <v>0.55386067239596848</v>
      </c>
      <c r="H1214" s="63">
        <f t="shared" si="136"/>
        <v>0.53546266973652989</v>
      </c>
      <c r="I1214" s="63">
        <f t="shared" si="136"/>
        <v>0.53265343373292617</v>
      </c>
      <c r="J1214" s="63">
        <f t="shared" si="136"/>
        <v>0.585975301266217</v>
      </c>
      <c r="K1214" s="63">
        <f t="shared" si="136"/>
        <v>0.57316046247410302</v>
      </c>
      <c r="L1214" s="63">
        <f t="shared" si="136"/>
        <v>0.5786780933818676</v>
      </c>
      <c r="M1214" s="63">
        <f t="shared" si="136"/>
        <v>0.68194979130967348</v>
      </c>
      <c r="N1214" s="63">
        <f t="shared" ref="N1214:O1214" si="137">N1206+N1207</f>
        <v>0.62898591328507103</v>
      </c>
      <c r="O1214" s="63">
        <f t="shared" si="137"/>
        <v>0.51801235433435655</v>
      </c>
      <c r="P1214" s="63">
        <f t="shared" ref="P1214" si="138">P1206+P1207</f>
        <v>0.60380644520024052</v>
      </c>
    </row>
    <row r="1215" spans="1:16" x14ac:dyDescent="0.35">
      <c r="A1215"/>
      <c r="C1215" s="36"/>
      <c r="O1215" s="36"/>
      <c r="P1215" s="36"/>
    </row>
    <row r="1216" spans="1:16" x14ac:dyDescent="0.35">
      <c r="A1216" s="60" t="s">
        <v>367</v>
      </c>
      <c r="B1216" s="61">
        <v>3.7920642786351428</v>
      </c>
      <c r="C1216" s="61">
        <v>3.504676597161986</v>
      </c>
      <c r="D1216" s="61">
        <v>3.5357321459787108</v>
      </c>
      <c r="E1216" s="61">
        <v>3.5448378956891249</v>
      </c>
      <c r="F1216" s="61">
        <v>3.5981452346853109</v>
      </c>
      <c r="G1216" s="61">
        <v>3.5015476924255049</v>
      </c>
      <c r="H1216" s="61">
        <v>3.4548200368615909</v>
      </c>
      <c r="I1216" s="61">
        <v>3.452430593939519</v>
      </c>
      <c r="J1216" s="61">
        <v>3.5420184232023275</v>
      </c>
      <c r="K1216" s="61">
        <v>3.5500848760275345</v>
      </c>
      <c r="L1216" s="61">
        <v>3.5289417868095971</v>
      </c>
      <c r="M1216" s="61">
        <v>3.7115288591837952</v>
      </c>
      <c r="N1216" s="61">
        <v>3.6562204511684455</v>
      </c>
      <c r="O1216" s="61">
        <v>3.511007289676932</v>
      </c>
      <c r="P1216" s="182">
        <v>3.6483070221307967</v>
      </c>
    </row>
    <row r="1217" spans="1:16" x14ac:dyDescent="0.35">
      <c r="A1217"/>
      <c r="O1217" s="36"/>
      <c r="P1217" s="36"/>
    </row>
    <row r="1218" spans="1:16" x14ac:dyDescent="0.35">
      <c r="A1218" s="71" t="s">
        <v>389</v>
      </c>
      <c r="B1218" s="71" t="s">
        <v>428</v>
      </c>
    </row>
    <row r="1219" spans="1:16" x14ac:dyDescent="0.35">
      <c r="A1219" s="71" t="s">
        <v>391</v>
      </c>
      <c r="B1219" s="71" t="s">
        <v>392</v>
      </c>
    </row>
    <row r="1221" spans="1:16" x14ac:dyDescent="0.35">
      <c r="A1221" s="30" t="s">
        <v>307</v>
      </c>
      <c r="B1221" s="1"/>
      <c r="C1221" s="1"/>
      <c r="D1221" s="1"/>
      <c r="E1221" s="1"/>
      <c r="F1221" s="1"/>
      <c r="G1221" s="1"/>
      <c r="H1221" s="1"/>
      <c r="I1221" s="1"/>
      <c r="J1221" s="1"/>
      <c r="K1221" s="1"/>
      <c r="L1221" s="2"/>
    </row>
    <row r="1223" spans="1:16" x14ac:dyDescent="0.35">
      <c r="C1223" s="10" t="s">
        <v>1</v>
      </c>
      <c r="D1223" s="11" t="s">
        <v>2</v>
      </c>
      <c r="E1223" s="12" t="s">
        <v>3</v>
      </c>
      <c r="F1223" s="11" t="s">
        <v>4</v>
      </c>
      <c r="G1223" s="12" t="s">
        <v>5</v>
      </c>
      <c r="H1223" s="11" t="s">
        <v>6</v>
      </c>
      <c r="I1223" s="11" t="s">
        <v>7</v>
      </c>
      <c r="J1223" s="11" t="s">
        <v>8</v>
      </c>
      <c r="K1223" s="11" t="s">
        <v>9</v>
      </c>
      <c r="L1223" s="11" t="s">
        <v>10</v>
      </c>
    </row>
    <row r="1224" spans="1:16" x14ac:dyDescent="0.35">
      <c r="A1224" s="27" t="s">
        <v>171</v>
      </c>
      <c r="C1224" s="13">
        <v>0.40625103406747393</v>
      </c>
      <c r="D1224" s="14">
        <v>0.36295692896181708</v>
      </c>
      <c r="E1224" s="4">
        <v>0.41534474441887659</v>
      </c>
      <c r="F1224" s="14">
        <v>0.4647923025797901</v>
      </c>
      <c r="G1224" s="4">
        <v>0.53313818614246622</v>
      </c>
      <c r="H1224" s="14">
        <v>0.51648348852204062</v>
      </c>
      <c r="I1224" s="14">
        <v>0.390062078261809</v>
      </c>
      <c r="J1224" s="14">
        <v>0.40227034122553318</v>
      </c>
      <c r="K1224" s="14">
        <v>0.39854029320688611</v>
      </c>
      <c r="L1224" s="14">
        <v>0.35335757471437534</v>
      </c>
    </row>
    <row r="1225" spans="1:16" x14ac:dyDescent="0.35">
      <c r="A1225" s="28" t="s">
        <v>172</v>
      </c>
      <c r="C1225" s="15">
        <v>8.2047424648112474E-2</v>
      </c>
      <c r="D1225" s="16">
        <v>8.6887196508567299E-2</v>
      </c>
      <c r="E1225" s="6">
        <v>0.12586139467169224</v>
      </c>
      <c r="F1225" s="16">
        <v>0.10748688990641173</v>
      </c>
      <c r="G1225" s="6">
        <v>8.0288561787551449E-2</v>
      </c>
      <c r="H1225" s="16">
        <v>8.9081727630205873E-2</v>
      </c>
      <c r="I1225" s="16">
        <v>7.1118008695756574E-2</v>
      </c>
      <c r="J1225" s="16">
        <v>5.4805226117284028E-2</v>
      </c>
      <c r="K1225" s="16">
        <v>8.8968555598179275E-2</v>
      </c>
      <c r="L1225" s="16">
        <v>8.7500268950233662E-2</v>
      </c>
    </row>
    <row r="1226" spans="1:16" x14ac:dyDescent="0.35">
      <c r="A1226" s="28" t="s">
        <v>173</v>
      </c>
      <c r="C1226" s="15">
        <v>0.51170154128441359</v>
      </c>
      <c r="D1226" s="16">
        <v>0.55015587452961567</v>
      </c>
      <c r="E1226" s="6">
        <v>0.45879386090943114</v>
      </c>
      <c r="F1226" s="16">
        <v>0.42772080751379815</v>
      </c>
      <c r="G1226" s="6">
        <v>0.38657325206998228</v>
      </c>
      <c r="H1226" s="16">
        <v>0.39443478384775349</v>
      </c>
      <c r="I1226" s="16">
        <v>0.53881991304243448</v>
      </c>
      <c r="J1226" s="16">
        <v>0.54292443265718271</v>
      </c>
      <c r="K1226" s="16">
        <v>0.5124911511949346</v>
      </c>
      <c r="L1226" s="16">
        <v>0.55914215633539111</v>
      </c>
    </row>
    <row r="1227" spans="1:16" x14ac:dyDescent="0.35">
      <c r="A1227" s="59" t="s">
        <v>243</v>
      </c>
      <c r="C1227" s="17">
        <v>1</v>
      </c>
      <c r="D1227" s="18">
        <v>1</v>
      </c>
      <c r="E1227" s="8">
        <v>1</v>
      </c>
      <c r="F1227" s="18">
        <v>1</v>
      </c>
      <c r="G1227" s="8">
        <v>1</v>
      </c>
      <c r="H1227" s="18">
        <v>1</v>
      </c>
      <c r="I1227" s="18">
        <v>1</v>
      </c>
      <c r="J1227" s="18">
        <v>1</v>
      </c>
      <c r="K1227" s="18">
        <v>1</v>
      </c>
      <c r="L1227" s="18">
        <v>1</v>
      </c>
    </row>
    <row r="1228" spans="1:16" s="36" customFormat="1" x14ac:dyDescent="0.35">
      <c r="A1228" s="31" t="s">
        <v>244</v>
      </c>
      <c r="C1228" s="32">
        <v>499.99759500000022</v>
      </c>
      <c r="D1228" s="33">
        <v>499.99990500000013</v>
      </c>
      <c r="E1228" s="34">
        <v>499.9994650000005</v>
      </c>
      <c r="F1228" s="33">
        <v>499.99749303621149</v>
      </c>
      <c r="G1228" s="34">
        <v>500.01107954545364</v>
      </c>
      <c r="H1228" s="33">
        <v>500.00687022900604</v>
      </c>
      <c r="I1228" s="33">
        <v>500.0139999999995</v>
      </c>
      <c r="J1228" s="33">
        <v>500.01131639723013</v>
      </c>
      <c r="K1228" s="33">
        <v>500.00367231638376</v>
      </c>
      <c r="L1228" s="33">
        <v>499.99706601466892</v>
      </c>
      <c r="O1228"/>
      <c r="P1228"/>
    </row>
    <row r="1229" spans="1:16" x14ac:dyDescent="0.35">
      <c r="A1229" s="41" t="s">
        <v>245</v>
      </c>
      <c r="C1229" s="40">
        <v>590</v>
      </c>
      <c r="D1229" s="38">
        <v>407</v>
      </c>
      <c r="E1229" s="39">
        <v>392</v>
      </c>
      <c r="F1229" s="38">
        <v>359</v>
      </c>
      <c r="G1229" s="39">
        <v>176</v>
      </c>
      <c r="H1229" s="38">
        <v>393</v>
      </c>
      <c r="I1229" s="38">
        <v>200</v>
      </c>
      <c r="J1229" s="38">
        <v>433</v>
      </c>
      <c r="K1229" s="38">
        <v>354</v>
      </c>
      <c r="L1229" s="38">
        <v>409</v>
      </c>
    </row>
    <row r="1230" spans="1:16" x14ac:dyDescent="0.35">
      <c r="A1230"/>
    </row>
    <row r="1231" spans="1:16" x14ac:dyDescent="0.35">
      <c r="A1231" s="71" t="s">
        <v>389</v>
      </c>
      <c r="B1231" s="71" t="s">
        <v>390</v>
      </c>
      <c r="O1231" s="36"/>
      <c r="P1231" s="36"/>
    </row>
    <row r="1232" spans="1:16" x14ac:dyDescent="0.35">
      <c r="A1232" s="71" t="s">
        <v>391</v>
      </c>
      <c r="B1232" s="71" t="s">
        <v>392</v>
      </c>
    </row>
    <row r="1234" spans="1:16" x14ac:dyDescent="0.35">
      <c r="A1234" s="30" t="s">
        <v>308</v>
      </c>
      <c r="B1234" s="1"/>
      <c r="C1234" s="1"/>
      <c r="D1234" s="1"/>
      <c r="E1234" s="1"/>
      <c r="F1234" s="1"/>
      <c r="G1234" s="1"/>
      <c r="H1234" s="1"/>
      <c r="I1234" s="1"/>
      <c r="J1234" s="1"/>
      <c r="K1234" s="1"/>
      <c r="L1234" s="1"/>
      <c r="M1234" s="2"/>
    </row>
    <row r="1236" spans="1:16" x14ac:dyDescent="0.35">
      <c r="B1236" s="10" t="s">
        <v>0</v>
      </c>
      <c r="C1236" s="11" t="s">
        <v>1</v>
      </c>
      <c r="D1236" s="12" t="s">
        <v>2</v>
      </c>
      <c r="E1236" s="11" t="s">
        <v>3</v>
      </c>
      <c r="F1236" s="12" t="s">
        <v>4</v>
      </c>
      <c r="G1236" s="11" t="s">
        <v>5</v>
      </c>
      <c r="H1236" s="11" t="s">
        <v>6</v>
      </c>
      <c r="I1236" s="11" t="s">
        <v>7</v>
      </c>
      <c r="J1236" s="11" t="s">
        <v>8</v>
      </c>
      <c r="K1236" s="11" t="s">
        <v>9</v>
      </c>
      <c r="L1236" s="11" t="s">
        <v>10</v>
      </c>
    </row>
    <row r="1237" spans="1:16" x14ac:dyDescent="0.35">
      <c r="A1237" s="27" t="s">
        <v>85</v>
      </c>
      <c r="B1237" s="13">
        <v>1.453140451842163E-2</v>
      </c>
      <c r="C1237" s="14">
        <v>9.8586081302183496E-3</v>
      </c>
      <c r="D1237" s="4">
        <v>2.2329538921978358E-2</v>
      </c>
      <c r="E1237" s="14">
        <v>6.0909204258729355E-3</v>
      </c>
      <c r="F1237" s="23"/>
      <c r="G1237" s="22"/>
      <c r="H1237" s="14">
        <v>1.2545210794019561E-2</v>
      </c>
      <c r="I1237" s="14">
        <v>2.6752357472901788E-2</v>
      </c>
      <c r="J1237" s="14">
        <v>7.1868608850517626E-3</v>
      </c>
      <c r="K1237" s="14">
        <v>9.3607498225307759E-3</v>
      </c>
      <c r="L1237" s="14">
        <v>3.8067814395002352E-3</v>
      </c>
    </row>
    <row r="1238" spans="1:16" x14ac:dyDescent="0.35">
      <c r="A1238" s="28" t="s">
        <v>86</v>
      </c>
      <c r="B1238" s="15">
        <v>3.0972643300854162E-2</v>
      </c>
      <c r="C1238" s="16">
        <v>3.0941041082633194E-2</v>
      </c>
      <c r="D1238" s="6">
        <v>2.97493993696126E-2</v>
      </c>
      <c r="E1238" s="16">
        <v>2.8792442561011392E-2</v>
      </c>
      <c r="F1238" s="6">
        <v>1.650156341872755E-2</v>
      </c>
      <c r="G1238" s="16">
        <v>4.9708471687715111E-2</v>
      </c>
      <c r="H1238" s="16">
        <v>0.10459614480174211</v>
      </c>
      <c r="I1238" s="16">
        <v>4.012853620935268E-2</v>
      </c>
      <c r="J1238" s="16">
        <v>6.3615878749119933E-2</v>
      </c>
      <c r="K1238" s="16">
        <v>5.7945207127645518E-2</v>
      </c>
      <c r="L1238" s="16">
        <v>2.9307336595126812E-2</v>
      </c>
    </row>
    <row r="1239" spans="1:16" x14ac:dyDescent="0.35">
      <c r="A1239" s="28" t="s">
        <v>73</v>
      </c>
      <c r="B1239" s="15">
        <v>0.21248738554437438</v>
      </c>
      <c r="C1239" s="16">
        <v>0.31487127759424466</v>
      </c>
      <c r="D1239" s="6">
        <v>0.27140788616428019</v>
      </c>
      <c r="E1239" s="16">
        <v>0.26301182123849587</v>
      </c>
      <c r="F1239" s="6">
        <v>0.20565575972804687</v>
      </c>
      <c r="G1239" s="16">
        <v>0.2387234811120223</v>
      </c>
      <c r="H1239" s="16">
        <v>0.20502561596307184</v>
      </c>
      <c r="I1239" s="16">
        <v>0.2124273351937257</v>
      </c>
      <c r="J1239" s="16">
        <v>0.21010684212975686</v>
      </c>
      <c r="K1239" s="16">
        <v>0.25235923782480868</v>
      </c>
      <c r="L1239" s="16">
        <v>0.20875071682182547</v>
      </c>
    </row>
    <row r="1240" spans="1:16" x14ac:dyDescent="0.35">
      <c r="A1240" s="28" t="s">
        <v>87</v>
      </c>
      <c r="B1240" s="15">
        <v>0.62347386142813332</v>
      </c>
      <c r="C1240" s="16">
        <v>0.55580299421185286</v>
      </c>
      <c r="D1240" s="6">
        <v>0.56869200712318024</v>
      </c>
      <c r="E1240" s="16">
        <v>0.57530432614180826</v>
      </c>
      <c r="F1240" s="6">
        <v>0.6284544155383962</v>
      </c>
      <c r="G1240" s="16">
        <v>0.61695819497895099</v>
      </c>
      <c r="H1240" s="16">
        <v>0.5523432622736526</v>
      </c>
      <c r="I1240" s="16">
        <v>0.59323537000778437</v>
      </c>
      <c r="J1240" s="16">
        <v>0.55699022552891864</v>
      </c>
      <c r="K1240" s="16">
        <v>0.54111871789010146</v>
      </c>
      <c r="L1240" s="16">
        <v>0.63881940970485251</v>
      </c>
    </row>
    <row r="1241" spans="1:16" x14ac:dyDescent="0.35">
      <c r="A1241" s="28" t="s">
        <v>578</v>
      </c>
      <c r="B1241" s="15">
        <v>0.1185347052082167</v>
      </c>
      <c r="C1241" s="16">
        <v>8.8526078981050915E-2</v>
      </c>
      <c r="D1241" s="6">
        <v>0.1078211684209486</v>
      </c>
      <c r="E1241" s="16">
        <v>0.12680048963281157</v>
      </c>
      <c r="F1241" s="6">
        <v>0.14938826131482938</v>
      </c>
      <c r="G1241" s="16">
        <v>9.4609852221311547E-2</v>
      </c>
      <c r="H1241" s="16">
        <v>0.12548976616751401</v>
      </c>
      <c r="I1241" s="16">
        <v>0.12745640111623543</v>
      </c>
      <c r="J1241" s="16">
        <v>0.16210019270715278</v>
      </c>
      <c r="K1241" s="16">
        <v>0.13921608733491359</v>
      </c>
      <c r="L1241" s="16">
        <v>0.11931575543869483</v>
      </c>
    </row>
    <row r="1242" spans="1:16" x14ac:dyDescent="0.35">
      <c r="A1242" s="59" t="s">
        <v>243</v>
      </c>
      <c r="B1242" s="17">
        <v>1</v>
      </c>
      <c r="C1242" s="18">
        <v>1</v>
      </c>
      <c r="D1242" s="8">
        <v>1</v>
      </c>
      <c r="E1242" s="18">
        <v>1</v>
      </c>
      <c r="F1242" s="8">
        <v>1</v>
      </c>
      <c r="G1242" s="18">
        <v>1</v>
      </c>
      <c r="H1242" s="18">
        <v>1</v>
      </c>
      <c r="I1242" s="18">
        <v>1</v>
      </c>
      <c r="J1242" s="18">
        <v>1</v>
      </c>
      <c r="K1242" s="18">
        <v>1</v>
      </c>
      <c r="L1242" s="18">
        <v>1</v>
      </c>
    </row>
    <row r="1243" spans="1:16" s="36" customFormat="1" x14ac:dyDescent="0.35">
      <c r="A1243" s="31" t="s">
        <v>244</v>
      </c>
      <c r="B1243" s="32">
        <v>160.58461500000016</v>
      </c>
      <c r="C1243" s="33">
        <v>244.14805500000037</v>
      </c>
      <c r="D1243" s="34">
        <v>224.92202000000023</v>
      </c>
      <c r="E1243" s="33">
        <v>270.60277999999994</v>
      </c>
      <c r="F1243" s="34">
        <v>286.13816155988837</v>
      </c>
      <c r="G1243" s="33">
        <v>306.72017045454504</v>
      </c>
      <c r="H1243" s="33">
        <v>304.06055979643713</v>
      </c>
      <c r="I1243" s="33">
        <v>230.59650000000008</v>
      </c>
      <c r="J1243" s="33">
        <v>230.75854503464191</v>
      </c>
      <c r="K1243" s="33">
        <v>246.5216101694914</v>
      </c>
      <c r="L1243" s="33">
        <v>220.42762836185835</v>
      </c>
      <c r="O1243"/>
      <c r="P1243"/>
    </row>
    <row r="1244" spans="1:16" x14ac:dyDescent="0.35">
      <c r="A1244" s="41" t="s">
        <v>245</v>
      </c>
      <c r="B1244" s="40">
        <v>303</v>
      </c>
      <c r="C1244" s="38">
        <v>284</v>
      </c>
      <c r="D1244" s="39">
        <v>182</v>
      </c>
      <c r="E1244" s="38">
        <v>206</v>
      </c>
      <c r="F1244" s="39">
        <v>205</v>
      </c>
      <c r="G1244" s="38">
        <v>108</v>
      </c>
      <c r="H1244" s="38">
        <v>239</v>
      </c>
      <c r="I1244" s="38">
        <v>90</v>
      </c>
      <c r="J1244" s="38">
        <v>199</v>
      </c>
      <c r="K1244" s="38">
        <v>172</v>
      </c>
      <c r="L1244" s="38">
        <v>182</v>
      </c>
    </row>
    <row r="1246" spans="1:16" s="36" customFormat="1" x14ac:dyDescent="0.35">
      <c r="A1246" s="62" t="s">
        <v>369</v>
      </c>
      <c r="B1246" s="63">
        <f>B1237+B1238</f>
        <v>4.5504047819275792E-2</v>
      </c>
      <c r="C1246" s="63">
        <f t="shared" ref="C1246:L1246" si="139">C1237+C1238</f>
        <v>4.0799649212851542E-2</v>
      </c>
      <c r="D1246" s="63">
        <f t="shared" si="139"/>
        <v>5.2078938291590958E-2</v>
      </c>
      <c r="E1246" s="63">
        <f t="shared" si="139"/>
        <v>3.4883362986884325E-2</v>
      </c>
      <c r="F1246" s="63">
        <f t="shared" si="139"/>
        <v>1.650156341872755E-2</v>
      </c>
      <c r="G1246" s="63">
        <f t="shared" si="139"/>
        <v>4.9708471687715111E-2</v>
      </c>
      <c r="H1246" s="63">
        <f t="shared" si="139"/>
        <v>0.11714135559576166</v>
      </c>
      <c r="I1246" s="63">
        <f t="shared" si="139"/>
        <v>6.6880893682254472E-2</v>
      </c>
      <c r="J1246" s="63">
        <f t="shared" si="139"/>
        <v>7.0802739634171691E-2</v>
      </c>
      <c r="K1246" s="63">
        <f t="shared" si="139"/>
        <v>6.7305956950176299E-2</v>
      </c>
      <c r="L1246" s="63">
        <f t="shared" si="139"/>
        <v>3.3114118034627049E-2</v>
      </c>
    </row>
    <row r="1247" spans="1:16" s="36" customFormat="1" x14ac:dyDescent="0.35">
      <c r="A1247" s="64" t="s">
        <v>370</v>
      </c>
      <c r="B1247" s="63">
        <f>B1239</f>
        <v>0.21248738554437438</v>
      </c>
      <c r="C1247" s="63">
        <f t="shared" ref="C1247:L1247" si="140">C1239</f>
        <v>0.31487127759424466</v>
      </c>
      <c r="D1247" s="63">
        <f t="shared" si="140"/>
        <v>0.27140788616428019</v>
      </c>
      <c r="E1247" s="63">
        <f t="shared" si="140"/>
        <v>0.26301182123849587</v>
      </c>
      <c r="F1247" s="63">
        <f t="shared" si="140"/>
        <v>0.20565575972804687</v>
      </c>
      <c r="G1247" s="63">
        <f t="shared" si="140"/>
        <v>0.2387234811120223</v>
      </c>
      <c r="H1247" s="63">
        <f t="shared" si="140"/>
        <v>0.20502561596307184</v>
      </c>
      <c r="I1247" s="63">
        <f t="shared" si="140"/>
        <v>0.2124273351937257</v>
      </c>
      <c r="J1247" s="63">
        <f t="shared" si="140"/>
        <v>0.21010684212975686</v>
      </c>
      <c r="K1247" s="63">
        <f t="shared" si="140"/>
        <v>0.25235923782480868</v>
      </c>
      <c r="L1247" s="63">
        <f t="shared" si="140"/>
        <v>0.20875071682182547</v>
      </c>
      <c r="O1247"/>
      <c r="P1247"/>
    </row>
    <row r="1248" spans="1:16" s="36" customFormat="1" x14ac:dyDescent="0.35">
      <c r="A1248" s="65" t="s">
        <v>371</v>
      </c>
      <c r="B1248" s="63">
        <f>B1240+B1241</f>
        <v>0.74200856663635006</v>
      </c>
      <c r="C1248" s="63">
        <f t="shared" ref="C1248:L1248" si="141">C1240+C1241</f>
        <v>0.64432907319290378</v>
      </c>
      <c r="D1248" s="63">
        <f t="shared" si="141"/>
        <v>0.67651317554412882</v>
      </c>
      <c r="E1248" s="63">
        <f t="shared" si="141"/>
        <v>0.70210481577461981</v>
      </c>
      <c r="F1248" s="63">
        <f t="shared" si="141"/>
        <v>0.77784267685322561</v>
      </c>
      <c r="G1248" s="63">
        <f t="shared" si="141"/>
        <v>0.71156804720026257</v>
      </c>
      <c r="H1248" s="63">
        <f t="shared" si="141"/>
        <v>0.67783302844116666</v>
      </c>
      <c r="I1248" s="63">
        <f t="shared" si="141"/>
        <v>0.72069177112401983</v>
      </c>
      <c r="J1248" s="63">
        <f t="shared" si="141"/>
        <v>0.71909041823607145</v>
      </c>
      <c r="K1248" s="63">
        <f t="shared" si="141"/>
        <v>0.6803348052250151</v>
      </c>
      <c r="L1248" s="63">
        <f t="shared" si="141"/>
        <v>0.75813516514354728</v>
      </c>
      <c r="O1248"/>
      <c r="P1248"/>
    </row>
    <row r="1249" spans="1:16" x14ac:dyDescent="0.35">
      <c r="A1249"/>
      <c r="C1249" s="36"/>
      <c r="O1249" s="36"/>
      <c r="P1249" s="36"/>
    </row>
    <row r="1250" spans="1:16" x14ac:dyDescent="0.35">
      <c r="A1250" s="60" t="s">
        <v>367</v>
      </c>
      <c r="B1250" s="61">
        <v>3.8005078195068664</v>
      </c>
      <c r="C1250" s="61">
        <v>3.6821968948308843</v>
      </c>
      <c r="D1250" s="61">
        <v>3.7099258667515103</v>
      </c>
      <c r="E1250" s="61">
        <v>3.7879310219946749</v>
      </c>
      <c r="F1250" s="61">
        <v>3.9107293747493266</v>
      </c>
      <c r="G1250" s="61">
        <v>3.7564694277338591</v>
      </c>
      <c r="H1250" s="61">
        <v>3.6736362282188986</v>
      </c>
      <c r="I1250" s="61">
        <v>3.7545149210850992</v>
      </c>
      <c r="J1250" s="61">
        <v>3.8032010104240004</v>
      </c>
      <c r="K1250" s="61">
        <v>3.7428841857872213</v>
      </c>
      <c r="L1250" s="61">
        <v>3.8405300211081133</v>
      </c>
      <c r="O1250" s="36"/>
      <c r="P1250" s="36"/>
    </row>
    <row r="1251" spans="1:16" x14ac:dyDescent="0.35">
      <c r="A1251"/>
      <c r="O1251" s="36"/>
      <c r="P1251" s="36"/>
    </row>
    <row r="1252" spans="1:16" x14ac:dyDescent="0.35">
      <c r="A1252" s="71" t="s">
        <v>389</v>
      </c>
      <c r="B1252" s="71" t="s">
        <v>429</v>
      </c>
    </row>
    <row r="1253" spans="1:16" x14ac:dyDescent="0.35">
      <c r="A1253" s="71" t="s">
        <v>391</v>
      </c>
      <c r="B1253" s="71" t="s">
        <v>392</v>
      </c>
    </row>
    <row r="1255" spans="1:16" x14ac:dyDescent="0.35">
      <c r="A1255" s="30" t="s">
        <v>640</v>
      </c>
      <c r="B1255" s="1"/>
      <c r="C1255" s="1"/>
      <c r="D1255" s="1"/>
      <c r="E1255" s="1"/>
      <c r="F1255" s="1"/>
      <c r="G1255" s="1"/>
      <c r="H1255" s="1"/>
      <c r="I1255" s="1"/>
      <c r="J1255" s="1"/>
      <c r="K1255" s="1"/>
      <c r="L1255" s="1"/>
      <c r="M1255" s="2"/>
    </row>
    <row r="1257" spans="1:16" x14ac:dyDescent="0.35">
      <c r="P1257" s="11">
        <v>2024</v>
      </c>
    </row>
    <row r="1258" spans="1:16" x14ac:dyDescent="0.35">
      <c r="A1258" s="27" t="s">
        <v>85</v>
      </c>
      <c r="P1258" s="14"/>
    </row>
    <row r="1259" spans="1:16" x14ac:dyDescent="0.35">
      <c r="A1259" s="28" t="s">
        <v>86</v>
      </c>
      <c r="P1259" s="16">
        <v>6.7199778287800591E-2</v>
      </c>
    </row>
    <row r="1260" spans="1:16" x14ac:dyDescent="0.35">
      <c r="A1260" s="28" t="s">
        <v>73</v>
      </c>
      <c r="P1260" s="16">
        <v>0.24516757728370014</v>
      </c>
    </row>
    <row r="1261" spans="1:16" x14ac:dyDescent="0.35">
      <c r="A1261" s="28" t="s">
        <v>87</v>
      </c>
      <c r="P1261" s="16">
        <v>0.51181576793375128</v>
      </c>
    </row>
    <row r="1262" spans="1:16" x14ac:dyDescent="0.35">
      <c r="A1262" s="28" t="s">
        <v>578</v>
      </c>
      <c r="P1262" s="16">
        <v>0.17581687649474798</v>
      </c>
    </row>
    <row r="1263" spans="1:16" x14ac:dyDescent="0.35">
      <c r="A1263" s="59" t="s">
        <v>243</v>
      </c>
      <c r="P1263" s="18">
        <v>1</v>
      </c>
    </row>
    <row r="1264" spans="1:16" s="36" customFormat="1" x14ac:dyDescent="0.35">
      <c r="A1264" s="31" t="s">
        <v>244</v>
      </c>
      <c r="B1264"/>
      <c r="C1264"/>
      <c r="D1264"/>
      <c r="E1264"/>
      <c r="F1264"/>
      <c r="G1264"/>
      <c r="H1264"/>
      <c r="I1264"/>
      <c r="J1264"/>
      <c r="K1264"/>
      <c r="L1264"/>
      <c r="M1264"/>
      <c r="N1264"/>
      <c r="O1264"/>
      <c r="P1264" s="33">
        <v>260.59809941520479</v>
      </c>
    </row>
    <row r="1265" spans="1:16" x14ac:dyDescent="0.35">
      <c r="A1265" s="41" t="s">
        <v>245</v>
      </c>
      <c r="P1265" s="38">
        <v>167</v>
      </c>
    </row>
    <row r="1267" spans="1:16" s="36" customFormat="1" x14ac:dyDescent="0.35">
      <c r="A1267" s="62" t="s">
        <v>369</v>
      </c>
      <c r="B1267"/>
      <c r="C1267"/>
      <c r="D1267"/>
      <c r="E1267"/>
      <c r="F1267"/>
      <c r="G1267"/>
      <c r="H1267"/>
      <c r="I1267"/>
      <c r="J1267"/>
      <c r="K1267"/>
      <c r="L1267"/>
      <c r="M1267"/>
      <c r="N1267"/>
      <c r="O1267"/>
      <c r="P1267" s="63">
        <f t="shared" ref="P1267" si="142">P1258+P1259</f>
        <v>6.7199778287800591E-2</v>
      </c>
    </row>
    <row r="1268" spans="1:16" s="36" customFormat="1" x14ac:dyDescent="0.35">
      <c r="A1268" s="64" t="s">
        <v>370</v>
      </c>
      <c r="B1268"/>
      <c r="C1268"/>
      <c r="D1268"/>
      <c r="E1268"/>
      <c r="F1268"/>
      <c r="G1268"/>
      <c r="H1268"/>
      <c r="I1268"/>
      <c r="J1268"/>
      <c r="K1268"/>
      <c r="L1268"/>
      <c r="M1268"/>
      <c r="N1268"/>
      <c r="O1268"/>
      <c r="P1268" s="63">
        <f t="shared" ref="P1268" si="143">P1260</f>
        <v>0.24516757728370014</v>
      </c>
    </row>
    <row r="1269" spans="1:16" s="36" customFormat="1" x14ac:dyDescent="0.35">
      <c r="A1269" s="65" t="s">
        <v>371</v>
      </c>
      <c r="B1269"/>
      <c r="C1269"/>
      <c r="D1269"/>
      <c r="E1269"/>
      <c r="F1269"/>
      <c r="G1269"/>
      <c r="H1269"/>
      <c r="I1269"/>
      <c r="J1269"/>
      <c r="K1269"/>
      <c r="L1269"/>
      <c r="M1269"/>
      <c r="N1269"/>
      <c r="O1269"/>
      <c r="P1269" s="63">
        <f t="shared" ref="P1269" si="144">P1261+P1262</f>
        <v>0.68763264442849925</v>
      </c>
    </row>
    <row r="1270" spans="1:16" x14ac:dyDescent="0.35">
      <c r="A1270"/>
    </row>
    <row r="1271" spans="1:16" x14ac:dyDescent="0.35">
      <c r="A1271" s="60" t="s">
        <v>367</v>
      </c>
      <c r="P1271" s="182">
        <v>3.7962497426354465</v>
      </c>
    </row>
    <row r="1272" spans="1:16" x14ac:dyDescent="0.35">
      <c r="A1272"/>
      <c r="O1272" s="36"/>
      <c r="P1272" s="36"/>
    </row>
    <row r="1273" spans="1:16" x14ac:dyDescent="0.35">
      <c r="A1273" s="71" t="s">
        <v>389</v>
      </c>
      <c r="B1273" s="162" t="s">
        <v>429</v>
      </c>
    </row>
    <row r="1274" spans="1:16" x14ac:dyDescent="0.35">
      <c r="A1274" s="71" t="s">
        <v>391</v>
      </c>
      <c r="B1274" s="71" t="s">
        <v>392</v>
      </c>
    </row>
    <row r="1276" spans="1:16" x14ac:dyDescent="0.35">
      <c r="A1276" s="30" t="s">
        <v>641</v>
      </c>
      <c r="B1276" s="1"/>
      <c r="C1276" s="1"/>
      <c r="D1276" s="1"/>
      <c r="E1276" s="1"/>
      <c r="F1276" s="1"/>
      <c r="G1276" s="1"/>
      <c r="H1276" s="1"/>
      <c r="I1276" s="1"/>
      <c r="J1276" s="1"/>
      <c r="K1276" s="1"/>
      <c r="L1276" s="1"/>
      <c r="M1276" s="2"/>
    </row>
    <row r="1278" spans="1:16" x14ac:dyDescent="0.35">
      <c r="P1278" s="11">
        <v>2024</v>
      </c>
    </row>
    <row r="1279" spans="1:16" x14ac:dyDescent="0.35">
      <c r="A1279" s="27" t="s">
        <v>85</v>
      </c>
      <c r="P1279" s="14"/>
    </row>
    <row r="1280" spans="1:16" x14ac:dyDescent="0.35">
      <c r="A1280" s="28" t="s">
        <v>86</v>
      </c>
      <c r="P1280" s="16">
        <v>1.470531798997037E-2</v>
      </c>
    </row>
    <row r="1281" spans="1:16" x14ac:dyDescent="0.35">
      <c r="A1281" s="28" t="s">
        <v>73</v>
      </c>
      <c r="P1281" s="16">
        <v>0.13334878843248477</v>
      </c>
    </row>
    <row r="1282" spans="1:16" x14ac:dyDescent="0.35">
      <c r="A1282" s="28" t="s">
        <v>87</v>
      </c>
      <c r="P1282" s="16">
        <v>0.59433340878136831</v>
      </c>
    </row>
    <row r="1283" spans="1:16" x14ac:dyDescent="0.35">
      <c r="A1283" s="28" t="s">
        <v>578</v>
      </c>
      <c r="P1283" s="16">
        <v>0.25761248479617666</v>
      </c>
    </row>
    <row r="1284" spans="1:16" x14ac:dyDescent="0.35">
      <c r="A1284" s="59" t="s">
        <v>243</v>
      </c>
      <c r="P1284" s="18">
        <v>1</v>
      </c>
    </row>
    <row r="1285" spans="1:16" s="36" customFormat="1" x14ac:dyDescent="0.35">
      <c r="A1285" s="31" t="s">
        <v>244</v>
      </c>
      <c r="B1285"/>
      <c r="C1285"/>
      <c r="D1285"/>
      <c r="E1285"/>
      <c r="F1285"/>
      <c r="G1285"/>
      <c r="H1285"/>
      <c r="I1285"/>
      <c r="J1285"/>
      <c r="K1285"/>
      <c r="L1285"/>
      <c r="M1285"/>
      <c r="N1285"/>
      <c r="O1285"/>
      <c r="P1285" s="33">
        <v>186.66915204678369</v>
      </c>
    </row>
    <row r="1286" spans="1:16" x14ac:dyDescent="0.35">
      <c r="A1286" s="41" t="s">
        <v>245</v>
      </c>
      <c r="P1286" s="38">
        <v>119</v>
      </c>
    </row>
    <row r="1288" spans="1:16" s="36" customFormat="1" x14ac:dyDescent="0.35">
      <c r="A1288" s="62" t="s">
        <v>369</v>
      </c>
      <c r="B1288"/>
      <c r="C1288"/>
      <c r="D1288"/>
      <c r="E1288"/>
      <c r="F1288"/>
      <c r="G1288"/>
      <c r="H1288"/>
      <c r="I1288"/>
      <c r="J1288"/>
      <c r="K1288"/>
      <c r="L1288"/>
      <c r="M1288"/>
      <c r="N1288"/>
      <c r="O1288"/>
      <c r="P1288" s="63">
        <f t="shared" ref="P1288" si="145">P1279+P1280</f>
        <v>1.470531798997037E-2</v>
      </c>
    </row>
    <row r="1289" spans="1:16" s="36" customFormat="1" x14ac:dyDescent="0.35">
      <c r="A1289" s="64" t="s">
        <v>370</v>
      </c>
      <c r="B1289"/>
      <c r="C1289"/>
      <c r="D1289"/>
      <c r="E1289"/>
      <c r="F1289"/>
      <c r="G1289"/>
      <c r="H1289"/>
      <c r="I1289"/>
      <c r="J1289"/>
      <c r="K1289"/>
      <c r="L1289"/>
      <c r="M1289"/>
      <c r="N1289"/>
      <c r="O1289"/>
      <c r="P1289" s="63">
        <f t="shared" ref="P1289" si="146">P1281</f>
        <v>0.13334878843248477</v>
      </c>
    </row>
    <row r="1290" spans="1:16" s="36" customFormat="1" x14ac:dyDescent="0.35">
      <c r="A1290" s="65" t="s">
        <v>371</v>
      </c>
      <c r="B1290"/>
      <c r="C1290"/>
      <c r="D1290"/>
      <c r="E1290"/>
      <c r="F1290"/>
      <c r="G1290"/>
      <c r="H1290"/>
      <c r="I1290"/>
      <c r="J1290"/>
      <c r="K1290"/>
      <c r="L1290"/>
      <c r="M1290"/>
      <c r="N1290"/>
      <c r="O1290"/>
      <c r="P1290" s="63">
        <f t="shared" ref="P1290" si="147">P1282+P1283</f>
        <v>0.85194589357754502</v>
      </c>
    </row>
    <row r="1291" spans="1:16" x14ac:dyDescent="0.35">
      <c r="A1291"/>
    </row>
    <row r="1292" spans="1:16" x14ac:dyDescent="0.35">
      <c r="A1292" s="60" t="s">
        <v>367</v>
      </c>
      <c r="P1292" s="182">
        <v>4.0948530603837483</v>
      </c>
    </row>
    <row r="1293" spans="1:16" x14ac:dyDescent="0.35">
      <c r="A1293"/>
      <c r="O1293" s="36"/>
      <c r="P1293" s="36"/>
    </row>
    <row r="1294" spans="1:16" x14ac:dyDescent="0.35">
      <c r="A1294" s="71" t="s">
        <v>389</v>
      </c>
      <c r="B1294" s="162" t="s">
        <v>429</v>
      </c>
    </row>
    <row r="1295" spans="1:16" x14ac:dyDescent="0.35">
      <c r="A1295" s="71" t="s">
        <v>391</v>
      </c>
      <c r="B1295" s="71" t="s">
        <v>392</v>
      </c>
    </row>
    <row r="1297" spans="1:16" x14ac:dyDescent="0.35">
      <c r="A1297" s="30" t="s">
        <v>309</v>
      </c>
      <c r="B1297" s="1"/>
      <c r="C1297" s="1"/>
      <c r="D1297" s="1"/>
      <c r="E1297" s="1"/>
      <c r="F1297" s="1"/>
      <c r="G1297" s="1"/>
      <c r="H1297" s="1"/>
      <c r="I1297" s="1"/>
      <c r="J1297" s="1"/>
      <c r="K1297" s="1"/>
      <c r="L1297" s="1"/>
      <c r="M1297" s="1"/>
      <c r="N1297" s="1"/>
    </row>
    <row r="1299" spans="1:16" x14ac:dyDescent="0.35">
      <c r="B1299" s="10" t="s">
        <v>0</v>
      </c>
      <c r="C1299" s="11" t="s">
        <v>1</v>
      </c>
      <c r="D1299" s="12" t="s">
        <v>2</v>
      </c>
      <c r="E1299" s="11" t="s">
        <v>3</v>
      </c>
      <c r="F1299" s="12" t="s">
        <v>4</v>
      </c>
      <c r="G1299" s="11" t="s">
        <v>5</v>
      </c>
      <c r="H1299" s="11" t="s">
        <v>6</v>
      </c>
      <c r="I1299" s="11" t="s">
        <v>7</v>
      </c>
      <c r="J1299" s="11" t="s">
        <v>8</v>
      </c>
      <c r="K1299" s="11" t="s">
        <v>9</v>
      </c>
      <c r="L1299" s="11" t="s">
        <v>10</v>
      </c>
      <c r="M1299" s="11" t="s">
        <v>11</v>
      </c>
      <c r="N1299" s="11" t="s">
        <v>12</v>
      </c>
      <c r="O1299" s="106">
        <v>2023</v>
      </c>
      <c r="P1299" s="106">
        <v>2024</v>
      </c>
    </row>
    <row r="1300" spans="1:16" x14ac:dyDescent="0.35">
      <c r="A1300" s="27" t="s">
        <v>166</v>
      </c>
      <c r="B1300" s="13">
        <v>4.0868829462679314E-2</v>
      </c>
      <c r="C1300" s="14">
        <v>3.1908093477929611E-2</v>
      </c>
      <c r="D1300" s="4">
        <v>1.1703212223610301E-2</v>
      </c>
      <c r="E1300" s="14">
        <v>1.5283186353009386E-2</v>
      </c>
      <c r="F1300" s="4">
        <v>2.5603470992333687E-2</v>
      </c>
      <c r="G1300" s="14">
        <v>3.0492506131966433E-2</v>
      </c>
      <c r="H1300" s="14">
        <v>3.5615286711073293E-2</v>
      </c>
      <c r="I1300" s="14">
        <v>2.5762278656197637E-2</v>
      </c>
      <c r="J1300" s="14">
        <v>4.3222578334254712E-2</v>
      </c>
      <c r="K1300" s="14">
        <v>3.3184502034730827E-2</v>
      </c>
      <c r="L1300" s="14">
        <v>1.8874927383436997E-2</v>
      </c>
      <c r="M1300" s="14">
        <v>2.7847937036758572E-2</v>
      </c>
      <c r="N1300" s="14">
        <v>6.224495534197079E-2</v>
      </c>
      <c r="O1300" s="107">
        <v>7.0742831247444682E-2</v>
      </c>
      <c r="P1300" s="107">
        <v>4.1837944305745806E-2</v>
      </c>
    </row>
    <row r="1301" spans="1:16" x14ac:dyDescent="0.35">
      <c r="A1301" s="28" t="s">
        <v>167</v>
      </c>
      <c r="B1301" s="15">
        <v>0.14834446507261528</v>
      </c>
      <c r="C1301" s="16">
        <v>0.15544232767759603</v>
      </c>
      <c r="D1301" s="6">
        <v>0.12207026319334985</v>
      </c>
      <c r="E1301" s="16">
        <v>0.12586020467041897</v>
      </c>
      <c r="F1301" s="6">
        <v>0.14259347261351168</v>
      </c>
      <c r="G1301" s="16">
        <v>8.1271494552109497E-2</v>
      </c>
      <c r="H1301" s="16">
        <v>9.671979061865342E-2</v>
      </c>
      <c r="I1301" s="16">
        <v>0.12735743399184823</v>
      </c>
      <c r="J1301" s="16">
        <v>8.5822768907308597E-2</v>
      </c>
      <c r="K1301" s="16">
        <v>9.8637976105260219E-2</v>
      </c>
      <c r="L1301" s="16">
        <v>9.6811326032231179E-2</v>
      </c>
      <c r="M1301" s="16">
        <v>0.11323997136331262</v>
      </c>
      <c r="N1301" s="16">
        <v>0.12380775409110606</v>
      </c>
      <c r="O1301" s="108">
        <v>0.15221034163680361</v>
      </c>
      <c r="P1301" s="108">
        <v>0.12400471828593096</v>
      </c>
    </row>
    <row r="1302" spans="1:16" x14ac:dyDescent="0.35">
      <c r="A1302" s="28" t="s">
        <v>73</v>
      </c>
      <c r="B1302" s="15">
        <v>0.48082917716022505</v>
      </c>
      <c r="C1302" s="16">
        <v>0.50609118429859634</v>
      </c>
      <c r="D1302" s="6">
        <v>0.48158451150105708</v>
      </c>
      <c r="E1302" s="16">
        <v>0.49026099457926459</v>
      </c>
      <c r="F1302" s="6">
        <v>0.39261422480669816</v>
      </c>
      <c r="G1302" s="16">
        <v>0.41694019280254552</v>
      </c>
      <c r="H1302" s="16">
        <v>0.40711298114478806</v>
      </c>
      <c r="I1302" s="16">
        <v>0.35993792173819139</v>
      </c>
      <c r="J1302" s="16">
        <v>0.38115095778432723</v>
      </c>
      <c r="K1302" s="16">
        <v>0.38707738304746919</v>
      </c>
      <c r="L1302" s="16">
        <v>0.3698872560621384</v>
      </c>
      <c r="M1302" s="16">
        <v>0.42954819935237282</v>
      </c>
      <c r="N1302" s="16">
        <v>0.42084171766541056</v>
      </c>
      <c r="O1302" s="108">
        <v>0.40944441139202792</v>
      </c>
      <c r="P1302" s="108">
        <v>0.35042688557454854</v>
      </c>
    </row>
    <row r="1303" spans="1:16" x14ac:dyDescent="0.35">
      <c r="A1303" s="28" t="s">
        <v>168</v>
      </c>
      <c r="B1303" s="15">
        <v>0.30183535748502061</v>
      </c>
      <c r="C1303" s="16">
        <v>0.29951643067403178</v>
      </c>
      <c r="D1303" s="6">
        <v>0.36123558863476218</v>
      </c>
      <c r="E1303" s="16">
        <v>0.3317358149573218</v>
      </c>
      <c r="F1303" s="6">
        <v>0.39229277472700408</v>
      </c>
      <c r="G1303" s="16">
        <v>0.44178623314597004</v>
      </c>
      <c r="H1303" s="16">
        <v>0.43511310531610986</v>
      </c>
      <c r="I1303" s="16">
        <v>0.43541780830136745</v>
      </c>
      <c r="J1303" s="16">
        <v>0.46819240580698218</v>
      </c>
      <c r="K1303" s="16">
        <v>0.42857679576364688</v>
      </c>
      <c r="L1303" s="16">
        <v>0.47021645114787913</v>
      </c>
      <c r="M1303" s="16">
        <v>0.36504211780338736</v>
      </c>
      <c r="N1303" s="16">
        <v>0.36130093863769164</v>
      </c>
      <c r="O1303" s="108">
        <v>0.32917210449232992</v>
      </c>
      <c r="P1303" s="108">
        <v>0.43242113918417197</v>
      </c>
    </row>
    <row r="1304" spans="1:16" x14ac:dyDescent="0.35">
      <c r="A1304" s="28" t="s">
        <v>169</v>
      </c>
      <c r="B1304" s="15">
        <v>2.8122170819459658E-2</v>
      </c>
      <c r="C1304" s="16">
        <v>7.0419638718462159E-3</v>
      </c>
      <c r="D1304" s="6">
        <v>2.3406424447220603E-2</v>
      </c>
      <c r="E1304" s="16">
        <v>3.6859799439985366E-2</v>
      </c>
      <c r="F1304" s="6">
        <v>4.6896056860452263E-2</v>
      </c>
      <c r="G1304" s="16">
        <v>2.9509573367408382E-2</v>
      </c>
      <c r="H1304" s="16">
        <v>2.5438836209375325E-2</v>
      </c>
      <c r="I1304" s="16">
        <v>5.1524557312395268E-2</v>
      </c>
      <c r="J1304" s="16">
        <v>2.1611289167127349E-2</v>
      </c>
      <c r="K1304" s="16">
        <v>5.2523343048892904E-2</v>
      </c>
      <c r="L1304" s="16">
        <v>4.4210039374314232E-2</v>
      </c>
      <c r="M1304" s="16">
        <v>6.4321774444168756E-2</v>
      </c>
      <c r="N1304" s="16">
        <v>3.1804634263821061E-2</v>
      </c>
      <c r="O1304" s="108">
        <v>3.8430311231393829E-2</v>
      </c>
      <c r="P1304" s="108">
        <v>5.130931264960286E-2</v>
      </c>
    </row>
    <row r="1305" spans="1:16" x14ac:dyDescent="0.35">
      <c r="A1305" s="59" t="s">
        <v>243</v>
      </c>
      <c r="B1305" s="17">
        <v>1</v>
      </c>
      <c r="C1305" s="18">
        <v>1</v>
      </c>
      <c r="D1305" s="8">
        <v>1</v>
      </c>
      <c r="E1305" s="18">
        <v>1</v>
      </c>
      <c r="F1305" s="8">
        <v>1</v>
      </c>
      <c r="G1305" s="18">
        <v>1</v>
      </c>
      <c r="H1305" s="18">
        <v>1</v>
      </c>
      <c r="I1305" s="18">
        <v>1</v>
      </c>
      <c r="J1305" s="18">
        <v>1</v>
      </c>
      <c r="K1305" s="18">
        <v>1</v>
      </c>
      <c r="L1305" s="18">
        <v>1</v>
      </c>
      <c r="M1305" s="18">
        <v>1</v>
      </c>
      <c r="N1305" s="18">
        <v>1</v>
      </c>
      <c r="O1305" s="109">
        <v>1</v>
      </c>
      <c r="P1305" s="109">
        <v>1</v>
      </c>
    </row>
    <row r="1306" spans="1:16" s="36" customFormat="1" x14ac:dyDescent="0.35">
      <c r="A1306" s="31" t="s">
        <v>244</v>
      </c>
      <c r="B1306" s="32">
        <v>500.00123000000218</v>
      </c>
      <c r="C1306" s="33">
        <v>499.99759500000044</v>
      </c>
      <c r="D1306" s="34">
        <v>499.99990500000081</v>
      </c>
      <c r="E1306" s="33">
        <v>499.99946500000038</v>
      </c>
      <c r="F1306" s="34">
        <v>499.99749303621138</v>
      </c>
      <c r="G1306" s="33">
        <v>500.0110795454537</v>
      </c>
      <c r="H1306" s="33">
        <v>500.00687022900598</v>
      </c>
      <c r="I1306" s="33">
        <v>500.01399999999984</v>
      </c>
      <c r="J1306" s="33">
        <v>500.01131639722962</v>
      </c>
      <c r="K1306" s="33">
        <v>500.00367231638398</v>
      </c>
      <c r="L1306" s="33">
        <v>499.9970660146692</v>
      </c>
      <c r="M1306" s="33">
        <v>500.00550351288155</v>
      </c>
      <c r="N1306" s="33">
        <v>499.99633251833666</v>
      </c>
      <c r="O1306" s="33">
        <v>499.99430379746872</v>
      </c>
      <c r="P1306" s="33">
        <v>499.98333333333397</v>
      </c>
    </row>
    <row r="1307" spans="1:16" x14ac:dyDescent="0.35">
      <c r="A1307" s="41" t="s">
        <v>245</v>
      </c>
      <c r="B1307" s="40">
        <v>932</v>
      </c>
      <c r="C1307" s="38">
        <v>590</v>
      </c>
      <c r="D1307" s="39">
        <v>407</v>
      </c>
      <c r="E1307" s="38">
        <v>392</v>
      </c>
      <c r="F1307" s="39">
        <v>359</v>
      </c>
      <c r="G1307" s="38">
        <v>176</v>
      </c>
      <c r="H1307" s="38">
        <v>393</v>
      </c>
      <c r="I1307" s="38">
        <v>200</v>
      </c>
      <c r="J1307" s="38">
        <v>433</v>
      </c>
      <c r="K1307" s="38">
        <v>354</v>
      </c>
      <c r="L1307" s="38">
        <v>409</v>
      </c>
      <c r="M1307" s="38">
        <v>427</v>
      </c>
      <c r="N1307" s="38">
        <v>409</v>
      </c>
      <c r="O1307" s="38">
        <v>395</v>
      </c>
      <c r="P1307" s="38">
        <v>342</v>
      </c>
    </row>
    <row r="1309" spans="1:16" s="36" customFormat="1" x14ac:dyDescent="0.35">
      <c r="A1309" s="62" t="s">
        <v>369</v>
      </c>
      <c r="B1309" s="63">
        <f>B1300+B1301</f>
        <v>0.18921329453529459</v>
      </c>
      <c r="C1309" s="63">
        <f t="shared" ref="C1309:L1309" si="148">C1300+C1301</f>
        <v>0.18735042115552564</v>
      </c>
      <c r="D1309" s="63">
        <f t="shared" si="148"/>
        <v>0.13377347541696016</v>
      </c>
      <c r="E1309" s="63">
        <f t="shared" si="148"/>
        <v>0.14114339102342835</v>
      </c>
      <c r="F1309" s="63">
        <f t="shared" si="148"/>
        <v>0.16819694360584536</v>
      </c>
      <c r="G1309" s="63">
        <f t="shared" si="148"/>
        <v>0.11176400068407594</v>
      </c>
      <c r="H1309" s="63">
        <f t="shared" si="148"/>
        <v>0.13233507732972671</v>
      </c>
      <c r="I1309" s="63">
        <f t="shared" si="148"/>
        <v>0.15311971264804586</v>
      </c>
      <c r="J1309" s="63">
        <f t="shared" si="148"/>
        <v>0.1290453472415633</v>
      </c>
      <c r="K1309" s="63">
        <f t="shared" si="148"/>
        <v>0.13182247813999104</v>
      </c>
      <c r="L1309" s="63">
        <f t="shared" si="148"/>
        <v>0.11568625341566818</v>
      </c>
      <c r="M1309" s="63">
        <f t="shared" ref="M1309:N1309" si="149">M1300+M1301</f>
        <v>0.14108790840007118</v>
      </c>
      <c r="N1309" s="63">
        <f t="shared" si="149"/>
        <v>0.18605270943307683</v>
      </c>
      <c r="O1309" s="63">
        <f t="shared" ref="O1309:P1309" si="150">O1300+O1301</f>
        <v>0.22295317288424829</v>
      </c>
      <c r="P1309" s="63">
        <f t="shared" si="150"/>
        <v>0.16584266259167676</v>
      </c>
    </row>
    <row r="1310" spans="1:16" s="36" customFormat="1" x14ac:dyDescent="0.35">
      <c r="A1310" s="64" t="s">
        <v>370</v>
      </c>
      <c r="B1310" s="63">
        <f>B1302</f>
        <v>0.48082917716022505</v>
      </c>
      <c r="C1310" s="63">
        <f t="shared" ref="C1310:L1310" si="151">C1302</f>
        <v>0.50609118429859634</v>
      </c>
      <c r="D1310" s="63">
        <f t="shared" si="151"/>
        <v>0.48158451150105708</v>
      </c>
      <c r="E1310" s="63">
        <f t="shared" si="151"/>
        <v>0.49026099457926459</v>
      </c>
      <c r="F1310" s="63">
        <f t="shared" si="151"/>
        <v>0.39261422480669816</v>
      </c>
      <c r="G1310" s="63">
        <f t="shared" si="151"/>
        <v>0.41694019280254552</v>
      </c>
      <c r="H1310" s="63">
        <f t="shared" si="151"/>
        <v>0.40711298114478806</v>
      </c>
      <c r="I1310" s="63">
        <f t="shared" si="151"/>
        <v>0.35993792173819139</v>
      </c>
      <c r="J1310" s="63">
        <f t="shared" si="151"/>
        <v>0.38115095778432723</v>
      </c>
      <c r="K1310" s="63">
        <f t="shared" si="151"/>
        <v>0.38707738304746919</v>
      </c>
      <c r="L1310" s="63">
        <f t="shared" si="151"/>
        <v>0.3698872560621384</v>
      </c>
      <c r="M1310" s="63">
        <f t="shared" ref="M1310:N1310" si="152">M1302</f>
        <v>0.42954819935237282</v>
      </c>
      <c r="N1310" s="63">
        <f t="shared" si="152"/>
        <v>0.42084171766541056</v>
      </c>
      <c r="O1310" s="63">
        <f t="shared" ref="O1310:P1310" si="153">O1302</f>
        <v>0.40944441139202792</v>
      </c>
      <c r="P1310" s="63">
        <f t="shared" si="153"/>
        <v>0.35042688557454854</v>
      </c>
    </row>
    <row r="1311" spans="1:16" s="36" customFormat="1" x14ac:dyDescent="0.35">
      <c r="A1311" s="65" t="s">
        <v>371</v>
      </c>
      <c r="B1311" s="63">
        <f>B1303+B1304</f>
        <v>0.32995752830448027</v>
      </c>
      <c r="C1311" s="63">
        <f t="shared" ref="C1311:L1311" si="154">C1303+C1304</f>
        <v>0.30655839454587797</v>
      </c>
      <c r="D1311" s="63">
        <f t="shared" si="154"/>
        <v>0.38464201308198276</v>
      </c>
      <c r="E1311" s="63">
        <f t="shared" si="154"/>
        <v>0.36859561439730715</v>
      </c>
      <c r="F1311" s="63">
        <f t="shared" si="154"/>
        <v>0.43918883158745636</v>
      </c>
      <c r="G1311" s="63">
        <f t="shared" si="154"/>
        <v>0.47129580651337843</v>
      </c>
      <c r="H1311" s="63">
        <f t="shared" si="154"/>
        <v>0.46055194152548518</v>
      </c>
      <c r="I1311" s="63">
        <f t="shared" si="154"/>
        <v>0.4869423656137627</v>
      </c>
      <c r="J1311" s="63">
        <f t="shared" si="154"/>
        <v>0.48980369497410953</v>
      </c>
      <c r="K1311" s="63">
        <f t="shared" si="154"/>
        <v>0.48110013881253977</v>
      </c>
      <c r="L1311" s="63">
        <f t="shared" si="154"/>
        <v>0.51442649052219336</v>
      </c>
      <c r="M1311" s="63">
        <f t="shared" ref="M1311:N1311" si="155">M1303+M1304</f>
        <v>0.42936389224755611</v>
      </c>
      <c r="N1311" s="63">
        <f t="shared" si="155"/>
        <v>0.39310557290151271</v>
      </c>
      <c r="O1311" s="63">
        <f t="shared" ref="O1311:P1311" si="156">O1303+O1304</f>
        <v>0.36760241572372376</v>
      </c>
      <c r="P1311" s="63">
        <f t="shared" si="156"/>
        <v>0.48373045183377483</v>
      </c>
    </row>
    <row r="1312" spans="1:16" x14ac:dyDescent="0.35">
      <c r="A1312"/>
      <c r="C1312" s="36"/>
      <c r="O1312" s="36"/>
      <c r="P1312" s="36"/>
    </row>
    <row r="1313" spans="1:16" x14ac:dyDescent="0.35">
      <c r="A1313" s="60" t="s">
        <v>367</v>
      </c>
      <c r="B1313" s="61">
        <v>3.1279975751259665</v>
      </c>
      <c r="C1313" s="61">
        <v>3.0943418437842709</v>
      </c>
      <c r="D1313" s="61">
        <v>3.2625717498886333</v>
      </c>
      <c r="E1313" s="61">
        <v>3.2490288364608553</v>
      </c>
      <c r="F1313" s="61">
        <v>3.292284473849731</v>
      </c>
      <c r="G1313" s="61">
        <v>3.358548873064743</v>
      </c>
      <c r="H1313" s="61">
        <v>3.3180404136940616</v>
      </c>
      <c r="I1313" s="61">
        <v>3.3595849316219151</v>
      </c>
      <c r="J1313" s="61">
        <v>3.3391470585654193</v>
      </c>
      <c r="K1313" s="61">
        <v>3.3686165016867102</v>
      </c>
      <c r="L1313" s="61">
        <v>3.4240753490974014</v>
      </c>
      <c r="M1313" s="61">
        <v>3.3247498212548945</v>
      </c>
      <c r="N1313" s="61">
        <v>3.1766125423902865</v>
      </c>
      <c r="O1313" s="61">
        <v>3.1123367228234269</v>
      </c>
      <c r="P1313" s="182">
        <v>3.3273591575859531</v>
      </c>
    </row>
    <row r="1314" spans="1:16" x14ac:dyDescent="0.35">
      <c r="A1314"/>
      <c r="O1314" s="36"/>
      <c r="P1314" s="36"/>
    </row>
    <row r="1315" spans="1:16" x14ac:dyDescent="0.35">
      <c r="A1315" s="71" t="s">
        <v>389</v>
      </c>
      <c r="B1315" s="71" t="s">
        <v>390</v>
      </c>
    </row>
    <row r="1316" spans="1:16" x14ac:dyDescent="0.35">
      <c r="A1316" s="71" t="s">
        <v>391</v>
      </c>
      <c r="B1316" s="71" t="s">
        <v>392</v>
      </c>
    </row>
    <row r="1318" spans="1:16" x14ac:dyDescent="0.35">
      <c r="A1318" s="30" t="s">
        <v>430</v>
      </c>
      <c r="B1318" s="1"/>
      <c r="C1318" s="1"/>
      <c r="D1318" s="1"/>
      <c r="E1318" s="1"/>
      <c r="F1318" s="1"/>
      <c r="G1318" s="1"/>
      <c r="H1318" s="1"/>
      <c r="I1318" s="1"/>
      <c r="J1318" s="1"/>
      <c r="K1318" s="1"/>
      <c r="L1318" s="1"/>
      <c r="M1318" s="1"/>
      <c r="N1318" s="1"/>
    </row>
    <row r="1320" spans="1:16" x14ac:dyDescent="0.35">
      <c r="B1320" s="10" t="s">
        <v>0</v>
      </c>
      <c r="C1320" s="11" t="s">
        <v>1</v>
      </c>
      <c r="D1320" s="12" t="s">
        <v>2</v>
      </c>
      <c r="E1320" s="11" t="s">
        <v>3</v>
      </c>
      <c r="F1320" s="12" t="s">
        <v>4</v>
      </c>
      <c r="G1320" s="11" t="s">
        <v>5</v>
      </c>
      <c r="H1320" s="11" t="s">
        <v>6</v>
      </c>
      <c r="I1320" s="11" t="s">
        <v>7</v>
      </c>
      <c r="J1320" s="11" t="s">
        <v>8</v>
      </c>
      <c r="K1320" s="11" t="s">
        <v>9</v>
      </c>
      <c r="L1320" s="11" t="s">
        <v>10</v>
      </c>
      <c r="M1320" s="11" t="s">
        <v>11</v>
      </c>
      <c r="N1320" s="11" t="s">
        <v>12</v>
      </c>
      <c r="O1320" s="106">
        <v>2023</v>
      </c>
      <c r="P1320" s="106">
        <v>2024</v>
      </c>
    </row>
    <row r="1321" spans="1:16" x14ac:dyDescent="0.35">
      <c r="A1321" s="27" t="s">
        <v>166</v>
      </c>
      <c r="B1321" s="13">
        <v>3.2701529554237184E-2</v>
      </c>
      <c r="C1321" s="14">
        <v>2.7452052044370324E-2</v>
      </c>
      <c r="D1321" s="4">
        <v>1.6709883174877784E-2</v>
      </c>
      <c r="E1321" s="14">
        <v>3.5361307836599368E-2</v>
      </c>
      <c r="F1321" s="4">
        <v>4.1763440596638113E-2</v>
      </c>
      <c r="G1321" s="14">
        <v>6.3076443192452036E-2</v>
      </c>
      <c r="H1321" s="14">
        <v>4.0696641827313383E-2</v>
      </c>
      <c r="I1321" s="14">
        <v>2.322134980220554E-2</v>
      </c>
      <c r="J1321" s="14">
        <v>4.5969167441475903E-2</v>
      </c>
      <c r="K1321" s="14">
        <v>4.607706271083889E-2</v>
      </c>
      <c r="L1321" s="14">
        <v>2.2737052735761792E-2</v>
      </c>
      <c r="M1321" s="14">
        <v>1.7867016452043714E-2</v>
      </c>
      <c r="N1321" s="14">
        <v>2.9429311217441734E-2</v>
      </c>
      <c r="O1321" s="107">
        <v>4.1313635218629116E-2</v>
      </c>
      <c r="P1321" s="107">
        <v>1.8741560391194304E-2</v>
      </c>
    </row>
    <row r="1322" spans="1:16" x14ac:dyDescent="0.35">
      <c r="A1322" s="28" t="s">
        <v>167</v>
      </c>
      <c r="B1322" s="15">
        <v>7.9616474143473226E-2</v>
      </c>
      <c r="C1322" s="16">
        <v>0.10486448439816982</v>
      </c>
      <c r="D1322" s="6">
        <v>0.12540804382752821</v>
      </c>
      <c r="E1322" s="16">
        <v>6.382907829711372E-2</v>
      </c>
      <c r="F1322" s="6">
        <v>0.10672476909354973</v>
      </c>
      <c r="G1322" s="16">
        <v>0.13315898113621366</v>
      </c>
      <c r="H1322" s="16">
        <v>0.11962023931477814</v>
      </c>
      <c r="I1322" s="16">
        <v>8.708356166027352E-2</v>
      </c>
      <c r="J1322" s="16">
        <v>0.11909499507863314</v>
      </c>
      <c r="K1322" s="16">
        <v>8.20457250878949E-2</v>
      </c>
      <c r="L1322" s="16">
        <v>8.4649396475676236E-2</v>
      </c>
      <c r="M1322" s="16">
        <v>6.2164655330491571E-2</v>
      </c>
      <c r="N1322" s="16">
        <v>9.3026354716538376E-2</v>
      </c>
      <c r="O1322" s="108">
        <v>7.0778274689205375E-2</v>
      </c>
      <c r="P1322" s="108">
        <v>7.2508557302787199E-2</v>
      </c>
    </row>
    <row r="1323" spans="1:16" x14ac:dyDescent="0.35">
      <c r="A1323" s="28" t="s">
        <v>73</v>
      </c>
      <c r="B1323" s="15">
        <v>0.27121831280295061</v>
      </c>
      <c r="C1323" s="16">
        <v>0.29172722320794409</v>
      </c>
      <c r="D1323" s="6">
        <v>0.24748879702287158</v>
      </c>
      <c r="E1323" s="16">
        <v>0.29667277743987158</v>
      </c>
      <c r="F1323" s="6">
        <v>0.29260592392942381</v>
      </c>
      <c r="G1323" s="16">
        <v>0.20951581186553278</v>
      </c>
      <c r="H1323" s="16">
        <v>0.2620768060693317</v>
      </c>
      <c r="I1323" s="16">
        <v>0.23475442687604772</v>
      </c>
      <c r="J1323" s="16">
        <v>0.25319380762282939</v>
      </c>
      <c r="K1323" s="16">
        <v>0.24331544457583074</v>
      </c>
      <c r="L1323" s="16">
        <v>0.17240247864535188</v>
      </c>
      <c r="M1323" s="16">
        <v>0.17029086565089313</v>
      </c>
      <c r="N1323" s="16">
        <v>0.19756379631146445</v>
      </c>
      <c r="O1323" s="108">
        <v>0.18860138912974972</v>
      </c>
      <c r="P1323" s="108">
        <v>0.12210757902456383</v>
      </c>
    </row>
    <row r="1324" spans="1:16" x14ac:dyDescent="0.35">
      <c r="A1324" s="28" t="s">
        <v>168</v>
      </c>
      <c r="B1324" s="15">
        <v>0.42550258326364621</v>
      </c>
      <c r="C1324" s="16">
        <v>0.41106497722254043</v>
      </c>
      <c r="D1324" s="6">
        <v>0.44820670515927402</v>
      </c>
      <c r="E1324" s="16">
        <v>0.45939635155409669</v>
      </c>
      <c r="F1324" s="6">
        <v>0.39229277472700408</v>
      </c>
      <c r="G1324" s="16">
        <v>0.45174112619095314</v>
      </c>
      <c r="H1324" s="16">
        <v>0.43003633028960825</v>
      </c>
      <c r="I1324" s="16">
        <v>0.45755218853872065</v>
      </c>
      <c r="J1324" s="16">
        <v>0.41390518182267544</v>
      </c>
      <c r="K1324" s="16">
        <v>0.43410754610276875</v>
      </c>
      <c r="L1324" s="16">
        <v>0.49957505863114998</v>
      </c>
      <c r="M1324" s="16">
        <v>0.48783210114549147</v>
      </c>
      <c r="N1324" s="16">
        <v>0.45364513676139395</v>
      </c>
      <c r="O1324" s="108">
        <v>0.46049689173674074</v>
      </c>
      <c r="P1324" s="108">
        <v>0.43601424141038664</v>
      </c>
    </row>
    <row r="1325" spans="1:16" x14ac:dyDescent="0.35">
      <c r="A1325" s="28" t="s">
        <v>169</v>
      </c>
      <c r="B1325" s="15">
        <v>0.14985724135118575</v>
      </c>
      <c r="C1325" s="16">
        <v>0.10601879995042761</v>
      </c>
      <c r="D1325" s="6">
        <v>0.12376013351442525</v>
      </c>
      <c r="E1325" s="16">
        <v>7.761496304801041E-2</v>
      </c>
      <c r="F1325" s="6">
        <v>0.12053876593253107</v>
      </c>
      <c r="G1325" s="16">
        <v>0.11607242794051734</v>
      </c>
      <c r="H1325" s="16">
        <v>9.6664829541782515E-2</v>
      </c>
      <c r="I1325" s="16">
        <v>0.1298983628458403</v>
      </c>
      <c r="J1325" s="16">
        <v>0.10746015448149197</v>
      </c>
      <c r="K1325" s="16">
        <v>0.12072340711621889</v>
      </c>
      <c r="L1325" s="16">
        <v>0.14890698625126433</v>
      </c>
      <c r="M1325" s="16">
        <v>0.19407374204546218</v>
      </c>
      <c r="N1325" s="16">
        <v>0.17796463054741241</v>
      </c>
      <c r="O1325" s="108">
        <v>0.17991597372628312</v>
      </c>
      <c r="P1325" s="108">
        <v>0.29440338069748512</v>
      </c>
    </row>
    <row r="1326" spans="1:16" x14ac:dyDescent="0.35">
      <c r="A1326" s="28" t="s">
        <v>76</v>
      </c>
      <c r="B1326" s="15">
        <v>4.1103858884506982E-2</v>
      </c>
      <c r="C1326" s="16">
        <v>5.8872463176547811E-2</v>
      </c>
      <c r="D1326" s="6">
        <v>3.8426437301023048E-2</v>
      </c>
      <c r="E1326" s="16">
        <v>6.7125521824308296E-2</v>
      </c>
      <c r="F1326" s="6">
        <v>4.6074325720853224E-2</v>
      </c>
      <c r="G1326" s="16">
        <v>2.6435209674331103E-2</v>
      </c>
      <c r="H1326" s="16">
        <v>5.0905152957185909E-2</v>
      </c>
      <c r="I1326" s="16">
        <v>6.7490110276912249E-2</v>
      </c>
      <c r="J1326" s="16">
        <v>6.037669355289417E-2</v>
      </c>
      <c r="K1326" s="16">
        <v>7.3730814406447909E-2</v>
      </c>
      <c r="L1326" s="16">
        <v>7.1729027260795719E-2</v>
      </c>
      <c r="M1326" s="16">
        <v>6.7771619375618E-2</v>
      </c>
      <c r="N1326" s="16">
        <v>4.8370770445749042E-2</v>
      </c>
      <c r="O1326" s="108">
        <v>5.8893835499391818E-2</v>
      </c>
      <c r="P1326" s="108">
        <v>5.6224681173582897E-2</v>
      </c>
    </row>
    <row r="1327" spans="1:16" x14ac:dyDescent="0.35">
      <c r="A1327" s="59" t="s">
        <v>243</v>
      </c>
      <c r="B1327" s="17">
        <v>1</v>
      </c>
      <c r="C1327" s="18">
        <v>1</v>
      </c>
      <c r="D1327" s="8">
        <v>1</v>
      </c>
      <c r="E1327" s="18">
        <v>1</v>
      </c>
      <c r="F1327" s="8">
        <v>1</v>
      </c>
      <c r="G1327" s="18">
        <v>1</v>
      </c>
      <c r="H1327" s="18">
        <v>1</v>
      </c>
      <c r="I1327" s="18">
        <v>1</v>
      </c>
      <c r="J1327" s="18">
        <v>1</v>
      </c>
      <c r="K1327" s="18">
        <v>1</v>
      </c>
      <c r="L1327" s="18">
        <v>1</v>
      </c>
      <c r="M1327" s="18">
        <v>1</v>
      </c>
      <c r="N1327" s="18">
        <v>1</v>
      </c>
      <c r="O1327" s="109">
        <v>1</v>
      </c>
      <c r="P1327" s="109">
        <v>1</v>
      </c>
    </row>
    <row r="1328" spans="1:16" s="36" customFormat="1" x14ac:dyDescent="0.35">
      <c r="A1328" s="31" t="s">
        <v>244</v>
      </c>
      <c r="B1328" s="32">
        <v>500.00123000000173</v>
      </c>
      <c r="C1328" s="33">
        <v>499.99759500000033</v>
      </c>
      <c r="D1328" s="34">
        <v>499.99990500000052</v>
      </c>
      <c r="E1328" s="33">
        <v>499.99946500000021</v>
      </c>
      <c r="F1328" s="34">
        <v>499.99749303621149</v>
      </c>
      <c r="G1328" s="33">
        <v>500.01107954545404</v>
      </c>
      <c r="H1328" s="33">
        <v>500.00687022900672</v>
      </c>
      <c r="I1328" s="33">
        <v>500.0139999999999</v>
      </c>
      <c r="J1328" s="33">
        <v>500.011316397229</v>
      </c>
      <c r="K1328" s="33">
        <v>500.00367231638387</v>
      </c>
      <c r="L1328" s="33">
        <v>499.99706601466949</v>
      </c>
      <c r="M1328" s="33">
        <v>500.00550351288143</v>
      </c>
      <c r="N1328" s="33">
        <v>499.99633251833689</v>
      </c>
      <c r="O1328" s="33">
        <v>499.99430379746872</v>
      </c>
      <c r="P1328" s="33">
        <v>499.98333333333397</v>
      </c>
    </row>
    <row r="1329" spans="1:18" x14ac:dyDescent="0.35">
      <c r="A1329" s="41" t="s">
        <v>245</v>
      </c>
      <c r="B1329" s="40">
        <v>932</v>
      </c>
      <c r="C1329" s="38">
        <v>590</v>
      </c>
      <c r="D1329" s="39">
        <v>407</v>
      </c>
      <c r="E1329" s="38">
        <v>392</v>
      </c>
      <c r="F1329" s="39">
        <v>359</v>
      </c>
      <c r="G1329" s="38">
        <v>176</v>
      </c>
      <c r="H1329" s="38">
        <v>393</v>
      </c>
      <c r="I1329" s="38">
        <v>200</v>
      </c>
      <c r="J1329" s="38">
        <v>433</v>
      </c>
      <c r="K1329" s="38">
        <v>354</v>
      </c>
      <c r="L1329" s="38">
        <v>409</v>
      </c>
      <c r="M1329" s="38">
        <v>427</v>
      </c>
      <c r="N1329" s="38">
        <v>409</v>
      </c>
      <c r="O1329" s="38">
        <v>395</v>
      </c>
      <c r="P1329" s="38">
        <v>342</v>
      </c>
    </row>
    <row r="1331" spans="1:18" s="36" customFormat="1" x14ac:dyDescent="0.35">
      <c r="A1331" s="62" t="s">
        <v>369</v>
      </c>
      <c r="B1331" s="63">
        <f>B1321+B1322</f>
        <v>0.11231800369771042</v>
      </c>
      <c r="C1331" s="63">
        <f t="shared" ref="C1331:N1331" si="157">C1321+C1322</f>
        <v>0.13231653644254016</v>
      </c>
      <c r="D1331" s="63">
        <f t="shared" si="157"/>
        <v>0.142117927002406</v>
      </c>
      <c r="E1331" s="63">
        <f t="shared" si="157"/>
        <v>9.9190386133713088E-2</v>
      </c>
      <c r="F1331" s="63">
        <f t="shared" si="157"/>
        <v>0.14848820969018783</v>
      </c>
      <c r="G1331" s="63">
        <f t="shared" si="157"/>
        <v>0.1962354243286657</v>
      </c>
      <c r="H1331" s="63">
        <f t="shared" si="157"/>
        <v>0.16031688114209153</v>
      </c>
      <c r="I1331" s="63">
        <f t="shared" si="157"/>
        <v>0.11030491146247906</v>
      </c>
      <c r="J1331" s="63">
        <f t="shared" si="157"/>
        <v>0.16506416252010903</v>
      </c>
      <c r="K1331" s="63">
        <f t="shared" si="157"/>
        <v>0.12812278779873379</v>
      </c>
      <c r="L1331" s="63">
        <f t="shared" si="157"/>
        <v>0.10738644921143803</v>
      </c>
      <c r="M1331" s="63">
        <f t="shared" si="157"/>
        <v>8.0031671782535285E-2</v>
      </c>
      <c r="N1331" s="63">
        <f t="shared" si="157"/>
        <v>0.12245566593398011</v>
      </c>
      <c r="O1331" s="63">
        <f t="shared" ref="O1331:P1331" si="158">O1321+O1322</f>
        <v>0.11209190990783449</v>
      </c>
      <c r="P1331" s="63">
        <f t="shared" si="158"/>
        <v>9.1250117693981503E-2</v>
      </c>
    </row>
    <row r="1332" spans="1:18" s="36" customFormat="1" x14ac:dyDescent="0.35">
      <c r="A1332" s="64" t="s">
        <v>370</v>
      </c>
      <c r="B1332" s="63">
        <f>B1323</f>
        <v>0.27121831280295061</v>
      </c>
      <c r="C1332" s="63">
        <f t="shared" ref="C1332:N1332" si="159">C1323</f>
        <v>0.29172722320794409</v>
      </c>
      <c r="D1332" s="63">
        <f t="shared" si="159"/>
        <v>0.24748879702287158</v>
      </c>
      <c r="E1332" s="63">
        <f t="shared" si="159"/>
        <v>0.29667277743987158</v>
      </c>
      <c r="F1332" s="63">
        <f t="shared" si="159"/>
        <v>0.29260592392942381</v>
      </c>
      <c r="G1332" s="63">
        <f t="shared" si="159"/>
        <v>0.20951581186553278</v>
      </c>
      <c r="H1332" s="63">
        <f t="shared" si="159"/>
        <v>0.2620768060693317</v>
      </c>
      <c r="I1332" s="63">
        <f t="shared" si="159"/>
        <v>0.23475442687604772</v>
      </c>
      <c r="J1332" s="63">
        <f t="shared" si="159"/>
        <v>0.25319380762282939</v>
      </c>
      <c r="K1332" s="63">
        <f t="shared" si="159"/>
        <v>0.24331544457583074</v>
      </c>
      <c r="L1332" s="63">
        <f t="shared" si="159"/>
        <v>0.17240247864535188</v>
      </c>
      <c r="M1332" s="63">
        <f t="shared" si="159"/>
        <v>0.17029086565089313</v>
      </c>
      <c r="N1332" s="63">
        <f t="shared" si="159"/>
        <v>0.19756379631146445</v>
      </c>
      <c r="O1332" s="63">
        <f t="shared" ref="O1332:P1332" si="160">O1323</f>
        <v>0.18860138912974972</v>
      </c>
      <c r="P1332" s="63">
        <f t="shared" si="160"/>
        <v>0.12210757902456383</v>
      </c>
    </row>
    <row r="1333" spans="1:18" s="36" customFormat="1" x14ac:dyDescent="0.35">
      <c r="A1333" s="65" t="s">
        <v>371</v>
      </c>
      <c r="B1333" s="63">
        <f>B1324+B1325</f>
        <v>0.57535982461483193</v>
      </c>
      <c r="C1333" s="63">
        <f t="shared" ref="C1333:N1333" si="161">C1324+C1325</f>
        <v>0.51708377717296805</v>
      </c>
      <c r="D1333" s="63">
        <f t="shared" si="161"/>
        <v>0.57196683867369924</v>
      </c>
      <c r="E1333" s="63">
        <f t="shared" si="161"/>
        <v>0.53701131460210716</v>
      </c>
      <c r="F1333" s="63">
        <f t="shared" si="161"/>
        <v>0.51283154065953518</v>
      </c>
      <c r="G1333" s="63">
        <f t="shared" si="161"/>
        <v>0.5678135541314705</v>
      </c>
      <c r="H1333" s="63">
        <f t="shared" si="161"/>
        <v>0.52670115983139076</v>
      </c>
      <c r="I1333" s="63">
        <f t="shared" si="161"/>
        <v>0.58745055138456093</v>
      </c>
      <c r="J1333" s="63">
        <f t="shared" si="161"/>
        <v>0.52136533630416737</v>
      </c>
      <c r="K1333" s="63">
        <f t="shared" si="161"/>
        <v>0.55483095321898768</v>
      </c>
      <c r="L1333" s="63">
        <f t="shared" si="161"/>
        <v>0.64848204488241434</v>
      </c>
      <c r="M1333" s="63">
        <f t="shared" si="161"/>
        <v>0.68190584319095371</v>
      </c>
      <c r="N1333" s="63">
        <f t="shared" si="161"/>
        <v>0.63160976730880636</v>
      </c>
      <c r="O1333" s="63">
        <f t="shared" ref="O1333:P1333" si="162">O1324+O1325</f>
        <v>0.64041286546302389</v>
      </c>
      <c r="P1333" s="63">
        <f t="shared" si="162"/>
        <v>0.73041762210787176</v>
      </c>
    </row>
    <row r="1334" spans="1:18" x14ac:dyDescent="0.35">
      <c r="A1334" s="28" t="s">
        <v>76</v>
      </c>
      <c r="B1334" s="15">
        <v>4.1103858884506982E-2</v>
      </c>
      <c r="C1334" s="16">
        <v>5.8872463176547811E-2</v>
      </c>
      <c r="D1334" s="6">
        <v>3.8426437301023048E-2</v>
      </c>
      <c r="E1334" s="16">
        <v>6.7125521824308296E-2</v>
      </c>
      <c r="F1334" s="6">
        <v>4.6074325720853224E-2</v>
      </c>
      <c r="G1334" s="16">
        <v>2.6435209674331103E-2</v>
      </c>
      <c r="H1334" s="16">
        <v>5.0905152957185909E-2</v>
      </c>
      <c r="I1334" s="16">
        <v>6.7490110276912249E-2</v>
      </c>
      <c r="J1334" s="16">
        <v>6.037669355289417E-2</v>
      </c>
      <c r="K1334" s="16">
        <v>7.3730814406447909E-2</v>
      </c>
      <c r="L1334" s="16">
        <v>7.1729027260795719E-2</v>
      </c>
      <c r="M1334" s="16">
        <v>6.7771619375618E-2</v>
      </c>
      <c r="N1334" s="16">
        <v>4.8370770445749042E-2</v>
      </c>
      <c r="O1334" s="108">
        <v>5.8893835499391818E-2</v>
      </c>
      <c r="P1334" s="108">
        <v>5.8893835499391818E-2</v>
      </c>
    </row>
    <row r="1335" spans="1:18" x14ac:dyDescent="0.35">
      <c r="A1335"/>
      <c r="C1335" s="36"/>
      <c r="O1335" s="36"/>
      <c r="P1335" s="36"/>
    </row>
    <row r="1336" spans="1:18" x14ac:dyDescent="0.35">
      <c r="A1336" s="60" t="s">
        <v>367</v>
      </c>
      <c r="B1336" s="61">
        <v>3.6050681693630779</v>
      </c>
      <c r="C1336" s="61">
        <v>3.4923179595832035</v>
      </c>
      <c r="D1336" s="61">
        <v>3.5583547456357434</v>
      </c>
      <c r="E1336" s="61">
        <v>3.5146186275978155</v>
      </c>
      <c r="F1336" s="61">
        <v>3.4645211553196655</v>
      </c>
      <c r="G1336" s="61">
        <v>3.4361025776300367</v>
      </c>
      <c r="H1336" s="61">
        <v>3.4450055415638769</v>
      </c>
      <c r="I1336" s="61">
        <v>3.6260766340387933</v>
      </c>
      <c r="J1336" s="61">
        <v>3.4446379287927908</v>
      </c>
      <c r="K1336" s="61">
        <v>3.5412622136451279</v>
      </c>
      <c r="L1336" s="61">
        <v>3.718826235853812</v>
      </c>
      <c r="M1336" s="61">
        <v>3.8346462231504881</v>
      </c>
      <c r="N1336" s="61">
        <v>3.6911193984792394</v>
      </c>
      <c r="O1336" s="61">
        <v>3.7086589999999999</v>
      </c>
      <c r="P1336" s="182">
        <v>3.9693295707899718</v>
      </c>
      <c r="R1336" s="69"/>
    </row>
    <row r="1337" spans="1:18" x14ac:dyDescent="0.35">
      <c r="A1337" s="66" t="s">
        <v>385</v>
      </c>
      <c r="B1337" s="67">
        <v>479.44924999999358</v>
      </c>
      <c r="C1337" s="68">
        <v>470.56150500000359</v>
      </c>
      <c r="D1337" s="68">
        <v>480.78668999999877</v>
      </c>
      <c r="E1337" s="68">
        <v>466.43673999999783</v>
      </c>
      <c r="F1337" s="68">
        <v>476.96044568245105</v>
      </c>
      <c r="G1337" s="68">
        <v>486.79318181818292</v>
      </c>
      <c r="H1337" s="68">
        <v>474.5539440203579</v>
      </c>
      <c r="I1337" s="68">
        <v>466.26799999999878</v>
      </c>
      <c r="J1337" s="68">
        <v>469.82228637413306</v>
      </c>
      <c r="K1337" s="68">
        <v>463.13799435028193</v>
      </c>
      <c r="L1337" s="68">
        <v>464.13276283618376</v>
      </c>
      <c r="M1337" s="68">
        <v>466.11932084309313</v>
      </c>
      <c r="N1337" s="68">
        <v>475.81112469438062</v>
      </c>
      <c r="O1337" s="68">
        <v>470.54772200000002</v>
      </c>
      <c r="P1337" s="184">
        <v>471.871929824559</v>
      </c>
      <c r="R1337" s="69"/>
    </row>
    <row r="1338" spans="1:18" x14ac:dyDescent="0.35">
      <c r="A1338" s="70" t="s">
        <v>386</v>
      </c>
      <c r="B1338" s="67">
        <v>893</v>
      </c>
      <c r="C1338" s="68">
        <v>553</v>
      </c>
      <c r="D1338" s="68">
        <v>388</v>
      </c>
      <c r="E1338" s="68">
        <v>363</v>
      </c>
      <c r="F1338" s="68">
        <v>342</v>
      </c>
      <c r="G1338" s="68">
        <v>171</v>
      </c>
      <c r="H1338" s="68">
        <v>373</v>
      </c>
      <c r="I1338" s="68">
        <v>187</v>
      </c>
      <c r="J1338" s="68">
        <v>406</v>
      </c>
      <c r="K1338" s="68">
        <v>328</v>
      </c>
      <c r="L1338" s="68">
        <v>379</v>
      </c>
      <c r="M1338" s="68">
        <v>399</v>
      </c>
      <c r="N1338" s="68">
        <v>387</v>
      </c>
      <c r="O1338" s="68">
        <v>372</v>
      </c>
      <c r="P1338" s="68">
        <v>318</v>
      </c>
      <c r="R1338" s="69"/>
    </row>
    <row r="1339" spans="1:18" x14ac:dyDescent="0.35">
      <c r="A1339"/>
    </row>
    <row r="1340" spans="1:18" x14ac:dyDescent="0.35">
      <c r="A1340" s="71" t="s">
        <v>389</v>
      </c>
      <c r="B1340" s="71" t="s">
        <v>390</v>
      </c>
    </row>
    <row r="1341" spans="1:18" x14ac:dyDescent="0.35">
      <c r="A1341" s="71" t="s">
        <v>391</v>
      </c>
      <c r="B1341" s="71" t="s">
        <v>392</v>
      </c>
    </row>
    <row r="1342" spans="1:18" x14ac:dyDescent="0.35">
      <c r="A1342" s="71"/>
      <c r="B1342" s="71"/>
    </row>
    <row r="1343" spans="1:18" x14ac:dyDescent="0.35">
      <c r="A1343" s="30" t="s">
        <v>431</v>
      </c>
      <c r="B1343" s="1"/>
      <c r="C1343" s="1"/>
      <c r="D1343" s="1"/>
      <c r="E1343" s="1"/>
      <c r="F1343" s="1"/>
      <c r="G1343" s="1"/>
      <c r="H1343" s="1"/>
      <c r="I1343" s="1"/>
      <c r="J1343" s="1"/>
      <c r="K1343" s="1"/>
      <c r="L1343" s="1"/>
      <c r="M1343" s="1"/>
      <c r="N1343" s="1"/>
      <c r="R1343" s="69"/>
    </row>
    <row r="1344" spans="1:18" x14ac:dyDescent="0.35">
      <c r="R1344" s="69"/>
    </row>
    <row r="1345" spans="1:18" x14ac:dyDescent="0.35">
      <c r="B1345" s="10" t="s">
        <v>0</v>
      </c>
      <c r="C1345" s="11" t="s">
        <v>1</v>
      </c>
      <c r="D1345" s="12" t="s">
        <v>2</v>
      </c>
      <c r="E1345" s="11" t="s">
        <v>3</v>
      </c>
      <c r="F1345" s="12" t="s">
        <v>4</v>
      </c>
      <c r="G1345" s="11" t="s">
        <v>5</v>
      </c>
      <c r="H1345" s="11" t="s">
        <v>6</v>
      </c>
      <c r="I1345" s="11" t="s">
        <v>7</v>
      </c>
      <c r="J1345" s="11" t="s">
        <v>8</v>
      </c>
      <c r="K1345" s="11" t="s">
        <v>9</v>
      </c>
      <c r="L1345" s="11" t="s">
        <v>10</v>
      </c>
      <c r="M1345" s="11" t="s">
        <v>11</v>
      </c>
      <c r="N1345" s="11" t="s">
        <v>12</v>
      </c>
      <c r="O1345" s="106">
        <v>2023</v>
      </c>
      <c r="P1345" s="106">
        <v>2024</v>
      </c>
      <c r="R1345" s="69"/>
    </row>
    <row r="1346" spans="1:18" x14ac:dyDescent="0.35">
      <c r="A1346" s="27" t="s">
        <v>97</v>
      </c>
      <c r="B1346" s="13">
        <v>1.7561356799062192E-2</v>
      </c>
      <c r="C1346" s="14">
        <v>2.2817059750057381E-2</v>
      </c>
      <c r="D1346" s="4">
        <v>1.6730863178863985E-2</v>
      </c>
      <c r="E1346" s="14">
        <v>1.3485234429200828E-2</v>
      </c>
      <c r="F1346" s="4">
        <v>1.0646292934059286E-2</v>
      </c>
      <c r="G1346" s="14">
        <v>1.4263320301425166E-2</v>
      </c>
      <c r="H1346" s="14">
        <v>2.0357481093135166E-2</v>
      </c>
      <c r="I1346" s="14">
        <v>1.8506481818509092E-2</v>
      </c>
      <c r="J1346" s="14">
        <v>3.324612976426855E-2</v>
      </c>
      <c r="K1346" s="14">
        <v>9.6694205070810297E-3</v>
      </c>
      <c r="L1346" s="14">
        <v>2.0553176840157526E-2</v>
      </c>
      <c r="M1346" s="14">
        <v>9.7343190836072582E-3</v>
      </c>
      <c r="N1346" s="14">
        <v>2.0634625681851006E-2</v>
      </c>
      <c r="O1346" s="107">
        <v>5.1123367228234302E-2</v>
      </c>
      <c r="P1346" s="107">
        <v>1.6657572796286171E-2</v>
      </c>
      <c r="R1346" s="69"/>
    </row>
    <row r="1347" spans="1:18" x14ac:dyDescent="0.35">
      <c r="A1347" s="28" t="s">
        <v>98</v>
      </c>
      <c r="B1347" s="15">
        <v>9.7177830942535307E-2</v>
      </c>
      <c r="C1347" s="16">
        <v>0.11288181296152018</v>
      </c>
      <c r="D1347" s="6">
        <v>7.3546563973847054E-2</v>
      </c>
      <c r="E1347" s="16">
        <v>7.4917440161660895E-2</v>
      </c>
      <c r="F1347" s="6">
        <v>6.4580268090480716E-2</v>
      </c>
      <c r="G1347" s="16">
        <v>6.0985012263932888E-2</v>
      </c>
      <c r="H1347" s="16">
        <v>0.10942088836438411</v>
      </c>
      <c r="I1347" s="16">
        <v>7.6919846244305187E-2</v>
      </c>
      <c r="J1347" s="16">
        <v>9.7509802318561628E-2</v>
      </c>
      <c r="K1347" s="16">
        <v>0.1036921762721517</v>
      </c>
      <c r="L1347" s="16">
        <v>7.5338339393678705E-2</v>
      </c>
      <c r="M1347" s="16">
        <v>8.3297209609168033E-2</v>
      </c>
      <c r="N1347" s="16">
        <v>7.3073885627523052E-2</v>
      </c>
      <c r="O1347" s="108">
        <v>0.11166987978344062</v>
      </c>
      <c r="P1347" s="108">
        <v>9.9959764740695914E-2</v>
      </c>
      <c r="R1347" s="69"/>
    </row>
    <row r="1348" spans="1:18" x14ac:dyDescent="0.35">
      <c r="A1348" s="28" t="s">
        <v>73</v>
      </c>
      <c r="B1348" s="15">
        <v>0.40979068191492291</v>
      </c>
      <c r="C1348" s="16">
        <v>0.42186490917021335</v>
      </c>
      <c r="D1348" s="6">
        <v>0.41967821973886188</v>
      </c>
      <c r="E1348" s="16">
        <v>0.43991477070880464</v>
      </c>
      <c r="F1348" s="6">
        <v>0.35161290502292242</v>
      </c>
      <c r="G1348" s="16">
        <v>0.39861957604348519</v>
      </c>
      <c r="H1348" s="16">
        <v>0.34864304663498269</v>
      </c>
      <c r="I1348" s="16">
        <v>0.33308867351714178</v>
      </c>
      <c r="J1348" s="16">
        <v>0.32955813009312918</v>
      </c>
      <c r="K1348" s="16">
        <v>0.33602126086079598</v>
      </c>
      <c r="L1348" s="16">
        <v>0.32416033737117333</v>
      </c>
      <c r="M1348" s="16">
        <v>0.27983439058164933</v>
      </c>
      <c r="N1348" s="16">
        <v>0.31696198260622938</v>
      </c>
      <c r="O1348" s="108">
        <v>0.34443278467729371</v>
      </c>
      <c r="P1348" s="108">
        <v>0.32089169054173139</v>
      </c>
      <c r="R1348" s="69"/>
    </row>
    <row r="1349" spans="1:18" x14ac:dyDescent="0.35">
      <c r="A1349" s="28" t="s">
        <v>99</v>
      </c>
      <c r="B1349" s="15">
        <v>0.42112592403022736</v>
      </c>
      <c r="C1349" s="16">
        <v>0.41757008851212568</v>
      </c>
      <c r="D1349" s="6">
        <v>0.46495854834212413</v>
      </c>
      <c r="E1349" s="16">
        <v>0.4348227552603483</v>
      </c>
      <c r="F1349" s="6">
        <v>0.52429956473319339</v>
      </c>
      <c r="G1349" s="16">
        <v>0.46711294465633996</v>
      </c>
      <c r="H1349" s="16">
        <v>0.48850626479941461</v>
      </c>
      <c r="I1349" s="16">
        <v>0.52467530909134508</v>
      </c>
      <c r="J1349" s="16">
        <v>0.4848024224855888</v>
      </c>
      <c r="K1349" s="16">
        <v>0.51285499033057924</v>
      </c>
      <c r="L1349" s="16">
        <v>0.50134475116724342</v>
      </c>
      <c r="M1349" s="16">
        <v>0.54586940143750218</v>
      </c>
      <c r="N1349" s="16">
        <v>0.51422137570691206</v>
      </c>
      <c r="O1349" s="108">
        <v>0.39956379249890184</v>
      </c>
      <c r="P1349" s="108">
        <v>0.48164646423886681</v>
      </c>
      <c r="R1349" s="69"/>
    </row>
    <row r="1350" spans="1:18" x14ac:dyDescent="0.35">
      <c r="A1350" s="28" t="s">
        <v>100</v>
      </c>
      <c r="B1350" s="15">
        <v>5.4344206313252146E-2</v>
      </c>
      <c r="C1350" s="16">
        <v>2.4866129606083386E-2</v>
      </c>
      <c r="D1350" s="6">
        <v>2.5085804766302875E-2</v>
      </c>
      <c r="E1350" s="16">
        <v>3.6859799439985359E-2</v>
      </c>
      <c r="F1350" s="6">
        <v>4.8860969219344311E-2</v>
      </c>
      <c r="G1350" s="16">
        <v>5.9019146734816771E-2</v>
      </c>
      <c r="H1350" s="16">
        <v>3.3072319108083593E-2</v>
      </c>
      <c r="I1350" s="16">
        <v>4.680968932869882E-2</v>
      </c>
      <c r="J1350" s="16">
        <v>5.4883515338451844E-2</v>
      </c>
      <c r="K1350" s="16">
        <v>3.7762152029391913E-2</v>
      </c>
      <c r="L1350" s="16">
        <v>7.8603395227747175E-2</v>
      </c>
      <c r="M1350" s="16">
        <v>8.1264679288073224E-2</v>
      </c>
      <c r="N1350" s="16">
        <v>7.5108130377484553E-2</v>
      </c>
      <c r="O1350" s="108">
        <v>9.3210175812129564E-2</v>
      </c>
      <c r="P1350" s="108">
        <v>8.0844507682419686E-2</v>
      </c>
      <c r="R1350" s="69"/>
    </row>
    <row r="1351" spans="1:18" x14ac:dyDescent="0.35">
      <c r="A1351" s="59" t="s">
        <v>243</v>
      </c>
      <c r="B1351" s="17">
        <v>1</v>
      </c>
      <c r="C1351" s="18">
        <v>1</v>
      </c>
      <c r="D1351" s="8">
        <v>1</v>
      </c>
      <c r="E1351" s="18">
        <v>1</v>
      </c>
      <c r="F1351" s="8">
        <v>1</v>
      </c>
      <c r="G1351" s="18">
        <v>1</v>
      </c>
      <c r="H1351" s="18">
        <v>1</v>
      </c>
      <c r="I1351" s="18">
        <v>1</v>
      </c>
      <c r="J1351" s="18">
        <v>1</v>
      </c>
      <c r="K1351" s="18">
        <v>1</v>
      </c>
      <c r="L1351" s="18">
        <v>1</v>
      </c>
      <c r="M1351" s="18">
        <v>1</v>
      </c>
      <c r="N1351" s="18">
        <v>1</v>
      </c>
      <c r="O1351" s="109">
        <v>1</v>
      </c>
      <c r="P1351" s="109">
        <v>1</v>
      </c>
      <c r="R1351" s="69"/>
    </row>
    <row r="1352" spans="1:18" s="36" customFormat="1" x14ac:dyDescent="0.35">
      <c r="A1352" s="31" t="s">
        <v>244</v>
      </c>
      <c r="B1352" s="32">
        <v>500.00123000000235</v>
      </c>
      <c r="C1352" s="33">
        <v>499.99759500000044</v>
      </c>
      <c r="D1352" s="34">
        <v>499.99990500000058</v>
      </c>
      <c r="E1352" s="33">
        <v>499.99946500000044</v>
      </c>
      <c r="F1352" s="34">
        <v>499.99749303621144</v>
      </c>
      <c r="G1352" s="33">
        <v>500.01107954545358</v>
      </c>
      <c r="H1352" s="33">
        <v>500.00687022900621</v>
      </c>
      <c r="I1352" s="33">
        <v>500.01399999999967</v>
      </c>
      <c r="J1352" s="33">
        <v>500.01131639722951</v>
      </c>
      <c r="K1352" s="33">
        <v>500.0036723163837</v>
      </c>
      <c r="L1352" s="33">
        <v>499.9970660146692</v>
      </c>
      <c r="M1352" s="33">
        <v>500.00550351288166</v>
      </c>
      <c r="N1352" s="33">
        <v>499.99633251833654</v>
      </c>
      <c r="O1352" s="33">
        <v>499.99430379746872</v>
      </c>
      <c r="P1352" s="33">
        <v>499.98333333333397</v>
      </c>
      <c r="Q1352"/>
      <c r="R1352" s="69"/>
    </row>
    <row r="1353" spans="1:18" x14ac:dyDescent="0.35">
      <c r="A1353" s="41" t="s">
        <v>245</v>
      </c>
      <c r="B1353" s="40">
        <v>932</v>
      </c>
      <c r="C1353" s="38">
        <v>590</v>
      </c>
      <c r="D1353" s="39">
        <v>407</v>
      </c>
      <c r="E1353" s="38">
        <v>392</v>
      </c>
      <c r="F1353" s="39">
        <v>359</v>
      </c>
      <c r="G1353" s="38">
        <v>176</v>
      </c>
      <c r="H1353" s="38">
        <v>393</v>
      </c>
      <c r="I1353" s="38">
        <v>200</v>
      </c>
      <c r="J1353" s="38">
        <v>433</v>
      </c>
      <c r="K1353" s="38">
        <v>354</v>
      </c>
      <c r="L1353" s="38">
        <v>409</v>
      </c>
      <c r="M1353" s="38">
        <v>427</v>
      </c>
      <c r="N1353" s="38">
        <v>409</v>
      </c>
      <c r="O1353" s="38">
        <v>395</v>
      </c>
      <c r="P1353" s="38">
        <v>342</v>
      </c>
    </row>
    <row r="1355" spans="1:18" s="36" customFormat="1" x14ac:dyDescent="0.35">
      <c r="A1355" s="62" t="s">
        <v>369</v>
      </c>
      <c r="B1355" s="63">
        <f>B1346+B1347</f>
        <v>0.1147391877415975</v>
      </c>
      <c r="C1355" s="63">
        <f t="shared" ref="C1355:N1355" si="163">C1346+C1347</f>
        <v>0.13569887271157757</v>
      </c>
      <c r="D1355" s="63">
        <f t="shared" si="163"/>
        <v>9.0277427152711032E-2</v>
      </c>
      <c r="E1355" s="63">
        <f t="shared" si="163"/>
        <v>8.8402674590861721E-2</v>
      </c>
      <c r="F1355" s="63">
        <f t="shared" si="163"/>
        <v>7.5226561024540006E-2</v>
      </c>
      <c r="G1355" s="63">
        <f t="shared" si="163"/>
        <v>7.5248332565358053E-2</v>
      </c>
      <c r="H1355" s="63">
        <f t="shared" si="163"/>
        <v>0.12977836945751928</v>
      </c>
      <c r="I1355" s="63">
        <f t="shared" si="163"/>
        <v>9.5426328062814286E-2</v>
      </c>
      <c r="J1355" s="63">
        <f t="shared" si="163"/>
        <v>0.13075593208283018</v>
      </c>
      <c r="K1355" s="63">
        <f t="shared" si="163"/>
        <v>0.11336159677923273</v>
      </c>
      <c r="L1355" s="63">
        <f t="shared" si="163"/>
        <v>9.5891516233836238E-2</v>
      </c>
      <c r="M1355" s="63">
        <f t="shared" si="163"/>
        <v>9.3031528692775284E-2</v>
      </c>
      <c r="N1355" s="63">
        <f t="shared" si="163"/>
        <v>9.3708511309374062E-2</v>
      </c>
      <c r="O1355" s="63">
        <f t="shared" ref="O1355:P1355" si="164">O1346+O1347</f>
        <v>0.16279324701167491</v>
      </c>
      <c r="P1355" s="63">
        <f t="shared" si="164"/>
        <v>0.11661733753698209</v>
      </c>
    </row>
    <row r="1356" spans="1:18" s="36" customFormat="1" x14ac:dyDescent="0.35">
      <c r="A1356" s="64" t="s">
        <v>370</v>
      </c>
      <c r="B1356" s="63">
        <f>B1348</f>
        <v>0.40979068191492291</v>
      </c>
      <c r="C1356" s="63">
        <f t="shared" ref="C1356:N1356" si="165">C1348</f>
        <v>0.42186490917021335</v>
      </c>
      <c r="D1356" s="63">
        <f t="shared" si="165"/>
        <v>0.41967821973886188</v>
      </c>
      <c r="E1356" s="63">
        <f t="shared" si="165"/>
        <v>0.43991477070880464</v>
      </c>
      <c r="F1356" s="63">
        <f t="shared" si="165"/>
        <v>0.35161290502292242</v>
      </c>
      <c r="G1356" s="63">
        <f t="shared" si="165"/>
        <v>0.39861957604348519</v>
      </c>
      <c r="H1356" s="63">
        <f t="shared" si="165"/>
        <v>0.34864304663498269</v>
      </c>
      <c r="I1356" s="63">
        <f t="shared" si="165"/>
        <v>0.33308867351714178</v>
      </c>
      <c r="J1356" s="63">
        <f t="shared" si="165"/>
        <v>0.32955813009312918</v>
      </c>
      <c r="K1356" s="63">
        <f t="shared" si="165"/>
        <v>0.33602126086079598</v>
      </c>
      <c r="L1356" s="63">
        <f t="shared" si="165"/>
        <v>0.32416033737117333</v>
      </c>
      <c r="M1356" s="63">
        <f t="shared" si="165"/>
        <v>0.27983439058164933</v>
      </c>
      <c r="N1356" s="63">
        <f t="shared" si="165"/>
        <v>0.31696198260622938</v>
      </c>
      <c r="O1356" s="63">
        <f t="shared" ref="O1356:P1356" si="166">O1348</f>
        <v>0.34443278467729371</v>
      </c>
      <c r="P1356" s="63">
        <f t="shared" si="166"/>
        <v>0.32089169054173139</v>
      </c>
    </row>
    <row r="1357" spans="1:18" s="36" customFormat="1" x14ac:dyDescent="0.35">
      <c r="A1357" s="65" t="s">
        <v>371</v>
      </c>
      <c r="B1357" s="63">
        <f>B1349+B1350</f>
        <v>0.47547013034347951</v>
      </c>
      <c r="C1357" s="63">
        <f t="shared" ref="C1357:N1357" si="167">C1349+C1350</f>
        <v>0.44243621811820905</v>
      </c>
      <c r="D1357" s="63">
        <f t="shared" si="167"/>
        <v>0.49004435310842703</v>
      </c>
      <c r="E1357" s="63">
        <f t="shared" si="167"/>
        <v>0.47168255470033366</v>
      </c>
      <c r="F1357" s="63">
        <f t="shared" si="167"/>
        <v>0.57316053395253774</v>
      </c>
      <c r="G1357" s="63">
        <f t="shared" si="167"/>
        <v>0.52613209139115669</v>
      </c>
      <c r="H1357" s="63">
        <f t="shared" si="167"/>
        <v>0.52157858390749823</v>
      </c>
      <c r="I1357" s="63">
        <f t="shared" si="167"/>
        <v>0.57148499842004385</v>
      </c>
      <c r="J1357" s="63">
        <f t="shared" si="167"/>
        <v>0.53968593782404062</v>
      </c>
      <c r="K1357" s="63">
        <f t="shared" si="167"/>
        <v>0.55061714235997117</v>
      </c>
      <c r="L1357" s="63">
        <f t="shared" si="167"/>
        <v>0.57994814639499059</v>
      </c>
      <c r="M1357" s="63">
        <f t="shared" si="167"/>
        <v>0.62713408072557542</v>
      </c>
      <c r="N1357" s="63">
        <f t="shared" si="167"/>
        <v>0.5893295060843966</v>
      </c>
      <c r="O1357" s="63">
        <f t="shared" ref="O1357:P1357" si="168">O1349+O1350</f>
        <v>0.49277396831103137</v>
      </c>
      <c r="P1357" s="63">
        <f t="shared" si="168"/>
        <v>0.5624909719212865</v>
      </c>
    </row>
    <row r="1358" spans="1:18" x14ac:dyDescent="0.35">
      <c r="A1358"/>
      <c r="C1358" s="36"/>
      <c r="O1358" s="36"/>
      <c r="P1358" s="36"/>
    </row>
    <row r="1359" spans="1:18" x14ac:dyDescent="0.35">
      <c r="A1359" s="60" t="s">
        <v>367</v>
      </c>
      <c r="B1359" s="61">
        <v>3.3975137921160714</v>
      </c>
      <c r="C1359" s="61">
        <v>3.3087864152626554</v>
      </c>
      <c r="D1359" s="61">
        <v>3.4081218675431537</v>
      </c>
      <c r="E1359" s="61">
        <v>3.4066544451202541</v>
      </c>
      <c r="F1359" s="61">
        <v>3.5361486492132794</v>
      </c>
      <c r="G1359" s="61">
        <v>3.4956395852591893</v>
      </c>
      <c r="H1359" s="61">
        <v>3.4045150524649261</v>
      </c>
      <c r="I1359" s="61">
        <v>3.5043618778674199</v>
      </c>
      <c r="J1359" s="61">
        <v>3.4305673913153947</v>
      </c>
      <c r="K1359" s="61">
        <v>3.4653482771030522</v>
      </c>
      <c r="L1359" s="61">
        <v>3.5421068485487459</v>
      </c>
      <c r="M1359" s="61">
        <v>3.6056329122372652</v>
      </c>
      <c r="N1359" s="61">
        <v>3.5500944994706538</v>
      </c>
      <c r="O1359" s="61">
        <v>3.3720675298832496</v>
      </c>
      <c r="P1359" s="182">
        <v>3.5100605692704376</v>
      </c>
    </row>
    <row r="1360" spans="1:18" x14ac:dyDescent="0.35">
      <c r="A1360"/>
      <c r="O1360" s="36"/>
      <c r="P1360" s="36"/>
    </row>
    <row r="1361" spans="1:16" x14ac:dyDescent="0.35">
      <c r="A1361" s="71" t="s">
        <v>389</v>
      </c>
      <c r="B1361" s="71" t="s">
        <v>390</v>
      </c>
    </row>
    <row r="1362" spans="1:16" x14ac:dyDescent="0.35">
      <c r="A1362" s="71" t="s">
        <v>391</v>
      </c>
      <c r="B1362" s="71" t="s">
        <v>392</v>
      </c>
    </row>
    <row r="1363" spans="1:16" x14ac:dyDescent="0.35">
      <c r="A1363" s="71"/>
      <c r="B1363" s="71"/>
    </row>
    <row r="1364" spans="1:16" x14ac:dyDescent="0.35">
      <c r="A1364" s="30" t="s">
        <v>432</v>
      </c>
      <c r="B1364" s="1"/>
      <c r="C1364" s="1"/>
      <c r="D1364" s="1"/>
      <c r="E1364" s="1"/>
      <c r="F1364" s="1"/>
      <c r="G1364" s="1"/>
      <c r="H1364" s="1"/>
      <c r="I1364" s="1"/>
      <c r="J1364" s="1"/>
      <c r="K1364" s="1"/>
      <c r="L1364" s="1"/>
      <c r="M1364" s="1"/>
      <c r="N1364" s="1"/>
    </row>
    <row r="1366" spans="1:16" x14ac:dyDescent="0.35">
      <c r="B1366" s="10" t="s">
        <v>0</v>
      </c>
      <c r="C1366" s="11" t="s">
        <v>1</v>
      </c>
      <c r="D1366" s="12" t="s">
        <v>2</v>
      </c>
      <c r="E1366" s="11" t="s">
        <v>3</v>
      </c>
      <c r="F1366" s="12" t="s">
        <v>4</v>
      </c>
      <c r="G1366" s="11" t="s">
        <v>5</v>
      </c>
      <c r="H1366" s="11" t="s">
        <v>6</v>
      </c>
      <c r="I1366" s="11" t="s">
        <v>7</v>
      </c>
      <c r="J1366" s="11" t="s">
        <v>8</v>
      </c>
      <c r="K1366" s="11" t="s">
        <v>9</v>
      </c>
      <c r="L1366" s="11" t="s">
        <v>10</v>
      </c>
      <c r="M1366" s="11" t="s">
        <v>11</v>
      </c>
      <c r="N1366" s="11" t="s">
        <v>12</v>
      </c>
      <c r="O1366" s="106">
        <v>2023</v>
      </c>
      <c r="P1366" s="106">
        <v>2024</v>
      </c>
    </row>
    <row r="1367" spans="1:16" x14ac:dyDescent="0.35">
      <c r="A1367" s="27" t="s">
        <v>69</v>
      </c>
      <c r="B1367" s="13">
        <v>0.67490347973743792</v>
      </c>
      <c r="C1367" s="14">
        <v>0.85543821465781333</v>
      </c>
      <c r="D1367" s="4">
        <v>0.89958335092083663</v>
      </c>
      <c r="E1367" s="14">
        <v>0.87263892372364793</v>
      </c>
      <c r="F1367" s="4">
        <v>0.91013771099687968</v>
      </c>
      <c r="G1367" s="14">
        <v>0.85749236238515214</v>
      </c>
      <c r="H1367" s="14">
        <v>0.90585523761251152</v>
      </c>
      <c r="I1367" s="14">
        <v>0.87844440355670017</v>
      </c>
      <c r="J1367" s="14">
        <v>0.86698938453586949</v>
      </c>
      <c r="K1367" s="14">
        <v>0.77979822747064531</v>
      </c>
      <c r="L1367" s="14">
        <v>0.8566333885577806</v>
      </c>
      <c r="M1367" s="14">
        <v>0.78294548045958312</v>
      </c>
      <c r="N1367" s="14">
        <v>0.80071858717790223</v>
      </c>
      <c r="O1367" s="107">
        <v>0.76083904753345233</v>
      </c>
      <c r="P1367" s="107">
        <v>0.74894367823956609</v>
      </c>
    </row>
    <row r="1368" spans="1:16" x14ac:dyDescent="0.35">
      <c r="A1368" s="28" t="s">
        <v>70</v>
      </c>
      <c r="B1368" s="15">
        <v>0.32509652026256214</v>
      </c>
      <c r="C1368" s="16">
        <v>0.14456178534218669</v>
      </c>
      <c r="D1368" s="6">
        <v>0.10041664907916349</v>
      </c>
      <c r="E1368" s="16">
        <v>0.12736107627635213</v>
      </c>
      <c r="F1368" s="6">
        <v>8.9862289003120377E-2</v>
      </c>
      <c r="G1368" s="16">
        <v>0.142507637614848</v>
      </c>
      <c r="H1368" s="16">
        <v>9.414476238748852E-2</v>
      </c>
      <c r="I1368" s="16">
        <v>0.12155559644329982</v>
      </c>
      <c r="J1368" s="16">
        <v>0.13301061546413045</v>
      </c>
      <c r="K1368" s="16">
        <v>0.22020177252935461</v>
      </c>
      <c r="L1368" s="16">
        <v>0.14336661144221938</v>
      </c>
      <c r="M1368" s="16">
        <v>0.21705451954041685</v>
      </c>
      <c r="N1368" s="16">
        <v>0.19928141282209777</v>
      </c>
      <c r="O1368" s="108">
        <v>0.23916095246654756</v>
      </c>
      <c r="P1368" s="108">
        <v>0.25105632176043374</v>
      </c>
    </row>
    <row r="1369" spans="1:16" x14ac:dyDescent="0.35">
      <c r="A1369" s="59" t="s">
        <v>243</v>
      </c>
      <c r="B1369" s="17">
        <v>1</v>
      </c>
      <c r="C1369" s="18">
        <v>1</v>
      </c>
      <c r="D1369" s="8">
        <v>1</v>
      </c>
      <c r="E1369" s="18">
        <v>1</v>
      </c>
      <c r="F1369" s="8">
        <v>1</v>
      </c>
      <c r="G1369" s="18">
        <v>1</v>
      </c>
      <c r="H1369" s="18">
        <v>1</v>
      </c>
      <c r="I1369" s="18">
        <v>1</v>
      </c>
      <c r="J1369" s="18">
        <v>1</v>
      </c>
      <c r="K1369" s="18">
        <v>1</v>
      </c>
      <c r="L1369" s="18">
        <v>1</v>
      </c>
      <c r="M1369" s="18">
        <v>1</v>
      </c>
      <c r="N1369" s="18">
        <v>1</v>
      </c>
      <c r="O1369" s="109">
        <v>1</v>
      </c>
      <c r="P1369" s="109">
        <v>1</v>
      </c>
    </row>
    <row r="1370" spans="1:16" s="36" customFormat="1" x14ac:dyDescent="0.35">
      <c r="A1370" s="31" t="s">
        <v>244</v>
      </c>
      <c r="B1370" s="32">
        <v>500.00122999999928</v>
      </c>
      <c r="C1370" s="33">
        <v>499.99759500000283</v>
      </c>
      <c r="D1370" s="34">
        <v>499.9999049999991</v>
      </c>
      <c r="E1370" s="33">
        <v>499.99946499999817</v>
      </c>
      <c r="F1370" s="34">
        <v>499.99749303621132</v>
      </c>
      <c r="G1370" s="33">
        <v>500.01107954545563</v>
      </c>
      <c r="H1370" s="33">
        <v>500.00687022900928</v>
      </c>
      <c r="I1370" s="33">
        <v>500.01399999999887</v>
      </c>
      <c r="J1370" s="33">
        <v>500.01131639722814</v>
      </c>
      <c r="K1370" s="33">
        <v>500.00367231638324</v>
      </c>
      <c r="L1370" s="33">
        <v>499.99706601466818</v>
      </c>
      <c r="M1370" s="33">
        <v>500.00550351288223</v>
      </c>
      <c r="N1370" s="33">
        <v>499.99633251834001</v>
      </c>
      <c r="O1370" s="33">
        <v>499.99430379746872</v>
      </c>
      <c r="P1370" s="33">
        <v>499.98333333333397</v>
      </c>
    </row>
    <row r="1371" spans="1:16" x14ac:dyDescent="0.35">
      <c r="A1371" s="41" t="s">
        <v>245</v>
      </c>
      <c r="B1371" s="40">
        <v>932</v>
      </c>
      <c r="C1371" s="38">
        <v>590</v>
      </c>
      <c r="D1371" s="39">
        <v>407</v>
      </c>
      <c r="E1371" s="38">
        <v>392</v>
      </c>
      <c r="F1371" s="39">
        <v>359</v>
      </c>
      <c r="G1371" s="38">
        <v>176</v>
      </c>
      <c r="H1371" s="38">
        <v>393</v>
      </c>
      <c r="I1371" s="38">
        <v>200</v>
      </c>
      <c r="J1371" s="38">
        <v>433</v>
      </c>
      <c r="K1371" s="38">
        <v>354</v>
      </c>
      <c r="L1371" s="38">
        <v>409</v>
      </c>
      <c r="M1371" s="38">
        <v>427</v>
      </c>
      <c r="N1371" s="38">
        <v>409</v>
      </c>
      <c r="O1371" s="38">
        <v>395</v>
      </c>
      <c r="P1371" s="38">
        <v>342</v>
      </c>
    </row>
    <row r="1372" spans="1:16" x14ac:dyDescent="0.35">
      <c r="A1372"/>
    </row>
    <row r="1373" spans="1:16" x14ac:dyDescent="0.35">
      <c r="A1373" s="71" t="s">
        <v>389</v>
      </c>
      <c r="B1373" s="71" t="s">
        <v>390</v>
      </c>
      <c r="O1373" s="36"/>
      <c r="P1373" s="36"/>
    </row>
    <row r="1374" spans="1:16" x14ac:dyDescent="0.35">
      <c r="A1374" s="71" t="s">
        <v>391</v>
      </c>
      <c r="B1374" s="71" t="s">
        <v>392</v>
      </c>
    </row>
    <row r="1376" spans="1:16" x14ac:dyDescent="0.35">
      <c r="A1376" s="30" t="s">
        <v>433</v>
      </c>
      <c r="B1376" s="1"/>
      <c r="C1376" s="1"/>
      <c r="D1376" s="1"/>
      <c r="E1376" s="1"/>
      <c r="F1376" s="1"/>
      <c r="G1376" s="1"/>
      <c r="H1376" s="1"/>
      <c r="I1376" s="1"/>
      <c r="J1376" s="1"/>
      <c r="K1376" s="1"/>
      <c r="L1376" s="1"/>
      <c r="M1376" s="1"/>
      <c r="N1376" s="1"/>
    </row>
    <row r="1378" spans="1:16" x14ac:dyDescent="0.35">
      <c r="B1378" s="10" t="s">
        <v>0</v>
      </c>
      <c r="C1378" s="11" t="s">
        <v>1</v>
      </c>
      <c r="D1378" s="12" t="s">
        <v>2</v>
      </c>
      <c r="E1378" s="11" t="s">
        <v>3</v>
      </c>
      <c r="F1378" s="12" t="s">
        <v>4</v>
      </c>
      <c r="G1378" s="11" t="s">
        <v>5</v>
      </c>
      <c r="H1378" s="11" t="s">
        <v>6</v>
      </c>
      <c r="I1378" s="11" t="s">
        <v>7</v>
      </c>
      <c r="J1378" s="11" t="s">
        <v>8</v>
      </c>
      <c r="K1378" s="11" t="s">
        <v>9</v>
      </c>
      <c r="L1378" s="11" t="s">
        <v>10</v>
      </c>
      <c r="M1378" s="11" t="s">
        <v>11</v>
      </c>
      <c r="N1378" s="11" t="s">
        <v>12</v>
      </c>
      <c r="O1378" s="106">
        <v>2023</v>
      </c>
      <c r="P1378" s="106">
        <v>2024</v>
      </c>
    </row>
    <row r="1379" spans="1:16" x14ac:dyDescent="0.35">
      <c r="A1379" s="27" t="s">
        <v>69</v>
      </c>
      <c r="B1379" s="13">
        <v>0.67842676107016675</v>
      </c>
      <c r="C1379" s="14">
        <v>0.80409539769886396</v>
      </c>
      <c r="D1379" s="4">
        <v>0.85111210171129914</v>
      </c>
      <c r="E1379" s="14">
        <v>0.8082097347844156</v>
      </c>
      <c r="F1379" s="4">
        <v>0.86837427040024151</v>
      </c>
      <c r="G1379" s="14">
        <v>0.80671337396500897</v>
      </c>
      <c r="H1379" s="14">
        <v>0.84479653460232418</v>
      </c>
      <c r="I1379" s="14">
        <v>0.82292495810117283</v>
      </c>
      <c r="J1379" s="14">
        <v>0.78334300978869298</v>
      </c>
      <c r="K1379" s="14">
        <v>0.77283782661483247</v>
      </c>
      <c r="L1379" s="14">
        <v>0.78683542397314721</v>
      </c>
      <c r="M1379" s="14">
        <v>0.74493231573329344</v>
      </c>
      <c r="N1379" s="14">
        <v>0.69450020415797753</v>
      </c>
      <c r="O1379" s="107">
        <v>0.71745070513461517</v>
      </c>
      <c r="P1379" s="107">
        <v>0.66450606833093251</v>
      </c>
    </row>
    <row r="1380" spans="1:16" x14ac:dyDescent="0.35">
      <c r="A1380" s="28" t="s">
        <v>70</v>
      </c>
      <c r="B1380" s="15">
        <v>0.15859595985393926</v>
      </c>
      <c r="C1380" s="16">
        <v>8.1640352690095994E-2</v>
      </c>
      <c r="D1380" s="6">
        <v>5.6878640806941834E-2</v>
      </c>
      <c r="E1380" s="16">
        <v>7.8813994330974149E-2</v>
      </c>
      <c r="F1380" s="6">
        <v>5.1647612717835412E-2</v>
      </c>
      <c r="G1380" s="16">
        <v>8.4471423644589552E-2</v>
      </c>
      <c r="H1380" s="16">
        <v>5.3434380290957637E-2</v>
      </c>
      <c r="I1380" s="16">
        <v>8.1281724111725018E-2</v>
      </c>
      <c r="J1380" s="16">
        <v>7.9837684966945335E-2</v>
      </c>
      <c r="K1380" s="16">
        <v>9.4461735591772622E-2</v>
      </c>
      <c r="L1380" s="16">
        <v>8.2212707360630286E-2</v>
      </c>
      <c r="M1380" s="16">
        <v>8.9828285262433638E-2</v>
      </c>
      <c r="N1380" s="16">
        <v>0.1424325850800858</v>
      </c>
      <c r="O1380" s="108">
        <v>0.11571296381857525</v>
      </c>
      <c r="P1380" s="108">
        <v>0.15733419184148253</v>
      </c>
    </row>
    <row r="1381" spans="1:16" x14ac:dyDescent="0.35">
      <c r="A1381" s="28" t="s">
        <v>174</v>
      </c>
      <c r="B1381" s="15">
        <v>0.16297727907589404</v>
      </c>
      <c r="C1381" s="16">
        <v>0.11426424961103999</v>
      </c>
      <c r="D1381" s="6">
        <v>9.2009257481759033E-2</v>
      </c>
      <c r="E1381" s="16">
        <v>0.11297627088461021</v>
      </c>
      <c r="F1381" s="6">
        <v>7.9978116881923134E-2</v>
      </c>
      <c r="G1381" s="16">
        <v>0.10881520239040142</v>
      </c>
      <c r="H1381" s="16">
        <v>0.10176908510671831</v>
      </c>
      <c r="I1381" s="16">
        <v>9.579331778710215E-2</v>
      </c>
      <c r="J1381" s="16">
        <v>0.13681930524436164</v>
      </c>
      <c r="K1381" s="16">
        <v>0.13270043779339485</v>
      </c>
      <c r="L1381" s="16">
        <v>0.13095186866622252</v>
      </c>
      <c r="M1381" s="16">
        <v>0.16523939900427295</v>
      </c>
      <c r="N1381" s="16">
        <v>0.16306721076193667</v>
      </c>
      <c r="O1381" s="108">
        <v>0.16683633104680962</v>
      </c>
      <c r="P1381" s="108">
        <v>0.17815973982758504</v>
      </c>
    </row>
    <row r="1382" spans="1:16" x14ac:dyDescent="0.35">
      <c r="A1382" s="59" t="s">
        <v>243</v>
      </c>
      <c r="B1382" s="17">
        <v>1</v>
      </c>
      <c r="C1382" s="18">
        <v>1</v>
      </c>
      <c r="D1382" s="8">
        <v>1</v>
      </c>
      <c r="E1382" s="18">
        <v>1</v>
      </c>
      <c r="F1382" s="8">
        <v>1</v>
      </c>
      <c r="G1382" s="18">
        <v>1</v>
      </c>
      <c r="H1382" s="18">
        <v>1</v>
      </c>
      <c r="I1382" s="18">
        <v>1</v>
      </c>
      <c r="J1382" s="18">
        <v>1</v>
      </c>
      <c r="K1382" s="18">
        <v>1</v>
      </c>
      <c r="L1382" s="18">
        <v>1</v>
      </c>
      <c r="M1382" s="18">
        <v>1</v>
      </c>
      <c r="N1382" s="18">
        <v>1</v>
      </c>
      <c r="O1382" s="109">
        <v>1</v>
      </c>
      <c r="P1382" s="109">
        <v>1</v>
      </c>
    </row>
    <row r="1383" spans="1:16" s="36" customFormat="1" x14ac:dyDescent="0.35">
      <c r="A1383" s="31" t="s">
        <v>244</v>
      </c>
      <c r="B1383" s="32">
        <v>500.00122999999854</v>
      </c>
      <c r="C1383" s="33">
        <v>499.99759500000249</v>
      </c>
      <c r="D1383" s="34">
        <v>499.99990499999927</v>
      </c>
      <c r="E1383" s="33">
        <v>499.99946499999857</v>
      </c>
      <c r="F1383" s="34">
        <v>499.99749303621127</v>
      </c>
      <c r="G1383" s="33">
        <v>500.01107954545552</v>
      </c>
      <c r="H1383" s="33">
        <v>500.00687022900922</v>
      </c>
      <c r="I1383" s="33">
        <v>500.01399999999893</v>
      </c>
      <c r="J1383" s="33">
        <v>500.01131639722848</v>
      </c>
      <c r="K1383" s="33">
        <v>500.00367231638319</v>
      </c>
      <c r="L1383" s="33">
        <v>499.99706601466835</v>
      </c>
      <c r="M1383" s="33">
        <v>500.005503512882</v>
      </c>
      <c r="N1383" s="33">
        <v>499.99633251833876</v>
      </c>
      <c r="O1383" s="33">
        <v>499.99430379746872</v>
      </c>
      <c r="P1383" s="33">
        <v>499.98333333333397</v>
      </c>
    </row>
    <row r="1384" spans="1:16" x14ac:dyDescent="0.35">
      <c r="A1384" s="41" t="s">
        <v>245</v>
      </c>
      <c r="B1384" s="40">
        <v>932</v>
      </c>
      <c r="C1384" s="38">
        <v>590</v>
      </c>
      <c r="D1384" s="39">
        <v>407</v>
      </c>
      <c r="E1384" s="38">
        <v>392</v>
      </c>
      <c r="F1384" s="39">
        <v>359</v>
      </c>
      <c r="G1384" s="38">
        <v>176</v>
      </c>
      <c r="H1384" s="38">
        <v>393</v>
      </c>
      <c r="I1384" s="38">
        <v>200</v>
      </c>
      <c r="J1384" s="38">
        <v>433</v>
      </c>
      <c r="K1384" s="38">
        <v>354</v>
      </c>
      <c r="L1384" s="38">
        <v>409</v>
      </c>
      <c r="M1384" s="38">
        <v>427</v>
      </c>
      <c r="N1384" s="38">
        <v>409</v>
      </c>
      <c r="O1384" s="38">
        <v>395</v>
      </c>
      <c r="P1384" s="38">
        <v>342</v>
      </c>
    </row>
    <row r="1385" spans="1:16" x14ac:dyDescent="0.35">
      <c r="A1385"/>
    </row>
    <row r="1386" spans="1:16" x14ac:dyDescent="0.35">
      <c r="A1386" s="71" t="s">
        <v>389</v>
      </c>
      <c r="B1386" s="71" t="s">
        <v>390</v>
      </c>
      <c r="O1386" s="36"/>
      <c r="P1386" s="36"/>
    </row>
    <row r="1387" spans="1:16" x14ac:dyDescent="0.35">
      <c r="A1387" s="71" t="s">
        <v>391</v>
      </c>
      <c r="B1387" s="71" t="s">
        <v>392</v>
      </c>
    </row>
    <row r="1389" spans="1:16" x14ac:dyDescent="0.35">
      <c r="A1389" s="30" t="s">
        <v>434</v>
      </c>
      <c r="B1389" s="1"/>
      <c r="C1389" s="1"/>
      <c r="D1389" s="1"/>
      <c r="E1389" s="1"/>
      <c r="F1389" s="1"/>
      <c r="G1389" s="1"/>
      <c r="H1389" s="1"/>
      <c r="I1389" s="1"/>
      <c r="J1389" s="1"/>
      <c r="K1389" s="1"/>
      <c r="L1389" s="1"/>
      <c r="M1389" s="1"/>
      <c r="N1389" s="1"/>
    </row>
    <row r="1391" spans="1:16" x14ac:dyDescent="0.35">
      <c r="B1391" s="10" t="s">
        <v>0</v>
      </c>
      <c r="C1391" s="11" t="s">
        <v>1</v>
      </c>
      <c r="D1391" s="12" t="s">
        <v>2</v>
      </c>
      <c r="E1391" s="11" t="s">
        <v>3</v>
      </c>
      <c r="F1391" s="12" t="s">
        <v>4</v>
      </c>
      <c r="G1391" s="11" t="s">
        <v>5</v>
      </c>
      <c r="H1391" s="11" t="s">
        <v>6</v>
      </c>
      <c r="I1391" s="11" t="s">
        <v>7</v>
      </c>
      <c r="J1391" s="11" t="s">
        <v>8</v>
      </c>
      <c r="K1391" s="11" t="s">
        <v>9</v>
      </c>
      <c r="L1391" s="11" t="s">
        <v>10</v>
      </c>
      <c r="M1391" s="11" t="s">
        <v>11</v>
      </c>
      <c r="N1391" s="11" t="s">
        <v>12</v>
      </c>
      <c r="O1391" s="106">
        <v>2023</v>
      </c>
      <c r="P1391" s="106">
        <v>2024</v>
      </c>
    </row>
    <row r="1392" spans="1:16" x14ac:dyDescent="0.35">
      <c r="A1392" s="27" t="s">
        <v>69</v>
      </c>
      <c r="B1392" s="13">
        <v>0.50675647337907581</v>
      </c>
      <c r="C1392" s="14">
        <v>0.67602451167790212</v>
      </c>
      <c r="D1392" s="4">
        <v>0.64702494293473778</v>
      </c>
      <c r="E1392" s="14">
        <v>0.62630880015041568</v>
      </c>
      <c r="F1392" s="4">
        <v>0.6757170370213551</v>
      </c>
      <c r="G1392" s="14">
        <v>0.63162179928967521</v>
      </c>
      <c r="H1392" s="14">
        <v>0.58785604472610331</v>
      </c>
      <c r="I1392" s="14">
        <v>0.53953989288299886</v>
      </c>
      <c r="J1392" s="14">
        <v>0.56163255427475356</v>
      </c>
      <c r="K1392" s="14">
        <v>0.54985189374315313</v>
      </c>
      <c r="L1392" s="14">
        <v>0.4016126255997593</v>
      </c>
      <c r="M1392" s="14">
        <v>0.21384870002601816</v>
      </c>
      <c r="N1392" s="14">
        <v>0.24488688181086818</v>
      </c>
      <c r="O1392" s="107">
        <v>0.31468788884936649</v>
      </c>
      <c r="P1392" s="107">
        <v>0.26275554214380287</v>
      </c>
    </row>
    <row r="1393" spans="1:16" x14ac:dyDescent="0.35">
      <c r="A1393" s="28" t="s">
        <v>70</v>
      </c>
      <c r="B1393" s="15">
        <v>0.45870186159342036</v>
      </c>
      <c r="C1393" s="16">
        <v>0.27281162222390221</v>
      </c>
      <c r="D1393" s="6">
        <v>0.3011660272215464</v>
      </c>
      <c r="E1393" s="16">
        <v>0.32544476822590235</v>
      </c>
      <c r="F1393" s="6">
        <v>0.29988228353234125</v>
      </c>
      <c r="G1393" s="16">
        <v>0.34096005827143555</v>
      </c>
      <c r="H1393" s="16">
        <v>0.37397196069061617</v>
      </c>
      <c r="I1393" s="16">
        <v>0.42381413320427053</v>
      </c>
      <c r="J1393" s="16">
        <v>0.39239827828377061</v>
      </c>
      <c r="K1393" s="16">
        <v>0.40267896337484532</v>
      </c>
      <c r="L1393" s="16">
        <v>0.51902553951416797</v>
      </c>
      <c r="M1393" s="16">
        <v>0.72910040568640155</v>
      </c>
      <c r="N1393" s="16">
        <v>0.71148076880759603</v>
      </c>
      <c r="O1393" s="108">
        <v>0.6451936794216645</v>
      </c>
      <c r="P1393" s="108">
        <v>0.69862591910958405</v>
      </c>
    </row>
    <row r="1394" spans="1:16" x14ac:dyDescent="0.35">
      <c r="A1394" s="28" t="s">
        <v>174</v>
      </c>
      <c r="B1394" s="15">
        <v>3.4541665027503811E-2</v>
      </c>
      <c r="C1394" s="16">
        <v>5.1163866098195697E-2</v>
      </c>
      <c r="D1394" s="6">
        <v>5.1809029843715756E-2</v>
      </c>
      <c r="E1394" s="16">
        <v>4.8246431623681862E-2</v>
      </c>
      <c r="F1394" s="6">
        <v>2.4400679446303662E-2</v>
      </c>
      <c r="G1394" s="16">
        <v>2.741814243888915E-2</v>
      </c>
      <c r="H1394" s="16">
        <v>3.8171994583280619E-2</v>
      </c>
      <c r="I1394" s="16">
        <v>3.6645973912730487E-2</v>
      </c>
      <c r="J1394" s="16">
        <v>4.5969167441475792E-2</v>
      </c>
      <c r="K1394" s="16">
        <v>4.7469142882001492E-2</v>
      </c>
      <c r="L1394" s="16">
        <v>7.936183488607286E-2</v>
      </c>
      <c r="M1394" s="16">
        <v>5.7050894287580291E-2</v>
      </c>
      <c r="N1394" s="16">
        <v>4.3632349381535714E-2</v>
      </c>
      <c r="O1394" s="108">
        <v>4.0118431728969096E-2</v>
      </c>
      <c r="P1394" s="108">
        <v>3.8618538746613258E-2</v>
      </c>
    </row>
    <row r="1395" spans="1:16" x14ac:dyDescent="0.35">
      <c r="A1395" s="59" t="s">
        <v>243</v>
      </c>
      <c r="B1395" s="17">
        <v>1</v>
      </c>
      <c r="C1395" s="18">
        <v>1</v>
      </c>
      <c r="D1395" s="8">
        <v>1</v>
      </c>
      <c r="E1395" s="18">
        <v>1</v>
      </c>
      <c r="F1395" s="8">
        <v>1</v>
      </c>
      <c r="G1395" s="18">
        <v>1</v>
      </c>
      <c r="H1395" s="18">
        <v>1</v>
      </c>
      <c r="I1395" s="18">
        <v>1</v>
      </c>
      <c r="J1395" s="18">
        <v>1</v>
      </c>
      <c r="K1395" s="18">
        <v>1</v>
      </c>
      <c r="L1395" s="18">
        <v>1</v>
      </c>
      <c r="M1395" s="18">
        <v>1</v>
      </c>
      <c r="N1395" s="18">
        <v>1</v>
      </c>
      <c r="O1395" s="109">
        <v>1</v>
      </c>
      <c r="P1395" s="109">
        <v>1</v>
      </c>
    </row>
    <row r="1396" spans="1:16" s="36" customFormat="1" x14ac:dyDescent="0.35">
      <c r="A1396" s="31" t="s">
        <v>244</v>
      </c>
      <c r="B1396" s="32">
        <v>500.00123000000309</v>
      </c>
      <c r="C1396" s="33">
        <v>499.99759500000221</v>
      </c>
      <c r="D1396" s="34">
        <v>499.99990499999905</v>
      </c>
      <c r="E1396" s="33">
        <v>499.99946499999965</v>
      </c>
      <c r="F1396" s="34">
        <v>499.99749303621115</v>
      </c>
      <c r="G1396" s="33">
        <v>500.01107954545427</v>
      </c>
      <c r="H1396" s="33">
        <v>500.00687022900649</v>
      </c>
      <c r="I1396" s="33">
        <v>500.01399999999938</v>
      </c>
      <c r="J1396" s="33">
        <v>500.01131639723013</v>
      </c>
      <c r="K1396" s="33">
        <v>500.00367231638376</v>
      </c>
      <c r="L1396" s="33">
        <v>499.99706601466886</v>
      </c>
      <c r="M1396" s="33">
        <v>500.00550351288194</v>
      </c>
      <c r="N1396" s="33">
        <v>499.99633251833836</v>
      </c>
      <c r="O1396" s="33">
        <v>499.99430379746872</v>
      </c>
      <c r="P1396" s="33">
        <v>499.98333333333397</v>
      </c>
    </row>
    <row r="1397" spans="1:16" x14ac:dyDescent="0.35">
      <c r="A1397" s="41" t="s">
        <v>245</v>
      </c>
      <c r="B1397" s="40">
        <v>932</v>
      </c>
      <c r="C1397" s="38">
        <v>590</v>
      </c>
      <c r="D1397" s="39">
        <v>407</v>
      </c>
      <c r="E1397" s="38">
        <v>392</v>
      </c>
      <c r="F1397" s="39">
        <v>359</v>
      </c>
      <c r="G1397" s="38">
        <v>176</v>
      </c>
      <c r="H1397" s="38">
        <v>393</v>
      </c>
      <c r="I1397" s="38">
        <v>200</v>
      </c>
      <c r="J1397" s="38">
        <v>433</v>
      </c>
      <c r="K1397" s="38">
        <v>354</v>
      </c>
      <c r="L1397" s="38">
        <v>409</v>
      </c>
      <c r="M1397" s="38">
        <v>427</v>
      </c>
      <c r="N1397" s="38">
        <v>409</v>
      </c>
      <c r="O1397" s="38">
        <v>395</v>
      </c>
      <c r="P1397" s="38">
        <v>342</v>
      </c>
    </row>
    <row r="1398" spans="1:16" x14ac:dyDescent="0.35">
      <c r="A1398"/>
    </row>
    <row r="1399" spans="1:16" x14ac:dyDescent="0.35">
      <c r="A1399" s="71" t="s">
        <v>389</v>
      </c>
      <c r="B1399" s="71" t="s">
        <v>390</v>
      </c>
      <c r="O1399" s="36"/>
      <c r="P1399" s="36"/>
    </row>
    <row r="1400" spans="1:16" x14ac:dyDescent="0.35">
      <c r="A1400" s="71" t="s">
        <v>391</v>
      </c>
      <c r="B1400" s="71" t="s">
        <v>392</v>
      </c>
    </row>
    <row r="1402" spans="1:16" x14ac:dyDescent="0.35">
      <c r="A1402" s="30" t="s">
        <v>435</v>
      </c>
      <c r="B1402" s="1"/>
      <c r="C1402" s="1"/>
      <c r="D1402" s="1"/>
      <c r="E1402" s="1"/>
      <c r="F1402" s="1"/>
      <c r="G1402" s="1"/>
      <c r="H1402" s="1"/>
      <c r="I1402" s="1"/>
      <c r="J1402" s="1"/>
      <c r="K1402" s="1"/>
      <c r="L1402" s="1"/>
      <c r="M1402" s="1"/>
      <c r="N1402" s="1"/>
    </row>
    <row r="1404" spans="1:16" x14ac:dyDescent="0.35">
      <c r="B1404" s="10" t="s">
        <v>0</v>
      </c>
      <c r="C1404" s="11" t="s">
        <v>1</v>
      </c>
      <c r="D1404" s="12" t="s">
        <v>2</v>
      </c>
      <c r="E1404" s="11" t="s">
        <v>3</v>
      </c>
      <c r="F1404" s="12" t="s">
        <v>4</v>
      </c>
      <c r="G1404" s="11" t="s">
        <v>5</v>
      </c>
      <c r="H1404" s="11" t="s">
        <v>6</v>
      </c>
      <c r="I1404" s="11" t="s">
        <v>7</v>
      </c>
      <c r="J1404" s="11" t="s">
        <v>8</v>
      </c>
      <c r="K1404" s="11" t="s">
        <v>9</v>
      </c>
      <c r="L1404" s="11" t="s">
        <v>10</v>
      </c>
      <c r="M1404" s="11" t="s">
        <v>11</v>
      </c>
      <c r="N1404" s="11" t="s">
        <v>12</v>
      </c>
      <c r="O1404" s="106">
        <v>2023</v>
      </c>
      <c r="P1404" s="106">
        <v>2024</v>
      </c>
    </row>
    <row r="1405" spans="1:16" x14ac:dyDescent="0.35">
      <c r="A1405" s="27" t="s">
        <v>85</v>
      </c>
      <c r="B1405" s="13">
        <v>4.8122838661441507E-2</v>
      </c>
      <c r="C1405" s="14">
        <v>1.6743556260345977E-2</v>
      </c>
      <c r="D1405" s="4">
        <v>2.8437471687716657E-2</v>
      </c>
      <c r="E1405" s="14">
        <v>1.3397287370355558E-2</v>
      </c>
      <c r="F1405" s="4">
        <v>2.3915291044813033E-2</v>
      </c>
      <c r="G1405" s="14">
        <v>4.0296704354404474E-2</v>
      </c>
      <c r="H1405" s="14">
        <v>4.3102712645421891E-2</v>
      </c>
      <c r="I1405" s="14">
        <v>1.8157555763545875E-2</v>
      </c>
      <c r="J1405" s="14">
        <v>4.82107166358152E-2</v>
      </c>
      <c r="K1405" s="14">
        <v>2.7644118387456416E-2</v>
      </c>
      <c r="L1405" s="14">
        <v>5.6614387313662647E-2</v>
      </c>
      <c r="M1405" s="14">
        <v>2.7081161350236117E-2</v>
      </c>
      <c r="N1405" s="14">
        <v>6.0783961341081078E-2</v>
      </c>
      <c r="O1405" s="107">
        <v>7.7988548700204302E-2</v>
      </c>
      <c r="P1405" s="107">
        <v>6.2684593932298679E-2</v>
      </c>
    </row>
    <row r="1406" spans="1:16" x14ac:dyDescent="0.35">
      <c r="A1406" s="28" t="s">
        <v>86</v>
      </c>
      <c r="B1406" s="15">
        <v>9.5335873718904299E-2</v>
      </c>
      <c r="C1406" s="16">
        <v>8.780768226135352E-2</v>
      </c>
      <c r="D1406" s="6">
        <v>0.11107328154737534</v>
      </c>
      <c r="E1406" s="16">
        <v>9.0430264732472856E-2</v>
      </c>
      <c r="F1406" s="6">
        <v>9.4356858651865855E-2</v>
      </c>
      <c r="G1406" s="16">
        <v>7.5725996443217869E-2</v>
      </c>
      <c r="H1406" s="16">
        <v>0.11640990588359007</v>
      </c>
      <c r="I1406" s="16">
        <v>0.11095995774295474</v>
      </c>
      <c r="J1406" s="16">
        <v>9.8260632486096386E-2</v>
      </c>
      <c r="K1406" s="16">
        <v>0.13076203833567102</v>
      </c>
      <c r="L1406" s="16">
        <v>9.296438664398686E-2</v>
      </c>
      <c r="M1406" s="16">
        <v>0.11495229668047982</v>
      </c>
      <c r="N1406" s="16">
        <v>0.10356137303061161</v>
      </c>
      <c r="O1406" s="108">
        <v>0.11050254906866681</v>
      </c>
      <c r="P1406" s="108">
        <v>0.10589654504704014</v>
      </c>
    </row>
    <row r="1407" spans="1:16" x14ac:dyDescent="0.35">
      <c r="A1407" s="28" t="s">
        <v>73</v>
      </c>
      <c r="B1407" s="15">
        <v>0.39381189890900942</v>
      </c>
      <c r="C1407" s="16">
        <v>0.43432607430127296</v>
      </c>
      <c r="D1407" s="6">
        <v>0.39520480837195721</v>
      </c>
      <c r="E1407" s="16">
        <v>0.44784430628419264</v>
      </c>
      <c r="F1407" s="6">
        <v>0.40199487841596965</v>
      </c>
      <c r="G1407" s="16">
        <v>0.38932461618866626</v>
      </c>
      <c r="H1407" s="16">
        <v>0.36209691947396877</v>
      </c>
      <c r="I1407" s="16">
        <v>0.35373224231079314</v>
      </c>
      <c r="J1407" s="16">
        <v>0.35592030683385917</v>
      </c>
      <c r="K1407" s="16">
        <v>0.38489588952422038</v>
      </c>
      <c r="L1407" s="16">
        <v>0.37248704177437292</v>
      </c>
      <c r="M1407" s="16">
        <v>0.38173387767975259</v>
      </c>
      <c r="N1407" s="16">
        <v>0.34530441901795167</v>
      </c>
      <c r="O1407" s="108">
        <v>0.37061455201636678</v>
      </c>
      <c r="P1407" s="108">
        <v>0.40848926211392467</v>
      </c>
    </row>
    <row r="1408" spans="1:16" x14ac:dyDescent="0.35">
      <c r="A1408" s="28" t="s">
        <v>87</v>
      </c>
      <c r="B1408" s="15">
        <v>0.39814373227506067</v>
      </c>
      <c r="C1408" s="16">
        <v>0.41445249813593144</v>
      </c>
      <c r="D1408" s="6">
        <v>0.44719670877540685</v>
      </c>
      <c r="E1408" s="16">
        <v>0.38373428107982555</v>
      </c>
      <c r="F1408" s="6">
        <v>0.4289944975125855</v>
      </c>
      <c r="G1408" s="16">
        <v>0.44948856639371582</v>
      </c>
      <c r="H1408" s="16">
        <v>0.43098833866737235</v>
      </c>
      <c r="I1408" s="16">
        <v>0.46267757689206862</v>
      </c>
      <c r="J1408" s="16">
        <v>0.44350940201426331</v>
      </c>
      <c r="K1408" s="16">
        <v>0.38968605027511055</v>
      </c>
      <c r="L1408" s="16">
        <v>0.43866439869815038</v>
      </c>
      <c r="M1408" s="16">
        <v>0.39700419649036733</v>
      </c>
      <c r="N1408" s="16">
        <v>0.44200163741288778</v>
      </c>
      <c r="O1408" s="108">
        <v>0.36547538501516086</v>
      </c>
      <c r="P1408" s="108">
        <v>0.36888739519738611</v>
      </c>
    </row>
    <row r="1409" spans="1:16" x14ac:dyDescent="0.35">
      <c r="A1409" s="28" t="s">
        <v>578</v>
      </c>
      <c r="B1409" s="15">
        <v>6.4585656435584129E-2</v>
      </c>
      <c r="C1409" s="16">
        <v>4.6670189041096044E-2</v>
      </c>
      <c r="D1409" s="6">
        <v>1.808772961754385E-2</v>
      </c>
      <c r="E1409" s="16">
        <v>6.4593860533153274E-2</v>
      </c>
      <c r="F1409" s="6">
        <v>5.0738474374766057E-2</v>
      </c>
      <c r="G1409" s="16">
        <v>4.5164116619995524E-2</v>
      </c>
      <c r="H1409" s="16">
        <v>4.7402123329647071E-2</v>
      </c>
      <c r="I1409" s="16">
        <v>5.4472667290637627E-2</v>
      </c>
      <c r="J1409" s="16">
        <v>5.409894202996593E-2</v>
      </c>
      <c r="K1409" s="16">
        <v>6.7011903477541698E-2</v>
      </c>
      <c r="L1409" s="16">
        <v>3.9269785569827048E-2</v>
      </c>
      <c r="M1409" s="16">
        <v>7.9228467799164246E-2</v>
      </c>
      <c r="N1409" s="16">
        <v>4.8348609197467994E-2</v>
      </c>
      <c r="O1409" s="108">
        <v>7.5418965199601312E-2</v>
      </c>
      <c r="P1409" s="108">
        <v>5.4042203709350395E-2</v>
      </c>
    </row>
    <row r="1410" spans="1:16" x14ac:dyDescent="0.35">
      <c r="A1410" s="59" t="s">
        <v>243</v>
      </c>
      <c r="B1410" s="17">
        <v>1</v>
      </c>
      <c r="C1410" s="18">
        <v>1</v>
      </c>
      <c r="D1410" s="8">
        <v>1</v>
      </c>
      <c r="E1410" s="18">
        <v>1</v>
      </c>
      <c r="F1410" s="8">
        <v>1</v>
      </c>
      <c r="G1410" s="18">
        <v>1</v>
      </c>
      <c r="H1410" s="18">
        <v>1</v>
      </c>
      <c r="I1410" s="18">
        <v>1</v>
      </c>
      <c r="J1410" s="18">
        <v>1</v>
      </c>
      <c r="K1410" s="18">
        <v>1</v>
      </c>
      <c r="L1410" s="18">
        <v>1</v>
      </c>
      <c r="M1410" s="18">
        <v>1</v>
      </c>
      <c r="N1410" s="18">
        <v>1</v>
      </c>
      <c r="O1410" s="109">
        <v>1</v>
      </c>
      <c r="P1410" s="109">
        <v>1</v>
      </c>
    </row>
    <row r="1411" spans="1:16" s="36" customFormat="1" x14ac:dyDescent="0.35">
      <c r="A1411" s="31" t="s">
        <v>244</v>
      </c>
      <c r="B1411" s="32">
        <v>253.37886000000049</v>
      </c>
      <c r="C1411" s="33">
        <v>338.01063000000073</v>
      </c>
      <c r="D1411" s="34">
        <v>323.51241000000056</v>
      </c>
      <c r="E1411" s="33">
        <v>313.15406499999972</v>
      </c>
      <c r="F1411" s="34">
        <v>337.8568245125349</v>
      </c>
      <c r="G1411" s="33">
        <v>315.81789772727268</v>
      </c>
      <c r="H1411" s="33">
        <v>295.20585241730276</v>
      </c>
      <c r="I1411" s="33">
        <v>269.77750000000015</v>
      </c>
      <c r="J1411" s="33">
        <v>281.65184757505756</v>
      </c>
      <c r="K1411" s="33">
        <v>274.92796610169466</v>
      </c>
      <c r="L1411" s="33">
        <v>200.80513447432787</v>
      </c>
      <c r="M1411" s="33">
        <v>106.92552693208431</v>
      </c>
      <c r="N1411" s="33">
        <v>122.44254278728609</v>
      </c>
      <c r="O1411" s="33">
        <v>157.34215189873413</v>
      </c>
      <c r="P1411" s="33">
        <v>131.37339181286549</v>
      </c>
    </row>
    <row r="1412" spans="1:16" x14ac:dyDescent="0.35">
      <c r="A1412" s="41" t="s">
        <v>245</v>
      </c>
      <c r="B1412" s="40">
        <v>493</v>
      </c>
      <c r="C1412" s="38">
        <v>417</v>
      </c>
      <c r="D1412" s="39">
        <v>276</v>
      </c>
      <c r="E1412" s="38">
        <v>255</v>
      </c>
      <c r="F1412" s="39">
        <v>252</v>
      </c>
      <c r="G1412" s="38">
        <v>114</v>
      </c>
      <c r="H1412" s="38">
        <v>232</v>
      </c>
      <c r="I1412" s="38">
        <v>113</v>
      </c>
      <c r="J1412" s="38">
        <v>255</v>
      </c>
      <c r="K1412" s="38">
        <v>199</v>
      </c>
      <c r="L1412" s="38">
        <v>179</v>
      </c>
      <c r="M1412" s="38">
        <v>109</v>
      </c>
      <c r="N1412" s="38">
        <v>116</v>
      </c>
      <c r="O1412" s="38">
        <v>148</v>
      </c>
      <c r="P1412" s="38">
        <v>118</v>
      </c>
    </row>
    <row r="1414" spans="1:16" s="36" customFormat="1" x14ac:dyDescent="0.35">
      <c r="A1414" s="62" t="s">
        <v>369</v>
      </c>
      <c r="B1414" s="63">
        <f>B1405+B1406</f>
        <v>0.1434587123803458</v>
      </c>
      <c r="C1414" s="63">
        <f t="shared" ref="C1414:N1414" si="169">C1405+C1406</f>
        <v>0.10455123852169949</v>
      </c>
      <c r="D1414" s="63">
        <f t="shared" si="169"/>
        <v>0.13951075323509199</v>
      </c>
      <c r="E1414" s="63">
        <f t="shared" si="169"/>
        <v>0.10382755210282842</v>
      </c>
      <c r="F1414" s="63">
        <f t="shared" si="169"/>
        <v>0.11827214969667889</v>
      </c>
      <c r="G1414" s="63">
        <f t="shared" si="169"/>
        <v>0.11602270079762234</v>
      </c>
      <c r="H1414" s="63">
        <f t="shared" si="169"/>
        <v>0.15951261852901197</v>
      </c>
      <c r="I1414" s="63">
        <f t="shared" si="169"/>
        <v>0.12911751350650061</v>
      </c>
      <c r="J1414" s="63">
        <f t="shared" si="169"/>
        <v>0.14647134912191159</v>
      </c>
      <c r="K1414" s="63">
        <f t="shared" si="169"/>
        <v>0.15840615672312744</v>
      </c>
      <c r="L1414" s="63">
        <f t="shared" si="169"/>
        <v>0.14957877395764951</v>
      </c>
      <c r="M1414" s="63">
        <f t="shared" si="169"/>
        <v>0.14203345803071593</v>
      </c>
      <c r="N1414" s="63">
        <f t="shared" si="169"/>
        <v>0.16434533437169269</v>
      </c>
      <c r="O1414" s="63">
        <f t="shared" ref="O1414:P1414" si="170">O1405+O1406</f>
        <v>0.18849109776887113</v>
      </c>
      <c r="P1414" s="63">
        <f t="shared" si="170"/>
        <v>0.16858113897933882</v>
      </c>
    </row>
    <row r="1415" spans="1:16" s="36" customFormat="1" x14ac:dyDescent="0.35">
      <c r="A1415" s="64" t="s">
        <v>370</v>
      </c>
      <c r="B1415" s="63">
        <f>B1407</f>
        <v>0.39381189890900942</v>
      </c>
      <c r="C1415" s="63">
        <f t="shared" ref="C1415:N1415" si="171">C1407</f>
        <v>0.43432607430127296</v>
      </c>
      <c r="D1415" s="63">
        <f t="shared" si="171"/>
        <v>0.39520480837195721</v>
      </c>
      <c r="E1415" s="63">
        <f t="shared" si="171"/>
        <v>0.44784430628419264</v>
      </c>
      <c r="F1415" s="63">
        <f t="shared" si="171"/>
        <v>0.40199487841596965</v>
      </c>
      <c r="G1415" s="63">
        <f t="shared" si="171"/>
        <v>0.38932461618866626</v>
      </c>
      <c r="H1415" s="63">
        <f t="shared" si="171"/>
        <v>0.36209691947396877</v>
      </c>
      <c r="I1415" s="63">
        <f t="shared" si="171"/>
        <v>0.35373224231079314</v>
      </c>
      <c r="J1415" s="63">
        <f t="shared" si="171"/>
        <v>0.35592030683385917</v>
      </c>
      <c r="K1415" s="63">
        <f t="shared" si="171"/>
        <v>0.38489588952422038</v>
      </c>
      <c r="L1415" s="63">
        <f t="shared" si="171"/>
        <v>0.37248704177437292</v>
      </c>
      <c r="M1415" s="63">
        <f t="shared" si="171"/>
        <v>0.38173387767975259</v>
      </c>
      <c r="N1415" s="63">
        <f t="shared" si="171"/>
        <v>0.34530441901795167</v>
      </c>
      <c r="O1415" s="63">
        <f t="shared" ref="O1415:P1415" si="172">O1407</f>
        <v>0.37061455201636678</v>
      </c>
      <c r="P1415" s="63">
        <f t="shared" si="172"/>
        <v>0.40848926211392467</v>
      </c>
    </row>
    <row r="1416" spans="1:16" s="36" customFormat="1" x14ac:dyDescent="0.35">
      <c r="A1416" s="65" t="s">
        <v>371</v>
      </c>
      <c r="B1416" s="63">
        <f>B1408+B1409</f>
        <v>0.46272938871064478</v>
      </c>
      <c r="C1416" s="63">
        <f t="shared" ref="C1416:N1416" si="173">C1408+C1409</f>
        <v>0.46112268717702748</v>
      </c>
      <c r="D1416" s="63">
        <f t="shared" si="173"/>
        <v>0.46528443839295069</v>
      </c>
      <c r="E1416" s="63">
        <f t="shared" si="173"/>
        <v>0.44832814161297885</v>
      </c>
      <c r="F1416" s="63">
        <f t="shared" si="173"/>
        <v>0.47973297188735153</v>
      </c>
      <c r="G1416" s="63">
        <f t="shared" si="173"/>
        <v>0.49465268301371135</v>
      </c>
      <c r="H1416" s="63">
        <f t="shared" si="173"/>
        <v>0.4783904619970194</v>
      </c>
      <c r="I1416" s="63">
        <f t="shared" si="173"/>
        <v>0.51715024418270628</v>
      </c>
      <c r="J1416" s="63">
        <f t="shared" si="173"/>
        <v>0.49760834404422927</v>
      </c>
      <c r="K1416" s="63">
        <f t="shared" si="173"/>
        <v>0.45669795375265226</v>
      </c>
      <c r="L1416" s="63">
        <f t="shared" si="173"/>
        <v>0.4779341842679774</v>
      </c>
      <c r="M1416" s="63">
        <f t="shared" si="173"/>
        <v>0.47623266428953159</v>
      </c>
      <c r="N1416" s="63">
        <f t="shared" si="173"/>
        <v>0.49035024661035576</v>
      </c>
      <c r="O1416" s="63">
        <f t="shared" ref="O1416:P1416" si="174">O1408+O1409</f>
        <v>0.4408943502147622</v>
      </c>
      <c r="P1416" s="63">
        <f t="shared" si="174"/>
        <v>0.42292959890673654</v>
      </c>
    </row>
    <row r="1417" spans="1:16" x14ac:dyDescent="0.35">
      <c r="A1417"/>
      <c r="C1417" s="36"/>
      <c r="O1417" s="36"/>
      <c r="P1417" s="36"/>
    </row>
    <row r="1418" spans="1:16" x14ac:dyDescent="0.35">
      <c r="A1418" s="60" t="s">
        <v>367</v>
      </c>
      <c r="B1418" s="61">
        <v>3.3357334941044394</v>
      </c>
      <c r="C1418" s="61">
        <v>3.3864980814360757</v>
      </c>
      <c r="D1418" s="61">
        <v>3.3154239430876848</v>
      </c>
      <c r="E1418" s="61">
        <v>3.3956971626729477</v>
      </c>
      <c r="F1418" s="61">
        <v>3.3882840055206276</v>
      </c>
      <c r="G1418" s="61">
        <v>3.3834973944816817</v>
      </c>
      <c r="H1418" s="61">
        <v>3.3231772541522306</v>
      </c>
      <c r="I1418" s="61">
        <v>3.4243478422032965</v>
      </c>
      <c r="J1418" s="61">
        <v>3.3570252203164692</v>
      </c>
      <c r="K1418" s="61">
        <v>3.3376595821196093</v>
      </c>
      <c r="L1418" s="61">
        <v>3.3110108085664924</v>
      </c>
      <c r="M1418" s="61">
        <v>3.3863465127077439</v>
      </c>
      <c r="N1418" s="61">
        <v>3.3135695600950501</v>
      </c>
      <c r="O1418" s="61">
        <v>3.2498336689452869</v>
      </c>
      <c r="P1418" s="182">
        <v>3.2457060697044495</v>
      </c>
    </row>
    <row r="1419" spans="1:16" x14ac:dyDescent="0.35">
      <c r="A1419"/>
      <c r="O1419" s="36"/>
      <c r="P1419" s="36"/>
    </row>
    <row r="1420" spans="1:16" x14ac:dyDescent="0.35">
      <c r="A1420" s="71" t="s">
        <v>389</v>
      </c>
      <c r="B1420" s="71" t="s">
        <v>436</v>
      </c>
    </row>
    <row r="1421" spans="1:16" x14ac:dyDescent="0.35">
      <c r="A1421" s="71" t="s">
        <v>391</v>
      </c>
      <c r="B1421" s="71" t="s">
        <v>392</v>
      </c>
    </row>
    <row r="1423" spans="1:16" x14ac:dyDescent="0.35">
      <c r="A1423" s="30" t="s">
        <v>437</v>
      </c>
      <c r="B1423" s="1"/>
      <c r="C1423" s="1"/>
      <c r="D1423" s="1"/>
      <c r="E1423" s="1"/>
      <c r="F1423" s="1"/>
      <c r="G1423" s="1"/>
      <c r="H1423" s="1"/>
      <c r="I1423" s="1"/>
      <c r="J1423" s="1"/>
      <c r="K1423" s="2"/>
    </row>
    <row r="1425" spans="1:16" x14ac:dyDescent="0.35">
      <c r="F1425" s="10" t="s">
        <v>4</v>
      </c>
      <c r="G1425" s="11" t="s">
        <v>5</v>
      </c>
      <c r="H1425" s="12" t="s">
        <v>6</v>
      </c>
      <c r="I1425" s="11" t="s">
        <v>7</v>
      </c>
      <c r="J1425" s="12" t="s">
        <v>8</v>
      </c>
      <c r="K1425" s="11" t="s">
        <v>9</v>
      </c>
      <c r="L1425" s="11" t="s">
        <v>10</v>
      </c>
      <c r="M1425" s="11" t="s">
        <v>11</v>
      </c>
      <c r="N1425" s="11" t="s">
        <v>12</v>
      </c>
      <c r="O1425" s="106">
        <v>2023</v>
      </c>
      <c r="P1425" s="106">
        <v>2024</v>
      </c>
    </row>
    <row r="1426" spans="1:16" x14ac:dyDescent="0.35">
      <c r="A1426" s="27" t="s">
        <v>149</v>
      </c>
      <c r="F1426" s="13">
        <v>5.2518496899182617E-3</v>
      </c>
      <c r="G1426" s="14">
        <v>6.4236168894078235E-3</v>
      </c>
      <c r="H1426" s="4">
        <v>1.7244188081116479E-2</v>
      </c>
      <c r="I1426" s="14">
        <v>1.8157555763545882E-2</v>
      </c>
      <c r="J1426" s="4">
        <v>3.2477896605517198E-2</v>
      </c>
      <c r="K1426" s="14">
        <v>2.0117236667026309E-2</v>
      </c>
      <c r="L1426" s="14">
        <v>1.608561134698577E-2</v>
      </c>
      <c r="M1426" s="22"/>
      <c r="N1426" s="22"/>
      <c r="O1426" s="107">
        <v>1.4301654943712929E-2</v>
      </c>
      <c r="P1426" s="107">
        <v>3.314733906525083E-2</v>
      </c>
    </row>
    <row r="1427" spans="1:16" x14ac:dyDescent="0.35">
      <c r="A1427" s="28" t="s">
        <v>150</v>
      </c>
      <c r="F1427" s="15">
        <v>7.1093720370745961E-2</v>
      </c>
      <c r="G1427" s="16">
        <v>0.11602270079762239</v>
      </c>
      <c r="H1427" s="6">
        <v>9.917347535984293E-2</v>
      </c>
      <c r="I1427" s="16">
        <v>7.2630223054183513E-2</v>
      </c>
      <c r="J1427" s="6">
        <v>7.9630028227567123E-2</v>
      </c>
      <c r="K1427" s="16">
        <v>7.6272161685906531E-2</v>
      </c>
      <c r="L1427" s="16">
        <v>0.11259927942890037</v>
      </c>
      <c r="M1427" s="16">
        <v>8.7871135330243696E-2</v>
      </c>
      <c r="N1427" s="16">
        <v>6.4912438347411075E-2</v>
      </c>
      <c r="O1427" s="108">
        <v>8.8379513162880563E-2</v>
      </c>
      <c r="P1427" s="108">
        <v>3.0248365780319027E-2</v>
      </c>
    </row>
    <row r="1428" spans="1:16" x14ac:dyDescent="0.35">
      <c r="A1428" s="28" t="s">
        <v>73</v>
      </c>
      <c r="F1428" s="15">
        <v>0.35182033892156528</v>
      </c>
      <c r="G1428" s="16">
        <v>0.36207394400721815</v>
      </c>
      <c r="H1428" s="6">
        <v>0.34921420253603203</v>
      </c>
      <c r="I1428" s="16">
        <v>0.29185532522171048</v>
      </c>
      <c r="J1428" s="6">
        <v>0.32638652292541726</v>
      </c>
      <c r="K1428" s="16">
        <v>0.36384363649440776</v>
      </c>
      <c r="L1428" s="16">
        <v>0.34678488675783192</v>
      </c>
      <c r="M1428" s="16">
        <v>0.3013522511235906</v>
      </c>
      <c r="N1428" s="16">
        <v>0.35634697178458036</v>
      </c>
      <c r="O1428" s="108">
        <v>0.39139648094171925</v>
      </c>
      <c r="P1428" s="108">
        <v>0.35012586329310019</v>
      </c>
    </row>
    <row r="1429" spans="1:16" x14ac:dyDescent="0.35">
      <c r="A1429" s="28" t="s">
        <v>151</v>
      </c>
      <c r="F1429" s="15">
        <v>0.507684024978028</v>
      </c>
      <c r="G1429" s="16">
        <v>0.48160665084075488</v>
      </c>
      <c r="H1429" s="6">
        <v>0.47404450596857811</v>
      </c>
      <c r="I1429" s="16">
        <v>0.58104178443346832</v>
      </c>
      <c r="J1429" s="6">
        <v>0.50740661021153255</v>
      </c>
      <c r="K1429" s="16">
        <v>0.46103139497248896</v>
      </c>
      <c r="L1429" s="16">
        <v>0.46207626267361357</v>
      </c>
      <c r="M1429" s="16">
        <v>0.51195649317084702</v>
      </c>
      <c r="N1429" s="16">
        <v>0.52347790491024204</v>
      </c>
      <c r="O1429" s="108">
        <v>0.45910669563951167</v>
      </c>
      <c r="P1429" s="108">
        <v>0.51947264281755701</v>
      </c>
    </row>
    <row r="1430" spans="1:16" x14ac:dyDescent="0.35">
      <c r="A1430" s="28" t="s">
        <v>152</v>
      </c>
      <c r="F1430" s="15">
        <v>6.4150066039742562E-2</v>
      </c>
      <c r="G1430" s="16">
        <v>3.3873087464996648E-2</v>
      </c>
      <c r="H1430" s="6">
        <v>6.0323628054430492E-2</v>
      </c>
      <c r="I1430" s="16">
        <v>3.6315111527091763E-2</v>
      </c>
      <c r="J1430" s="6">
        <v>5.4098942029965923E-2</v>
      </c>
      <c r="K1430" s="16">
        <v>7.873557018017055E-2</v>
      </c>
      <c r="L1430" s="16">
        <v>6.2453959792668302E-2</v>
      </c>
      <c r="M1430" s="16">
        <v>9.8820120375318746E-2</v>
      </c>
      <c r="N1430" s="16">
        <v>5.5262684957766706E-2</v>
      </c>
      <c r="O1430" s="108">
        <v>4.6815655312175436E-2</v>
      </c>
      <c r="P1430" s="108">
        <v>6.7005789043772843E-2</v>
      </c>
    </row>
    <row r="1431" spans="1:16" x14ac:dyDescent="0.35">
      <c r="A1431" s="59" t="s">
        <v>243</v>
      </c>
      <c r="F1431" s="17">
        <v>1</v>
      </c>
      <c r="G1431" s="18">
        <v>1</v>
      </c>
      <c r="H1431" s="8">
        <v>1</v>
      </c>
      <c r="I1431" s="18">
        <v>1</v>
      </c>
      <c r="J1431" s="8">
        <v>1</v>
      </c>
      <c r="K1431" s="18">
        <v>1</v>
      </c>
      <c r="L1431" s="18">
        <v>1</v>
      </c>
      <c r="M1431" s="18">
        <v>1</v>
      </c>
      <c r="N1431" s="18">
        <v>1</v>
      </c>
      <c r="O1431" s="109">
        <v>1</v>
      </c>
      <c r="P1431" s="109">
        <v>1</v>
      </c>
    </row>
    <row r="1432" spans="1:16" s="36" customFormat="1" x14ac:dyDescent="0.35">
      <c r="A1432" s="31" t="s">
        <v>244</v>
      </c>
      <c r="F1432" s="32">
        <v>337.8568245125349</v>
      </c>
      <c r="G1432" s="33">
        <v>315.81789772727262</v>
      </c>
      <c r="H1432" s="34">
        <v>295.20585241730265</v>
      </c>
      <c r="I1432" s="33">
        <v>269.77750000000009</v>
      </c>
      <c r="J1432" s="34">
        <v>281.65184757505762</v>
      </c>
      <c r="K1432" s="33">
        <v>274.92796610169461</v>
      </c>
      <c r="L1432" s="33">
        <v>200.80513447432787</v>
      </c>
      <c r="M1432" s="33">
        <v>106.9255269320843</v>
      </c>
      <c r="N1432" s="33">
        <v>122.4425427872861</v>
      </c>
      <c r="O1432" s="33">
        <v>157.34215189873413</v>
      </c>
      <c r="P1432" s="33">
        <v>131.37339181286549</v>
      </c>
    </row>
    <row r="1433" spans="1:16" x14ac:dyDescent="0.35">
      <c r="A1433" s="41" t="s">
        <v>245</v>
      </c>
      <c r="F1433" s="40">
        <v>252</v>
      </c>
      <c r="G1433" s="38">
        <v>114</v>
      </c>
      <c r="H1433" s="39">
        <v>232</v>
      </c>
      <c r="I1433" s="38">
        <v>113</v>
      </c>
      <c r="J1433" s="39">
        <v>255</v>
      </c>
      <c r="K1433" s="38">
        <v>199</v>
      </c>
      <c r="L1433" s="38">
        <v>179</v>
      </c>
      <c r="M1433" s="38">
        <v>109</v>
      </c>
      <c r="N1433" s="38">
        <v>116</v>
      </c>
      <c r="O1433" s="38">
        <v>148</v>
      </c>
      <c r="P1433" s="38">
        <v>118</v>
      </c>
    </row>
    <row r="1435" spans="1:16" s="36" customFormat="1" x14ac:dyDescent="0.35">
      <c r="A1435" s="62" t="s">
        <v>369</v>
      </c>
      <c r="F1435" s="63">
        <f t="shared" ref="F1435:N1435" si="175">F1426+F1427</f>
        <v>7.6345570060664225E-2</v>
      </c>
      <c r="G1435" s="63">
        <f t="shared" si="175"/>
        <v>0.12244631768703021</v>
      </c>
      <c r="H1435" s="63">
        <f t="shared" si="175"/>
        <v>0.11641766344095941</v>
      </c>
      <c r="I1435" s="63">
        <f t="shared" si="175"/>
        <v>9.0787778817729398E-2</v>
      </c>
      <c r="J1435" s="63">
        <f t="shared" si="175"/>
        <v>0.11210792483308432</v>
      </c>
      <c r="K1435" s="63">
        <f t="shared" si="175"/>
        <v>9.6389398352932837E-2</v>
      </c>
      <c r="L1435" s="63">
        <f t="shared" si="175"/>
        <v>0.12868489077588613</v>
      </c>
      <c r="M1435" s="63">
        <f t="shared" si="175"/>
        <v>8.7871135330243696E-2</v>
      </c>
      <c r="N1435" s="63">
        <f t="shared" si="175"/>
        <v>6.4912438347411075E-2</v>
      </c>
      <c r="O1435" s="63">
        <f t="shared" ref="O1435:P1435" si="176">O1426+O1427</f>
        <v>0.10268116810659349</v>
      </c>
      <c r="P1435" s="63">
        <f t="shared" si="176"/>
        <v>6.3395704845569861E-2</v>
      </c>
    </row>
    <row r="1436" spans="1:16" s="36" customFormat="1" x14ac:dyDescent="0.35">
      <c r="A1436" s="64" t="s">
        <v>370</v>
      </c>
      <c r="F1436" s="63">
        <f t="shared" ref="F1436:N1436" si="177">F1428</f>
        <v>0.35182033892156528</v>
      </c>
      <c r="G1436" s="63">
        <f t="shared" si="177"/>
        <v>0.36207394400721815</v>
      </c>
      <c r="H1436" s="63">
        <f t="shared" si="177"/>
        <v>0.34921420253603203</v>
      </c>
      <c r="I1436" s="63">
        <f t="shared" si="177"/>
        <v>0.29185532522171048</v>
      </c>
      <c r="J1436" s="63">
        <f t="shared" si="177"/>
        <v>0.32638652292541726</v>
      </c>
      <c r="K1436" s="63">
        <f t="shared" si="177"/>
        <v>0.36384363649440776</v>
      </c>
      <c r="L1436" s="63">
        <f t="shared" si="177"/>
        <v>0.34678488675783192</v>
      </c>
      <c r="M1436" s="63">
        <f t="shared" si="177"/>
        <v>0.3013522511235906</v>
      </c>
      <c r="N1436" s="63">
        <f t="shared" si="177"/>
        <v>0.35634697178458036</v>
      </c>
      <c r="O1436" s="63">
        <f t="shared" ref="O1436:P1436" si="178">O1428</f>
        <v>0.39139648094171925</v>
      </c>
      <c r="P1436" s="63">
        <f t="shared" si="178"/>
        <v>0.35012586329310019</v>
      </c>
    </row>
    <row r="1437" spans="1:16" s="36" customFormat="1" x14ac:dyDescent="0.35">
      <c r="A1437" s="65" t="s">
        <v>371</v>
      </c>
      <c r="F1437" s="63">
        <f t="shared" ref="F1437:N1437" si="179">F1429+F1430</f>
        <v>0.57183409101777061</v>
      </c>
      <c r="G1437" s="63">
        <f t="shared" si="179"/>
        <v>0.51547973830575156</v>
      </c>
      <c r="H1437" s="63">
        <f t="shared" si="179"/>
        <v>0.53436813402300865</v>
      </c>
      <c r="I1437" s="63">
        <f t="shared" si="179"/>
        <v>0.61735689596056009</v>
      </c>
      <c r="J1437" s="63">
        <f t="shared" si="179"/>
        <v>0.56150555224149845</v>
      </c>
      <c r="K1437" s="63">
        <f t="shared" si="179"/>
        <v>0.53976696515265954</v>
      </c>
      <c r="L1437" s="63">
        <f t="shared" si="179"/>
        <v>0.52453022246628189</v>
      </c>
      <c r="M1437" s="63">
        <f t="shared" si="179"/>
        <v>0.61077661354616575</v>
      </c>
      <c r="N1437" s="63">
        <f t="shared" si="179"/>
        <v>0.57874058986800869</v>
      </c>
      <c r="O1437" s="63">
        <f t="shared" ref="O1437:P1437" si="180">O1429+O1430</f>
        <v>0.50592235095168714</v>
      </c>
      <c r="P1437" s="63">
        <f t="shared" si="180"/>
        <v>0.58647843186132986</v>
      </c>
    </row>
    <row r="1438" spans="1:16" x14ac:dyDescent="0.35">
      <c r="A1438"/>
      <c r="B1438" s="36"/>
      <c r="C1438" s="36"/>
      <c r="D1438" s="36"/>
      <c r="E1438" s="36"/>
      <c r="O1438" s="36"/>
      <c r="P1438" s="36"/>
    </row>
    <row r="1439" spans="1:16" x14ac:dyDescent="0.35">
      <c r="A1439" s="60" t="s">
        <v>367</v>
      </c>
      <c r="B1439" s="36"/>
      <c r="C1439" s="36"/>
      <c r="D1439" s="36"/>
      <c r="E1439" s="36"/>
      <c r="F1439" s="61">
        <v>3.5543867373069307</v>
      </c>
      <c r="G1439" s="61">
        <v>3.4204828911943115</v>
      </c>
      <c r="H1439" s="61">
        <v>3.461029910555363</v>
      </c>
      <c r="I1439" s="61">
        <v>3.5447266729063758</v>
      </c>
      <c r="J1439" s="61">
        <v>3.4710186728328631</v>
      </c>
      <c r="K1439" s="61">
        <v>3.5019959003128718</v>
      </c>
      <c r="L1439" s="61">
        <v>3.4422136801360788</v>
      </c>
      <c r="M1439" s="61">
        <v>3.6217255985912411</v>
      </c>
      <c r="N1439" s="61">
        <v>3.5690908364783636</v>
      </c>
      <c r="O1439" s="61">
        <v>3.4357551832135558</v>
      </c>
      <c r="P1439" s="182">
        <v>3.556941176994282</v>
      </c>
    </row>
    <row r="1440" spans="1:16" x14ac:dyDescent="0.35">
      <c r="A1440"/>
      <c r="O1440" s="36"/>
      <c r="P1440" s="36"/>
    </row>
    <row r="1441" spans="1:16" x14ac:dyDescent="0.35">
      <c r="A1441" s="71" t="s">
        <v>389</v>
      </c>
      <c r="B1441" s="71" t="s">
        <v>436</v>
      </c>
    </row>
    <row r="1442" spans="1:16" x14ac:dyDescent="0.35">
      <c r="A1442" s="71" t="s">
        <v>391</v>
      </c>
      <c r="B1442" s="71" t="s">
        <v>392</v>
      </c>
    </row>
    <row r="1444" spans="1:16" x14ac:dyDescent="0.35">
      <c r="A1444" s="30" t="s">
        <v>438</v>
      </c>
      <c r="B1444" s="1"/>
      <c r="C1444" s="1"/>
      <c r="D1444" s="1"/>
      <c r="E1444" s="1"/>
      <c r="F1444" s="1"/>
      <c r="G1444" s="1"/>
      <c r="H1444" s="1"/>
      <c r="I1444" s="1"/>
      <c r="J1444" s="1"/>
      <c r="K1444" s="1"/>
      <c r="L1444" s="1"/>
      <c r="M1444" s="1"/>
      <c r="N1444" s="2"/>
    </row>
    <row r="1446" spans="1:16" x14ac:dyDescent="0.35">
      <c r="B1446" s="10" t="s">
        <v>0</v>
      </c>
      <c r="C1446" s="11" t="s">
        <v>1</v>
      </c>
      <c r="D1446" s="12" t="s">
        <v>2</v>
      </c>
      <c r="E1446" s="11" t="s">
        <v>3</v>
      </c>
      <c r="F1446" s="12" t="s">
        <v>4</v>
      </c>
      <c r="G1446" s="11" t="s">
        <v>5</v>
      </c>
      <c r="H1446" s="11" t="s">
        <v>6</v>
      </c>
      <c r="I1446" s="11" t="s">
        <v>7</v>
      </c>
      <c r="J1446" s="11" t="s">
        <v>8</v>
      </c>
      <c r="K1446" s="11" t="s">
        <v>9</v>
      </c>
      <c r="L1446" s="11" t="s">
        <v>10</v>
      </c>
      <c r="M1446" s="11" t="s">
        <v>11</v>
      </c>
    </row>
    <row r="1447" spans="1:16" x14ac:dyDescent="0.35">
      <c r="A1447" s="27" t="s">
        <v>153</v>
      </c>
      <c r="B1447" s="13">
        <v>2.6536823158806472E-2</v>
      </c>
      <c r="C1447" s="14">
        <v>1.1667547260274008E-2</v>
      </c>
      <c r="D1447" s="4">
        <v>7.7542002175434166E-3</v>
      </c>
      <c r="E1447" s="14">
        <v>1.5789863688980065E-2</v>
      </c>
      <c r="F1447" s="23"/>
      <c r="G1447" s="14">
        <v>1.7714646044406715E-2</v>
      </c>
      <c r="H1447" s="14">
        <v>1.7236430523747185E-2</v>
      </c>
      <c r="I1447" s="14">
        <v>1.8157555763545882E-2</v>
      </c>
      <c r="J1447" s="14">
        <v>3.4557823353032431E-2</v>
      </c>
      <c r="K1447" s="14">
        <v>1.5920451684827575E-2</v>
      </c>
      <c r="L1447" s="14">
        <v>1.608561134698577E-2</v>
      </c>
      <c r="M1447" s="22"/>
    </row>
    <row r="1448" spans="1:16" x14ac:dyDescent="0.35">
      <c r="A1448" s="28" t="s">
        <v>154</v>
      </c>
      <c r="B1448" s="15">
        <v>7.8354662263457747E-2</v>
      </c>
      <c r="C1448" s="16">
        <v>7.0534704781325785E-2</v>
      </c>
      <c r="D1448" s="6">
        <v>6.4596718252631968E-2</v>
      </c>
      <c r="E1448" s="16">
        <v>5.741613157727974E-2</v>
      </c>
      <c r="F1448" s="6">
        <v>8.2161354630944233E-2</v>
      </c>
      <c r="G1448" s="16">
        <v>0.10473167164262354</v>
      </c>
      <c r="H1448" s="16">
        <v>7.3307193238168242E-2</v>
      </c>
      <c r="I1448" s="16">
        <v>4.1024548007154028E-2</v>
      </c>
      <c r="J1448" s="16">
        <v>9.9612487890246668E-2</v>
      </c>
      <c r="K1448" s="16">
        <v>7.8803898298989553E-2</v>
      </c>
      <c r="L1448" s="16">
        <v>7.2699998660648399E-2</v>
      </c>
      <c r="M1448" s="16">
        <v>8.7871135330243696E-2</v>
      </c>
    </row>
    <row r="1449" spans="1:16" x14ac:dyDescent="0.35">
      <c r="A1449" s="28" t="s">
        <v>73</v>
      </c>
      <c r="B1449" s="15">
        <v>0.42950372813264709</v>
      </c>
      <c r="C1449" s="16">
        <v>0.41830391547153439</v>
      </c>
      <c r="D1449" s="6">
        <v>0.44176243501756252</v>
      </c>
      <c r="E1449" s="16">
        <v>0.46698491683318882</v>
      </c>
      <c r="F1449" s="6">
        <v>0.34900066451975692</v>
      </c>
      <c r="G1449" s="16">
        <v>0.29608277209518258</v>
      </c>
      <c r="H1449" s="16">
        <v>0.34056107826599658</v>
      </c>
      <c r="I1449" s="16">
        <v>0.31673694062699814</v>
      </c>
      <c r="J1449" s="16">
        <v>0.31747661522317311</v>
      </c>
      <c r="K1449" s="16">
        <v>0.30768871147552768</v>
      </c>
      <c r="L1449" s="16">
        <v>0.3127251784685855</v>
      </c>
      <c r="M1449" s="16">
        <v>0.33073972998782231</v>
      </c>
    </row>
    <row r="1450" spans="1:16" x14ac:dyDescent="0.35">
      <c r="A1450" s="28" t="s">
        <v>155</v>
      </c>
      <c r="B1450" s="15">
        <v>0.42070334912707424</v>
      </c>
      <c r="C1450" s="16">
        <v>0.45229422222608784</v>
      </c>
      <c r="D1450" s="6">
        <v>0.45746538749471777</v>
      </c>
      <c r="E1450" s="16">
        <v>0.42488051368581131</v>
      </c>
      <c r="F1450" s="6">
        <v>0.52044346387931129</v>
      </c>
      <c r="G1450" s="16">
        <v>0.53630679359779165</v>
      </c>
      <c r="H1450" s="16">
        <v>0.49133523939391027</v>
      </c>
      <c r="I1450" s="16">
        <v>0.55817479218986021</v>
      </c>
      <c r="J1450" s="16">
        <v>0.49312560754365675</v>
      </c>
      <c r="K1450" s="16">
        <v>0.50459596504477289</v>
      </c>
      <c r="L1450" s="16">
        <v>0.55149136787967279</v>
      </c>
      <c r="M1450" s="16">
        <v>0.49783933311723005</v>
      </c>
    </row>
    <row r="1451" spans="1:16" x14ac:dyDescent="0.35">
      <c r="A1451" s="28" t="s">
        <v>156</v>
      </c>
      <c r="B1451" s="15">
        <v>4.4901437318014506E-2</v>
      </c>
      <c r="C1451" s="16">
        <v>4.7199610260777798E-2</v>
      </c>
      <c r="D1451" s="6">
        <v>2.8421259017544279E-2</v>
      </c>
      <c r="E1451" s="16">
        <v>3.492857421473998E-2</v>
      </c>
      <c r="F1451" s="6">
        <v>4.8394516969987797E-2</v>
      </c>
      <c r="G1451" s="16">
        <v>4.5164116619995559E-2</v>
      </c>
      <c r="H1451" s="16">
        <v>7.756005857817766E-2</v>
      </c>
      <c r="I1451" s="16">
        <v>6.5906163412441723E-2</v>
      </c>
      <c r="J1451" s="16">
        <v>5.5227465989891152E-2</v>
      </c>
      <c r="K1451" s="16">
        <v>9.2990973495882437E-2</v>
      </c>
      <c r="L1451" s="16">
        <v>4.6997843644107459E-2</v>
      </c>
      <c r="M1451" s="16">
        <v>8.3549801564703985E-2</v>
      </c>
    </row>
    <row r="1452" spans="1:16" x14ac:dyDescent="0.35">
      <c r="A1452" s="59" t="s">
        <v>243</v>
      </c>
      <c r="B1452" s="17">
        <v>1</v>
      </c>
      <c r="C1452" s="18">
        <v>1</v>
      </c>
      <c r="D1452" s="8">
        <v>1</v>
      </c>
      <c r="E1452" s="18">
        <v>1</v>
      </c>
      <c r="F1452" s="8">
        <v>1</v>
      </c>
      <c r="G1452" s="18">
        <v>1</v>
      </c>
      <c r="H1452" s="18">
        <v>1</v>
      </c>
      <c r="I1452" s="18">
        <v>1</v>
      </c>
      <c r="J1452" s="18">
        <v>1</v>
      </c>
      <c r="K1452" s="18">
        <v>1</v>
      </c>
      <c r="L1452" s="18">
        <v>1</v>
      </c>
      <c r="M1452" s="18">
        <v>1</v>
      </c>
    </row>
    <row r="1453" spans="1:16" s="36" customFormat="1" x14ac:dyDescent="0.35">
      <c r="A1453" s="31" t="s">
        <v>244</v>
      </c>
      <c r="B1453" s="32">
        <v>253.37886000000063</v>
      </c>
      <c r="C1453" s="33">
        <v>338.01063000000073</v>
      </c>
      <c r="D1453" s="34">
        <v>323.51241000000061</v>
      </c>
      <c r="E1453" s="33">
        <v>313.15406499999978</v>
      </c>
      <c r="F1453" s="34">
        <v>337.85682451253473</v>
      </c>
      <c r="G1453" s="33">
        <v>315.81789772727245</v>
      </c>
      <c r="H1453" s="33">
        <v>295.20585241730265</v>
      </c>
      <c r="I1453" s="33">
        <v>269.77750000000009</v>
      </c>
      <c r="J1453" s="33">
        <v>280.82263279445709</v>
      </c>
      <c r="K1453" s="33">
        <v>274.92796610169466</v>
      </c>
      <c r="L1453" s="33">
        <v>200.8051344743279</v>
      </c>
      <c r="M1453" s="33">
        <v>106.9255269320843</v>
      </c>
      <c r="O1453"/>
      <c r="P1453"/>
    </row>
    <row r="1454" spans="1:16" x14ac:dyDescent="0.35">
      <c r="A1454" s="41" t="s">
        <v>245</v>
      </c>
      <c r="B1454" s="40">
        <v>493</v>
      </c>
      <c r="C1454" s="38">
        <v>417</v>
      </c>
      <c r="D1454" s="39">
        <v>276</v>
      </c>
      <c r="E1454" s="38">
        <v>255</v>
      </c>
      <c r="F1454" s="39">
        <v>252</v>
      </c>
      <c r="G1454" s="38">
        <v>114</v>
      </c>
      <c r="H1454" s="38">
        <v>232</v>
      </c>
      <c r="I1454" s="38">
        <v>113</v>
      </c>
      <c r="J1454" s="38">
        <v>254</v>
      </c>
      <c r="K1454" s="38">
        <v>199</v>
      </c>
      <c r="L1454" s="38">
        <v>179</v>
      </c>
      <c r="M1454" s="38">
        <v>109</v>
      </c>
    </row>
    <row r="1456" spans="1:16" s="36" customFormat="1" x14ac:dyDescent="0.35">
      <c r="A1456" s="62" t="s">
        <v>369</v>
      </c>
      <c r="B1456" s="63">
        <f t="shared" ref="B1456:E1456" si="181">B1447+B1448</f>
        <v>0.10489148542226422</v>
      </c>
      <c r="C1456" s="63">
        <f t="shared" si="181"/>
        <v>8.2202252041599796E-2</v>
      </c>
      <c r="D1456" s="63">
        <f t="shared" si="181"/>
        <v>7.2350918470175385E-2</v>
      </c>
      <c r="E1456" s="63">
        <f t="shared" si="181"/>
        <v>7.3205995266259802E-2</v>
      </c>
      <c r="F1456" s="63">
        <f t="shared" ref="F1456:M1456" si="182">F1447+F1448</f>
        <v>8.2161354630944233E-2</v>
      </c>
      <c r="G1456" s="63">
        <f t="shared" si="182"/>
        <v>0.12244631768703025</v>
      </c>
      <c r="H1456" s="63">
        <f t="shared" si="182"/>
        <v>9.0543623761915423E-2</v>
      </c>
      <c r="I1456" s="63">
        <f t="shared" si="182"/>
        <v>5.9182103770699906E-2</v>
      </c>
      <c r="J1456" s="63">
        <f t="shared" si="182"/>
        <v>0.13417031124327911</v>
      </c>
      <c r="K1456" s="63">
        <f t="shared" si="182"/>
        <v>9.4724349983817124E-2</v>
      </c>
      <c r="L1456" s="63">
        <f t="shared" si="182"/>
        <v>8.8785610007634172E-2</v>
      </c>
      <c r="M1456" s="63">
        <f t="shared" si="182"/>
        <v>8.7871135330243696E-2</v>
      </c>
    </row>
    <row r="1457" spans="1:16" s="36" customFormat="1" x14ac:dyDescent="0.35">
      <c r="A1457" s="64" t="s">
        <v>370</v>
      </c>
      <c r="B1457" s="63">
        <f t="shared" ref="B1457:E1457" si="183">B1449</f>
        <v>0.42950372813264709</v>
      </c>
      <c r="C1457" s="63">
        <f t="shared" si="183"/>
        <v>0.41830391547153439</v>
      </c>
      <c r="D1457" s="63">
        <f t="shared" si="183"/>
        <v>0.44176243501756252</v>
      </c>
      <c r="E1457" s="63">
        <f t="shared" si="183"/>
        <v>0.46698491683318882</v>
      </c>
      <c r="F1457" s="63">
        <f t="shared" ref="F1457:M1457" si="184">F1449</f>
        <v>0.34900066451975692</v>
      </c>
      <c r="G1457" s="63">
        <f t="shared" si="184"/>
        <v>0.29608277209518258</v>
      </c>
      <c r="H1457" s="63">
        <f t="shared" si="184"/>
        <v>0.34056107826599658</v>
      </c>
      <c r="I1457" s="63">
        <f t="shared" si="184"/>
        <v>0.31673694062699814</v>
      </c>
      <c r="J1457" s="63">
        <f t="shared" si="184"/>
        <v>0.31747661522317311</v>
      </c>
      <c r="K1457" s="63">
        <f t="shared" si="184"/>
        <v>0.30768871147552768</v>
      </c>
      <c r="L1457" s="63">
        <f t="shared" si="184"/>
        <v>0.3127251784685855</v>
      </c>
      <c r="M1457" s="63">
        <f t="shared" si="184"/>
        <v>0.33073972998782231</v>
      </c>
      <c r="O1457"/>
      <c r="P1457"/>
    </row>
    <row r="1458" spans="1:16" s="36" customFormat="1" x14ac:dyDescent="0.35">
      <c r="A1458" s="65" t="s">
        <v>371</v>
      </c>
      <c r="B1458" s="63">
        <f t="shared" ref="B1458:E1458" si="185">B1450+B1451</f>
        <v>0.46560478644508874</v>
      </c>
      <c r="C1458" s="63">
        <f t="shared" si="185"/>
        <v>0.49949383248686563</v>
      </c>
      <c r="D1458" s="63">
        <f t="shared" si="185"/>
        <v>0.48588664651226204</v>
      </c>
      <c r="E1458" s="63">
        <f t="shared" si="185"/>
        <v>0.45980908790055131</v>
      </c>
      <c r="F1458" s="63">
        <f t="shared" ref="F1458:M1458" si="186">F1450+F1451</f>
        <v>0.56883798084929904</v>
      </c>
      <c r="G1458" s="63">
        <f t="shared" si="186"/>
        <v>0.58147091021778718</v>
      </c>
      <c r="H1458" s="63">
        <f t="shared" si="186"/>
        <v>0.56889529797208793</v>
      </c>
      <c r="I1458" s="63">
        <f t="shared" si="186"/>
        <v>0.62408095560230192</v>
      </c>
      <c r="J1458" s="63">
        <f t="shared" si="186"/>
        <v>0.5483530735335479</v>
      </c>
      <c r="K1458" s="63">
        <f t="shared" si="186"/>
        <v>0.59758693854065537</v>
      </c>
      <c r="L1458" s="63">
        <f t="shared" si="186"/>
        <v>0.59848921152378021</v>
      </c>
      <c r="M1458" s="63">
        <f t="shared" si="186"/>
        <v>0.58138913468193398</v>
      </c>
      <c r="O1458"/>
      <c r="P1458"/>
    </row>
    <row r="1459" spans="1:16" x14ac:dyDescent="0.35">
      <c r="A1459"/>
      <c r="B1459" s="36"/>
      <c r="C1459" s="36"/>
      <c r="D1459" s="36"/>
      <c r="E1459" s="36"/>
      <c r="O1459" s="36"/>
      <c r="P1459" s="36"/>
    </row>
    <row r="1460" spans="1:16" x14ac:dyDescent="0.35">
      <c r="A1460" s="60" t="s">
        <v>367</v>
      </c>
      <c r="B1460" s="61">
        <v>3.3790779151820298</v>
      </c>
      <c r="C1460" s="61">
        <v>3.4528236434457695</v>
      </c>
      <c r="D1460" s="61">
        <v>3.434202786842087</v>
      </c>
      <c r="E1460" s="61">
        <v>3.4057418031600508</v>
      </c>
      <c r="F1460" s="61">
        <v>3.5350711431883424</v>
      </c>
      <c r="G1460" s="61">
        <v>3.4864740631063458</v>
      </c>
      <c r="H1460" s="61">
        <v>3.5386753022646023</v>
      </c>
      <c r="I1460" s="61">
        <v>3.6126474594804976</v>
      </c>
      <c r="J1460" s="61">
        <v>3.4348524049271276</v>
      </c>
      <c r="K1460" s="61">
        <v>3.5799331103678931</v>
      </c>
      <c r="L1460" s="61">
        <v>3.5406158338132672</v>
      </c>
      <c r="M1460" s="61">
        <v>3.5770678009163954</v>
      </c>
      <c r="O1460" s="36"/>
      <c r="P1460" s="36"/>
    </row>
    <row r="1461" spans="1:16" x14ac:dyDescent="0.35">
      <c r="A1461"/>
      <c r="O1461" s="36"/>
      <c r="P1461" s="36"/>
    </row>
    <row r="1462" spans="1:16" x14ac:dyDescent="0.35">
      <c r="A1462" s="71" t="s">
        <v>389</v>
      </c>
      <c r="B1462" s="71" t="s">
        <v>436</v>
      </c>
    </row>
    <row r="1463" spans="1:16" x14ac:dyDescent="0.35">
      <c r="A1463" s="71" t="s">
        <v>391</v>
      </c>
      <c r="B1463" s="71" t="s">
        <v>392</v>
      </c>
    </row>
    <row r="1465" spans="1:16" x14ac:dyDescent="0.35">
      <c r="A1465" s="30" t="s">
        <v>439</v>
      </c>
      <c r="B1465" s="1"/>
      <c r="C1465" s="1"/>
      <c r="D1465" s="1"/>
      <c r="E1465" s="1"/>
      <c r="F1465" s="1"/>
      <c r="G1465" s="1"/>
      <c r="H1465" s="1"/>
      <c r="I1465" s="1"/>
      <c r="J1465" s="1"/>
      <c r="K1465" s="1"/>
      <c r="L1465" s="1"/>
      <c r="M1465" s="1"/>
      <c r="N1465" s="1"/>
    </row>
    <row r="1467" spans="1:16" x14ac:dyDescent="0.35">
      <c r="B1467" s="10" t="s">
        <v>0</v>
      </c>
      <c r="C1467" s="11" t="s">
        <v>1</v>
      </c>
      <c r="D1467" s="12" t="s">
        <v>2</v>
      </c>
      <c r="E1467" s="11" t="s">
        <v>3</v>
      </c>
      <c r="F1467" s="12" t="s">
        <v>4</v>
      </c>
      <c r="G1467" s="11" t="s">
        <v>5</v>
      </c>
      <c r="H1467" s="11" t="s">
        <v>6</v>
      </c>
      <c r="I1467" s="11" t="s">
        <v>7</v>
      </c>
      <c r="J1467" s="11" t="s">
        <v>8</v>
      </c>
      <c r="K1467" s="11" t="s">
        <v>9</v>
      </c>
      <c r="L1467" s="11" t="s">
        <v>10</v>
      </c>
      <c r="M1467" s="11" t="s">
        <v>11</v>
      </c>
      <c r="N1467" s="11" t="s">
        <v>12</v>
      </c>
      <c r="O1467" s="106">
        <v>2023</v>
      </c>
      <c r="P1467" s="106">
        <v>2024</v>
      </c>
    </row>
    <row r="1468" spans="1:16" x14ac:dyDescent="0.35">
      <c r="A1468" s="27" t="s">
        <v>69</v>
      </c>
      <c r="B1468" s="13">
        <v>0.52529992776217793</v>
      </c>
      <c r="C1468" s="14">
        <v>0.64928826307654663</v>
      </c>
      <c r="D1468" s="4">
        <v>0.68719370056680196</v>
      </c>
      <c r="E1468" s="14">
        <v>0.7680534918172357</v>
      </c>
      <c r="F1468" s="4">
        <v>0.83256517720701662</v>
      </c>
      <c r="G1468" s="14">
        <v>0.77203800597600436</v>
      </c>
      <c r="H1468" s="14">
        <v>0.76592789819173024</v>
      </c>
      <c r="I1468" s="14">
        <v>0.7064512193658572</v>
      </c>
      <c r="J1468" s="14">
        <v>0.67137348854460144</v>
      </c>
      <c r="K1468" s="14">
        <v>0.69548246255818424</v>
      </c>
      <c r="L1468" s="14">
        <v>0.7537760612776202</v>
      </c>
      <c r="M1468" s="14">
        <v>0.72614118767311042</v>
      </c>
      <c r="N1468" s="14">
        <v>0.65626398237639993</v>
      </c>
      <c r="O1468" s="107">
        <v>0.69413930032114235</v>
      </c>
      <c r="P1468" s="107">
        <v>0.7038863283746879</v>
      </c>
    </row>
    <row r="1469" spans="1:16" x14ac:dyDescent="0.35">
      <c r="A1469" s="28" t="s">
        <v>70</v>
      </c>
      <c r="B1469" s="15">
        <v>0.42128293364398339</v>
      </c>
      <c r="C1469" s="16">
        <v>0.27383615715191512</v>
      </c>
      <c r="D1469" s="6">
        <v>0.23589048481919306</v>
      </c>
      <c r="E1469" s="16">
        <v>0.15253359321094509</v>
      </c>
      <c r="F1469" s="6">
        <v>0.13276891081905143</v>
      </c>
      <c r="G1469" s="16">
        <v>0.16181118713846657</v>
      </c>
      <c r="H1469" s="16">
        <v>0.18825746414680256</v>
      </c>
      <c r="I1469" s="16">
        <v>0.26053070514025667</v>
      </c>
      <c r="J1469" s="16">
        <v>0.24995531278968705</v>
      </c>
      <c r="K1469" s="16">
        <v>0.2501255640495299</v>
      </c>
      <c r="L1469" s="16">
        <v>0.1888407169137431</v>
      </c>
      <c r="M1469" s="16">
        <v>0.22401650379960661</v>
      </c>
      <c r="N1469" s="16">
        <v>0.2818321405780474</v>
      </c>
      <c r="O1469" s="108">
        <v>0.24774003754473198</v>
      </c>
      <c r="P1469" s="108">
        <v>0.26639162825895429</v>
      </c>
    </row>
    <row r="1470" spans="1:16" x14ac:dyDescent="0.35">
      <c r="A1470" s="28" t="s">
        <v>175</v>
      </c>
      <c r="B1470" s="15">
        <v>5.3417138593838717E-2</v>
      </c>
      <c r="C1470" s="16">
        <v>7.6875579771538291E-2</v>
      </c>
      <c r="D1470" s="6">
        <v>7.6915814614004929E-2</v>
      </c>
      <c r="E1470" s="16">
        <v>7.941291497181921E-2</v>
      </c>
      <c r="F1470" s="6">
        <v>3.4665911973931936E-2</v>
      </c>
      <c r="G1470" s="16">
        <v>6.6150806885529129E-2</v>
      </c>
      <c r="H1470" s="16">
        <v>4.5814637661467122E-2</v>
      </c>
      <c r="I1470" s="16">
        <v>3.3018075493886224E-2</v>
      </c>
      <c r="J1470" s="16">
        <v>7.8671198665711428E-2</v>
      </c>
      <c r="K1470" s="16">
        <v>5.4391973392285922E-2</v>
      </c>
      <c r="L1470" s="16">
        <v>5.738322180863667E-2</v>
      </c>
      <c r="M1470" s="16">
        <v>4.9842308527283039E-2</v>
      </c>
      <c r="N1470" s="16">
        <v>6.1903877045552773E-2</v>
      </c>
      <c r="O1470" s="108">
        <v>5.8120662134125659E-2</v>
      </c>
      <c r="P1470" s="108">
        <v>2.9722043366357875E-2</v>
      </c>
    </row>
    <row r="1471" spans="1:16" x14ac:dyDescent="0.35">
      <c r="A1471" s="59" t="s">
        <v>243</v>
      </c>
      <c r="B1471" s="17">
        <v>1</v>
      </c>
      <c r="C1471" s="18">
        <v>1</v>
      </c>
      <c r="D1471" s="8">
        <v>1</v>
      </c>
      <c r="E1471" s="18">
        <v>1</v>
      </c>
      <c r="F1471" s="8">
        <v>1</v>
      </c>
      <c r="G1471" s="18">
        <v>1</v>
      </c>
      <c r="H1471" s="18">
        <v>1</v>
      </c>
      <c r="I1471" s="18">
        <v>1</v>
      </c>
      <c r="J1471" s="18">
        <v>1</v>
      </c>
      <c r="K1471" s="18">
        <v>1</v>
      </c>
      <c r="L1471" s="18">
        <v>1</v>
      </c>
      <c r="M1471" s="18">
        <v>1</v>
      </c>
      <c r="N1471" s="18">
        <v>1</v>
      </c>
      <c r="O1471" s="109">
        <v>1</v>
      </c>
      <c r="P1471" s="109">
        <v>1</v>
      </c>
    </row>
    <row r="1472" spans="1:16" s="36" customFormat="1" x14ac:dyDescent="0.35">
      <c r="A1472" s="31" t="s">
        <v>244</v>
      </c>
      <c r="B1472" s="32">
        <v>500.00123000000269</v>
      </c>
      <c r="C1472" s="33">
        <v>499.99759500000232</v>
      </c>
      <c r="D1472" s="34">
        <v>499.99990499999888</v>
      </c>
      <c r="E1472" s="33">
        <v>499.99946499999874</v>
      </c>
      <c r="F1472" s="34">
        <v>499.99749303621132</v>
      </c>
      <c r="G1472" s="33">
        <v>500.01107954545535</v>
      </c>
      <c r="H1472" s="33">
        <v>500.00687022900883</v>
      </c>
      <c r="I1472" s="33">
        <v>500.01399999999921</v>
      </c>
      <c r="J1472" s="33">
        <v>500.01131639722905</v>
      </c>
      <c r="K1472" s="33">
        <v>500.00367231638353</v>
      </c>
      <c r="L1472" s="33">
        <v>499.99706601466852</v>
      </c>
      <c r="M1472" s="33">
        <v>500.00550351288206</v>
      </c>
      <c r="N1472" s="33">
        <v>499.99633251833825</v>
      </c>
      <c r="O1472" s="33">
        <v>499.99430379746872</v>
      </c>
      <c r="P1472" s="33">
        <v>499.98333333333397</v>
      </c>
    </row>
    <row r="1473" spans="1:16" x14ac:dyDescent="0.35">
      <c r="A1473" s="41" t="s">
        <v>245</v>
      </c>
      <c r="B1473" s="40">
        <v>932</v>
      </c>
      <c r="C1473" s="38">
        <v>590</v>
      </c>
      <c r="D1473" s="39">
        <v>407</v>
      </c>
      <c r="E1473" s="38">
        <v>392</v>
      </c>
      <c r="F1473" s="39">
        <v>359</v>
      </c>
      <c r="G1473" s="38">
        <v>176</v>
      </c>
      <c r="H1473" s="38">
        <v>393</v>
      </c>
      <c r="I1473" s="38">
        <v>200</v>
      </c>
      <c r="J1473" s="38">
        <v>433</v>
      </c>
      <c r="K1473" s="38">
        <v>354</v>
      </c>
      <c r="L1473" s="38">
        <v>409</v>
      </c>
      <c r="M1473" s="38">
        <v>427</v>
      </c>
      <c r="N1473" s="38">
        <v>409</v>
      </c>
      <c r="O1473" s="38">
        <v>395</v>
      </c>
      <c r="P1473" s="38">
        <v>342</v>
      </c>
    </row>
    <row r="1474" spans="1:16" x14ac:dyDescent="0.35">
      <c r="A1474"/>
    </row>
    <row r="1475" spans="1:16" x14ac:dyDescent="0.35">
      <c r="A1475" s="71" t="s">
        <v>389</v>
      </c>
      <c r="B1475" s="71" t="s">
        <v>390</v>
      </c>
      <c r="O1475" s="36"/>
      <c r="P1475" s="36"/>
    </row>
    <row r="1476" spans="1:16" x14ac:dyDescent="0.35">
      <c r="A1476" s="71" t="s">
        <v>391</v>
      </c>
      <c r="B1476" s="71" t="s">
        <v>392</v>
      </c>
    </row>
    <row r="1478" spans="1:16" x14ac:dyDescent="0.35">
      <c r="A1478" s="30" t="s">
        <v>440</v>
      </c>
      <c r="B1478" s="1"/>
      <c r="C1478" s="1"/>
      <c r="D1478" s="1"/>
      <c r="E1478" s="1"/>
      <c r="F1478" s="1"/>
      <c r="G1478" s="1"/>
      <c r="H1478" s="1"/>
      <c r="I1478" s="1"/>
      <c r="J1478" s="1"/>
      <c r="K1478" s="1"/>
      <c r="L1478" s="1"/>
      <c r="M1478" s="1"/>
      <c r="N1478" s="1"/>
    </row>
    <row r="1480" spans="1:16" x14ac:dyDescent="0.35">
      <c r="B1480" s="10" t="s">
        <v>0</v>
      </c>
      <c r="C1480" s="11" t="s">
        <v>1</v>
      </c>
      <c r="D1480" s="12" t="s">
        <v>2</v>
      </c>
      <c r="E1480" s="11" t="s">
        <v>3</v>
      </c>
      <c r="F1480" s="12" t="s">
        <v>4</v>
      </c>
      <c r="G1480" s="11" t="s">
        <v>5</v>
      </c>
      <c r="H1480" s="11" t="s">
        <v>6</v>
      </c>
      <c r="I1480" s="11" t="s">
        <v>7</v>
      </c>
      <c r="J1480" s="11" t="s">
        <v>8</v>
      </c>
      <c r="K1480" s="11" t="s">
        <v>9</v>
      </c>
      <c r="L1480" s="11" t="s">
        <v>10</v>
      </c>
      <c r="M1480" s="11" t="s">
        <v>11</v>
      </c>
      <c r="N1480" s="11" t="s">
        <v>12</v>
      </c>
      <c r="O1480" s="106">
        <v>2023</v>
      </c>
      <c r="P1480" s="106">
        <v>2024</v>
      </c>
    </row>
    <row r="1481" spans="1:16" x14ac:dyDescent="0.35">
      <c r="A1481" s="27" t="s">
        <v>97</v>
      </c>
      <c r="B1481" s="13">
        <v>1.8936677893114328E-2</v>
      </c>
      <c r="C1481" s="14">
        <v>1.0845666358543173E-2</v>
      </c>
      <c r="D1481" s="4">
        <v>7.3009414217889094E-3</v>
      </c>
      <c r="E1481" s="14">
        <v>1.2875835715797973E-2</v>
      </c>
      <c r="F1481" s="23"/>
      <c r="G1481" s="14">
        <v>9.2374469851348763E-3</v>
      </c>
      <c r="H1481" s="14">
        <v>6.6402271257995646E-3</v>
      </c>
      <c r="I1481" s="22"/>
      <c r="J1481" s="14">
        <v>1.6451538974601561E-2</v>
      </c>
      <c r="K1481" s="14">
        <v>1.2586788279246449E-2</v>
      </c>
      <c r="L1481" s="14">
        <v>1.0461490155780583E-2</v>
      </c>
      <c r="M1481" s="14">
        <v>2.0787529868669739E-2</v>
      </c>
      <c r="N1481" s="14">
        <v>9.2805782198874982E-3</v>
      </c>
      <c r="O1481" s="107">
        <v>1.1194393211222198E-2</v>
      </c>
      <c r="P1481" s="107">
        <v>1.5599795780261876E-2</v>
      </c>
    </row>
    <row r="1482" spans="1:16" x14ac:dyDescent="0.35">
      <c r="A1482" s="28" t="s">
        <v>98</v>
      </c>
      <c r="B1482" s="15">
        <v>5.603710572002852E-2</v>
      </c>
      <c r="C1482" s="16">
        <v>7.399038887598744E-2</v>
      </c>
      <c r="D1482" s="6">
        <v>2.9203765687155638E-2</v>
      </c>
      <c r="E1482" s="16">
        <v>2.6921356838717835E-2</v>
      </c>
      <c r="F1482" s="6">
        <v>3.8819710568524728E-2</v>
      </c>
      <c r="G1482" s="16">
        <v>1.974806026124197E-2</v>
      </c>
      <c r="H1482" s="16">
        <v>4.6511488842039907E-2</v>
      </c>
      <c r="I1482" s="16">
        <v>3.9544439899160781E-2</v>
      </c>
      <c r="J1482" s="16">
        <v>3.9437241167626202E-2</v>
      </c>
      <c r="K1482" s="16">
        <v>2.8491575637300356E-2</v>
      </c>
      <c r="L1482" s="16">
        <v>3.171986612717919E-2</v>
      </c>
      <c r="M1482" s="16">
        <v>1.6290418450025244E-2</v>
      </c>
      <c r="N1482" s="16">
        <v>1.5461420960470939E-2</v>
      </c>
      <c r="O1482" s="108">
        <v>2.2388786422444396E-2</v>
      </c>
      <c r="P1482" s="108">
        <v>3.7651871813480391E-2</v>
      </c>
    </row>
    <row r="1483" spans="1:16" x14ac:dyDescent="0.35">
      <c r="A1483" s="28" t="s">
        <v>73</v>
      </c>
      <c r="B1483" s="15">
        <v>0.22804795694173272</v>
      </c>
      <c r="C1483" s="16">
        <v>0.23955564422743439</v>
      </c>
      <c r="D1483" s="6">
        <v>0.21647756395625187</v>
      </c>
      <c r="E1483" s="16">
        <v>0.23722047603844643</v>
      </c>
      <c r="F1483" s="6">
        <v>0.16838067860553099</v>
      </c>
      <c r="G1483" s="16">
        <v>0.19875376890339208</v>
      </c>
      <c r="H1483" s="16">
        <v>0.17941768782693732</v>
      </c>
      <c r="I1483" s="16">
        <v>0.14996510826346734</v>
      </c>
      <c r="J1483" s="16">
        <v>0.11992590915272708</v>
      </c>
      <c r="K1483" s="16">
        <v>0.17237389044632345</v>
      </c>
      <c r="L1483" s="16">
        <v>0.1614965782506621</v>
      </c>
      <c r="M1483" s="16">
        <v>0.10478488913801151</v>
      </c>
      <c r="N1483" s="16">
        <v>0.12937111135948753</v>
      </c>
      <c r="O1483" s="108">
        <v>0.14679415380811073</v>
      </c>
      <c r="P1483" s="108">
        <v>0.11430323307761543</v>
      </c>
    </row>
    <row r="1484" spans="1:16" x14ac:dyDescent="0.35">
      <c r="A1484" s="28" t="s">
        <v>99</v>
      </c>
      <c r="B1484" s="15">
        <v>0.51143941755932087</v>
      </c>
      <c r="C1484" s="16">
        <v>0.52392043039826885</v>
      </c>
      <c r="D1484" s="6">
        <v>0.60828457693514237</v>
      </c>
      <c r="E1484" s="16">
        <v>0.55872027630605103</v>
      </c>
      <c r="F1484" s="6">
        <v>0.59923035075850795</v>
      </c>
      <c r="G1484" s="16">
        <v>0.57589064605461904</v>
      </c>
      <c r="H1484" s="16">
        <v>0.55816776506591947</v>
      </c>
      <c r="I1484" s="16">
        <v>0.59476468248519743</v>
      </c>
      <c r="J1484" s="16">
        <v>0.5907128143799556</v>
      </c>
      <c r="K1484" s="16">
        <v>0.57983953053298387</v>
      </c>
      <c r="L1484" s="16">
        <v>0.53289375093660951</v>
      </c>
      <c r="M1484" s="16">
        <v>0.52918655626855893</v>
      </c>
      <c r="N1484" s="16">
        <v>0.53916396557505286</v>
      </c>
      <c r="O1484" s="108">
        <v>0.55338919162789302</v>
      </c>
      <c r="P1484" s="108">
        <v>0.48142933876589999</v>
      </c>
    </row>
    <row r="1485" spans="1:16" x14ac:dyDescent="0.35">
      <c r="A1485" s="28" t="s">
        <v>100</v>
      </c>
      <c r="B1485" s="15">
        <v>0.18553884188580361</v>
      </c>
      <c r="C1485" s="16">
        <v>0.15168787013976612</v>
      </c>
      <c r="D1485" s="6">
        <v>0.13873315199966135</v>
      </c>
      <c r="E1485" s="16">
        <v>0.16426205510098676</v>
      </c>
      <c r="F1485" s="6">
        <v>0.1935692600674363</v>
      </c>
      <c r="G1485" s="16">
        <v>0.19637007779561219</v>
      </c>
      <c r="H1485" s="16">
        <v>0.20926283113930372</v>
      </c>
      <c r="I1485" s="16">
        <v>0.21572576935217447</v>
      </c>
      <c r="J1485" s="16">
        <v>0.23347249632508946</v>
      </c>
      <c r="K1485" s="16">
        <v>0.20670821510414583</v>
      </c>
      <c r="L1485" s="16">
        <v>0.26342831452976856</v>
      </c>
      <c r="M1485" s="16">
        <v>0.3289506062747346</v>
      </c>
      <c r="N1485" s="16">
        <v>0.30672292388510131</v>
      </c>
      <c r="O1485" s="108">
        <v>0.26623347493032945</v>
      </c>
      <c r="P1485" s="108">
        <v>0.35101576056274242</v>
      </c>
    </row>
    <row r="1486" spans="1:16" x14ac:dyDescent="0.35">
      <c r="A1486" s="59" t="s">
        <v>243</v>
      </c>
      <c r="B1486" s="17">
        <v>1</v>
      </c>
      <c r="C1486" s="18">
        <v>1</v>
      </c>
      <c r="D1486" s="8">
        <v>1</v>
      </c>
      <c r="E1486" s="18">
        <v>1</v>
      </c>
      <c r="F1486" s="8">
        <v>1</v>
      </c>
      <c r="G1486" s="18">
        <v>1</v>
      </c>
      <c r="H1486" s="18">
        <v>1</v>
      </c>
      <c r="I1486" s="18">
        <v>1</v>
      </c>
      <c r="J1486" s="18">
        <v>1</v>
      </c>
      <c r="K1486" s="18">
        <v>1</v>
      </c>
      <c r="L1486" s="18">
        <v>1</v>
      </c>
      <c r="M1486" s="18">
        <v>1</v>
      </c>
      <c r="N1486" s="18">
        <v>1</v>
      </c>
      <c r="O1486" s="109">
        <v>1</v>
      </c>
      <c r="P1486" s="109">
        <v>1</v>
      </c>
    </row>
    <row r="1487" spans="1:16" s="36" customFormat="1" x14ac:dyDescent="0.35">
      <c r="A1487" s="31" t="s">
        <v>244</v>
      </c>
      <c r="B1487" s="32">
        <v>262.65061000000037</v>
      </c>
      <c r="C1487" s="33">
        <v>324.64257000000026</v>
      </c>
      <c r="D1487" s="34">
        <v>343.59678500000024</v>
      </c>
      <c r="E1487" s="33">
        <v>384.02633500000013</v>
      </c>
      <c r="F1487" s="34">
        <v>416.28050139275723</v>
      </c>
      <c r="G1487" s="33">
        <v>386.02755681818132</v>
      </c>
      <c r="H1487" s="33">
        <v>382.96921119592781</v>
      </c>
      <c r="I1487" s="33">
        <v>353.23549999999983</v>
      </c>
      <c r="J1487" s="33">
        <v>337.08071593533526</v>
      </c>
      <c r="K1487" s="33">
        <v>347.74378531073427</v>
      </c>
      <c r="L1487" s="33">
        <v>376.88581907090452</v>
      </c>
      <c r="M1487" s="33">
        <v>363.07459016393511</v>
      </c>
      <c r="N1487" s="33">
        <v>328.12958435207781</v>
      </c>
      <c r="O1487" s="33">
        <v>347.06569620253123</v>
      </c>
      <c r="P1487" s="33">
        <v>351.93143274853838</v>
      </c>
    </row>
    <row r="1488" spans="1:16" x14ac:dyDescent="0.35">
      <c r="A1488" s="41" t="s">
        <v>245</v>
      </c>
      <c r="B1488" s="40">
        <v>504</v>
      </c>
      <c r="C1488" s="38">
        <v>405</v>
      </c>
      <c r="D1488" s="39">
        <v>289</v>
      </c>
      <c r="E1488" s="38">
        <v>308</v>
      </c>
      <c r="F1488" s="39">
        <v>302</v>
      </c>
      <c r="G1488" s="38">
        <v>138</v>
      </c>
      <c r="H1488" s="38">
        <v>301</v>
      </c>
      <c r="I1488" s="38">
        <v>145</v>
      </c>
      <c r="J1488" s="38">
        <v>299</v>
      </c>
      <c r="K1488" s="38">
        <v>251</v>
      </c>
      <c r="L1488" s="38">
        <v>309</v>
      </c>
      <c r="M1488" s="38">
        <v>312</v>
      </c>
      <c r="N1488" s="38">
        <v>280</v>
      </c>
      <c r="O1488" s="38">
        <v>284</v>
      </c>
      <c r="P1488" s="38">
        <v>257</v>
      </c>
    </row>
    <row r="1490" spans="1:16" s="36" customFormat="1" x14ac:dyDescent="0.35">
      <c r="A1490" s="62" t="s">
        <v>369</v>
      </c>
      <c r="B1490" s="63">
        <f t="shared" ref="B1490:M1490" si="187">B1481+B1482</f>
        <v>7.4973783613142844E-2</v>
      </c>
      <c r="C1490" s="63">
        <f t="shared" si="187"/>
        <v>8.4836055234530611E-2</v>
      </c>
      <c r="D1490" s="63">
        <f t="shared" si="187"/>
        <v>3.6504707108944545E-2</v>
      </c>
      <c r="E1490" s="63">
        <f t="shared" si="187"/>
        <v>3.979719255451581E-2</v>
      </c>
      <c r="F1490" s="63">
        <f t="shared" si="187"/>
        <v>3.8819710568524728E-2</v>
      </c>
      <c r="G1490" s="63">
        <f t="shared" si="187"/>
        <v>2.8985507246376847E-2</v>
      </c>
      <c r="H1490" s="63">
        <f t="shared" si="187"/>
        <v>5.315171596783947E-2</v>
      </c>
      <c r="I1490" s="63">
        <f t="shared" si="187"/>
        <v>3.9544439899160781E-2</v>
      </c>
      <c r="J1490" s="63">
        <f t="shared" si="187"/>
        <v>5.5888780142227763E-2</v>
      </c>
      <c r="K1490" s="63">
        <f t="shared" si="187"/>
        <v>4.1078363916546803E-2</v>
      </c>
      <c r="L1490" s="63">
        <f t="shared" si="187"/>
        <v>4.218135628295977E-2</v>
      </c>
      <c r="M1490" s="63">
        <f t="shared" si="187"/>
        <v>3.7077948318694987E-2</v>
      </c>
      <c r="N1490" s="63">
        <f t="shared" ref="N1490:O1490" si="188">N1481+N1482</f>
        <v>2.4741999180358437E-2</v>
      </c>
      <c r="O1490" s="63">
        <f t="shared" si="188"/>
        <v>3.3583179633666596E-2</v>
      </c>
      <c r="P1490" s="63">
        <f t="shared" ref="P1490" si="189">P1481+P1482</f>
        <v>5.3251667593742266E-2</v>
      </c>
    </row>
    <row r="1491" spans="1:16" s="36" customFormat="1" x14ac:dyDescent="0.35">
      <c r="A1491" s="64" t="s">
        <v>370</v>
      </c>
      <c r="B1491" s="63">
        <f t="shared" ref="B1491:M1491" si="190">B1483</f>
        <v>0.22804795694173272</v>
      </c>
      <c r="C1491" s="63">
        <f t="shared" si="190"/>
        <v>0.23955564422743439</v>
      </c>
      <c r="D1491" s="63">
        <f t="shared" si="190"/>
        <v>0.21647756395625187</v>
      </c>
      <c r="E1491" s="63">
        <f t="shared" si="190"/>
        <v>0.23722047603844643</v>
      </c>
      <c r="F1491" s="63">
        <f t="shared" si="190"/>
        <v>0.16838067860553099</v>
      </c>
      <c r="G1491" s="63">
        <f t="shared" si="190"/>
        <v>0.19875376890339208</v>
      </c>
      <c r="H1491" s="63">
        <f t="shared" si="190"/>
        <v>0.17941768782693732</v>
      </c>
      <c r="I1491" s="63">
        <f t="shared" si="190"/>
        <v>0.14996510826346734</v>
      </c>
      <c r="J1491" s="63">
        <f t="shared" si="190"/>
        <v>0.11992590915272708</v>
      </c>
      <c r="K1491" s="63">
        <f t="shared" si="190"/>
        <v>0.17237389044632345</v>
      </c>
      <c r="L1491" s="63">
        <f t="shared" si="190"/>
        <v>0.1614965782506621</v>
      </c>
      <c r="M1491" s="63">
        <f t="shared" si="190"/>
        <v>0.10478488913801151</v>
      </c>
      <c r="N1491" s="63">
        <f t="shared" ref="N1491:O1491" si="191">N1483</f>
        <v>0.12937111135948753</v>
      </c>
      <c r="O1491" s="63">
        <f t="shared" si="191"/>
        <v>0.14679415380811073</v>
      </c>
      <c r="P1491" s="63">
        <f t="shared" ref="P1491" si="192">P1483</f>
        <v>0.11430323307761543</v>
      </c>
    </row>
    <row r="1492" spans="1:16" s="36" customFormat="1" x14ac:dyDescent="0.35">
      <c r="A1492" s="65" t="s">
        <v>371</v>
      </c>
      <c r="B1492" s="63">
        <f t="shared" ref="B1492:M1492" si="193">B1484+B1485</f>
        <v>0.69697825944512448</v>
      </c>
      <c r="C1492" s="63">
        <f t="shared" si="193"/>
        <v>0.675608300538035</v>
      </c>
      <c r="D1492" s="63">
        <f t="shared" si="193"/>
        <v>0.74701772893480367</v>
      </c>
      <c r="E1492" s="63">
        <f t="shared" si="193"/>
        <v>0.72298233140703783</v>
      </c>
      <c r="F1492" s="63">
        <f t="shared" si="193"/>
        <v>0.7927996108259443</v>
      </c>
      <c r="G1492" s="63">
        <f t="shared" si="193"/>
        <v>0.77226072385023126</v>
      </c>
      <c r="H1492" s="63">
        <f t="shared" si="193"/>
        <v>0.76743059620522325</v>
      </c>
      <c r="I1492" s="63">
        <f t="shared" si="193"/>
        <v>0.81049045183737189</v>
      </c>
      <c r="J1492" s="63">
        <f t="shared" si="193"/>
        <v>0.82418531070504508</v>
      </c>
      <c r="K1492" s="63">
        <f t="shared" si="193"/>
        <v>0.7865477456371297</v>
      </c>
      <c r="L1492" s="63">
        <f t="shared" si="193"/>
        <v>0.79632206546637807</v>
      </c>
      <c r="M1492" s="63">
        <f t="shared" si="193"/>
        <v>0.85813716254329353</v>
      </c>
      <c r="N1492" s="63">
        <f t="shared" ref="N1492:O1492" si="194">N1484+N1485</f>
        <v>0.84588688946015411</v>
      </c>
      <c r="O1492" s="63">
        <f t="shared" si="194"/>
        <v>0.81962266655822247</v>
      </c>
      <c r="P1492" s="63">
        <f t="shared" ref="P1492" si="195">P1484+P1485</f>
        <v>0.83244509932864241</v>
      </c>
    </row>
    <row r="1493" spans="1:16" x14ac:dyDescent="0.35">
      <c r="A1493"/>
      <c r="B1493" s="36"/>
      <c r="C1493" s="36"/>
      <c r="D1493" s="36"/>
      <c r="E1493" s="36"/>
      <c r="O1493" s="36"/>
      <c r="P1493" s="36"/>
    </row>
    <row r="1494" spans="1:16" x14ac:dyDescent="0.35">
      <c r="A1494" s="60" t="s">
        <v>367</v>
      </c>
      <c r="B1494" s="61">
        <v>3.7886066398246721</v>
      </c>
      <c r="C1494" s="61">
        <v>3.7316144490847272</v>
      </c>
      <c r="D1494" s="61">
        <v>3.8419452324037322</v>
      </c>
      <c r="E1494" s="61">
        <v>3.8345713582377097</v>
      </c>
      <c r="F1494" s="61">
        <v>3.9475491603248569</v>
      </c>
      <c r="G1494" s="61">
        <v>3.9304078474143305</v>
      </c>
      <c r="H1494" s="61">
        <v>3.9169014842508885</v>
      </c>
      <c r="I1494" s="61">
        <v>3.986671781290386</v>
      </c>
      <c r="J1494" s="61">
        <v>3.9853174879133046</v>
      </c>
      <c r="K1494" s="61">
        <v>3.939590808545482</v>
      </c>
      <c r="L1494" s="61">
        <v>4.0071075335574067</v>
      </c>
      <c r="M1494" s="61">
        <v>4.1292222906306648</v>
      </c>
      <c r="N1494" s="61">
        <v>4.1185872359450109</v>
      </c>
      <c r="O1494" s="61">
        <v>4.0410785686436608</v>
      </c>
      <c r="P1494" s="182">
        <v>4.1146093965173831</v>
      </c>
    </row>
    <row r="1495" spans="1:16" x14ac:dyDescent="0.35">
      <c r="A1495"/>
      <c r="O1495" s="36"/>
      <c r="P1495" s="36"/>
    </row>
    <row r="1496" spans="1:16" x14ac:dyDescent="0.35">
      <c r="A1496" s="71" t="s">
        <v>389</v>
      </c>
      <c r="B1496" s="71" t="s">
        <v>441</v>
      </c>
    </row>
    <row r="1497" spans="1:16" x14ac:dyDescent="0.35">
      <c r="A1497" s="71" t="s">
        <v>391</v>
      </c>
      <c r="B1497" s="71" t="s">
        <v>392</v>
      </c>
    </row>
    <row r="1499" spans="1:16" x14ac:dyDescent="0.35">
      <c r="A1499" s="30" t="s">
        <v>619</v>
      </c>
      <c r="B1499" s="1"/>
      <c r="C1499" s="1"/>
      <c r="D1499" s="1"/>
      <c r="E1499" s="1"/>
      <c r="F1499" s="1"/>
      <c r="G1499" s="1"/>
      <c r="H1499" s="1"/>
      <c r="I1499" s="1"/>
      <c r="J1499" s="1"/>
      <c r="K1499" s="1"/>
      <c r="L1499" s="1"/>
      <c r="M1499" s="1"/>
      <c r="N1499" s="2"/>
    </row>
    <row r="1501" spans="1:16" x14ac:dyDescent="0.35">
      <c r="B1501" s="10" t="s">
        <v>0</v>
      </c>
      <c r="C1501" s="11" t="s">
        <v>1</v>
      </c>
      <c r="D1501" s="12" t="s">
        <v>2</v>
      </c>
      <c r="E1501" s="11" t="s">
        <v>3</v>
      </c>
      <c r="F1501" s="12" t="s">
        <v>4</v>
      </c>
      <c r="G1501" s="11" t="s">
        <v>5</v>
      </c>
      <c r="H1501" s="11" t="s">
        <v>6</v>
      </c>
      <c r="I1501" s="11" t="s">
        <v>7</v>
      </c>
      <c r="J1501" s="11" t="s">
        <v>8</v>
      </c>
      <c r="K1501" s="11" t="s">
        <v>9</v>
      </c>
      <c r="L1501" s="11" t="s">
        <v>10</v>
      </c>
      <c r="M1501" s="11" t="s">
        <v>11</v>
      </c>
    </row>
    <row r="1502" spans="1:16" x14ac:dyDescent="0.35">
      <c r="A1502" s="27" t="s">
        <v>176</v>
      </c>
      <c r="B1502" s="13">
        <v>2.5714274944954416E-2</v>
      </c>
      <c r="C1502" s="14">
        <v>1.2423601747608128E-2</v>
      </c>
      <c r="D1502" s="4">
        <v>9.7447652194999328E-3</v>
      </c>
      <c r="E1502" s="14">
        <v>1.5216755902951289E-2</v>
      </c>
      <c r="F1502" s="23"/>
      <c r="G1502" s="22"/>
      <c r="H1502" s="14">
        <v>6.6402271257995638E-3</v>
      </c>
      <c r="I1502" s="14">
        <v>8.7321347939264323E-3</v>
      </c>
      <c r="J1502" s="14">
        <v>2.8059796781205244E-2</v>
      </c>
      <c r="K1502" s="14">
        <v>1.7221182879465946E-2</v>
      </c>
      <c r="L1502" s="14">
        <v>2.1258375971398614E-2</v>
      </c>
      <c r="M1502" s="14">
        <v>8.3150119474678947E-3</v>
      </c>
    </row>
    <row r="1503" spans="1:16" x14ac:dyDescent="0.35">
      <c r="A1503" s="28" t="s">
        <v>177</v>
      </c>
      <c r="B1503" s="15">
        <v>9.4191576406390032E-2</v>
      </c>
      <c r="C1503" s="16">
        <v>0.10680299875644755</v>
      </c>
      <c r="D1503" s="6">
        <v>6.0820825200678108E-2</v>
      </c>
      <c r="E1503" s="16">
        <v>5.8134658916034997E-2</v>
      </c>
      <c r="F1503" s="6">
        <v>4.5899921509427948E-2</v>
      </c>
      <c r="G1503" s="16">
        <v>3.4240813884430399E-2</v>
      </c>
      <c r="H1503" s="16">
        <v>2.9922880612118188E-2</v>
      </c>
      <c r="I1503" s="16">
        <v>5.4950592451777934E-2</v>
      </c>
      <c r="J1503" s="16">
        <v>4.2880686096481234E-2</v>
      </c>
      <c r="K1503" s="16">
        <v>3.1809574716107812E-2</v>
      </c>
      <c r="L1503" s="16">
        <v>5.2642846438740371E-2</v>
      </c>
      <c r="M1503" s="16">
        <v>4.7938227285378492E-2</v>
      </c>
    </row>
    <row r="1504" spans="1:16" x14ac:dyDescent="0.35">
      <c r="A1504" s="28" t="s">
        <v>73</v>
      </c>
      <c r="B1504" s="15">
        <v>0.27798391559037278</v>
      </c>
      <c r="C1504" s="16">
        <v>0.27154142169340256</v>
      </c>
      <c r="D1504" s="6">
        <v>0.26999744773514112</v>
      </c>
      <c r="E1504" s="16">
        <v>0.25126754653427585</v>
      </c>
      <c r="F1504" s="6">
        <v>0.21375130733977182</v>
      </c>
      <c r="G1504" s="16">
        <v>0.22519294356782449</v>
      </c>
      <c r="H1504" s="16">
        <v>0.23258136337935395</v>
      </c>
      <c r="I1504" s="16">
        <v>0.21982218661487882</v>
      </c>
      <c r="J1504" s="16">
        <v>0.1740706329612916</v>
      </c>
      <c r="K1504" s="16">
        <v>0.20086546608362379</v>
      </c>
      <c r="L1504" s="16">
        <v>0.14725296682437425</v>
      </c>
      <c r="M1504" s="16">
        <v>0.12616584162646793</v>
      </c>
    </row>
    <row r="1505" spans="1:16" x14ac:dyDescent="0.35">
      <c r="A1505" s="28" t="s">
        <v>178</v>
      </c>
      <c r="B1505" s="15">
        <v>0.45861475440700583</v>
      </c>
      <c r="C1505" s="16">
        <v>0.49221026373713139</v>
      </c>
      <c r="D1505" s="6">
        <v>0.51827525103298056</v>
      </c>
      <c r="E1505" s="16">
        <v>0.54623433572596036</v>
      </c>
      <c r="F1505" s="6">
        <v>0.59831496198928436</v>
      </c>
      <c r="G1505" s="16">
        <v>0.55072463768115876</v>
      </c>
      <c r="H1505" s="16">
        <v>0.55481775254157684</v>
      </c>
      <c r="I1505" s="16">
        <v>0.55316212555080091</v>
      </c>
      <c r="J1505" s="16">
        <v>0.55359114007608279</v>
      </c>
      <c r="K1505" s="16">
        <v>0.56793795028972083</v>
      </c>
      <c r="L1505" s="16">
        <v>0.56995140330971217</v>
      </c>
      <c r="M1505" s="16">
        <v>0.5215507552109121</v>
      </c>
    </row>
    <row r="1506" spans="1:16" x14ac:dyDescent="0.35">
      <c r="A1506" s="28" t="s">
        <v>179</v>
      </c>
      <c r="B1506" s="15">
        <v>0.14349547865127707</v>
      </c>
      <c r="C1506" s="16">
        <v>0.11702171406541025</v>
      </c>
      <c r="D1506" s="6">
        <v>0.14116171081170023</v>
      </c>
      <c r="E1506" s="16">
        <v>0.12914670292077754</v>
      </c>
      <c r="F1506" s="6">
        <v>0.14203380916151595</v>
      </c>
      <c r="G1506" s="16">
        <v>0.18984160486658641</v>
      </c>
      <c r="H1506" s="16">
        <v>0.17603777634115148</v>
      </c>
      <c r="I1506" s="16">
        <v>0.16333296058861577</v>
      </c>
      <c r="J1506" s="16">
        <v>0.20139774408493902</v>
      </c>
      <c r="K1506" s="16">
        <v>0.18216582603108164</v>
      </c>
      <c r="L1506" s="16">
        <v>0.20889440745577448</v>
      </c>
      <c r="M1506" s="16">
        <v>0.29603016392977349</v>
      </c>
    </row>
    <row r="1507" spans="1:16" x14ac:dyDescent="0.35">
      <c r="A1507" s="59" t="s">
        <v>243</v>
      </c>
      <c r="B1507" s="17">
        <v>1</v>
      </c>
      <c r="C1507" s="18">
        <v>1</v>
      </c>
      <c r="D1507" s="8">
        <v>1</v>
      </c>
      <c r="E1507" s="18">
        <v>1</v>
      </c>
      <c r="F1507" s="8">
        <v>1</v>
      </c>
      <c r="G1507" s="18">
        <v>1</v>
      </c>
      <c r="H1507" s="18">
        <v>1</v>
      </c>
      <c r="I1507" s="18">
        <v>1</v>
      </c>
      <c r="J1507" s="18">
        <v>1</v>
      </c>
      <c r="K1507" s="18">
        <v>1</v>
      </c>
      <c r="L1507" s="18">
        <v>1</v>
      </c>
      <c r="M1507" s="18">
        <v>1</v>
      </c>
    </row>
    <row r="1508" spans="1:16" s="36" customFormat="1" x14ac:dyDescent="0.35">
      <c r="A1508" s="31" t="s">
        <v>244</v>
      </c>
      <c r="B1508" s="32">
        <v>262.65061000000031</v>
      </c>
      <c r="C1508" s="33">
        <v>324.64257000000043</v>
      </c>
      <c r="D1508" s="34">
        <v>343.59678500000035</v>
      </c>
      <c r="E1508" s="33">
        <v>384.02633500000007</v>
      </c>
      <c r="F1508" s="34">
        <v>416.28050139275734</v>
      </c>
      <c r="G1508" s="33">
        <v>386.02755681818127</v>
      </c>
      <c r="H1508" s="33">
        <v>382.96921119592787</v>
      </c>
      <c r="I1508" s="33">
        <v>353.23549999999994</v>
      </c>
      <c r="J1508" s="33">
        <v>335.69434180138597</v>
      </c>
      <c r="K1508" s="33">
        <v>347.74378531073421</v>
      </c>
      <c r="L1508" s="33">
        <v>376.8858190709044</v>
      </c>
      <c r="M1508" s="33">
        <v>363.07459016393511</v>
      </c>
      <c r="N1508"/>
      <c r="O1508"/>
      <c r="P1508"/>
    </row>
    <row r="1509" spans="1:16" x14ac:dyDescent="0.35">
      <c r="A1509" s="41" t="s">
        <v>245</v>
      </c>
      <c r="B1509" s="40">
        <v>504</v>
      </c>
      <c r="C1509" s="38">
        <v>405</v>
      </c>
      <c r="D1509" s="39">
        <v>289</v>
      </c>
      <c r="E1509" s="38">
        <v>308</v>
      </c>
      <c r="F1509" s="39">
        <v>302</v>
      </c>
      <c r="G1509" s="38">
        <v>138</v>
      </c>
      <c r="H1509" s="38">
        <v>301</v>
      </c>
      <c r="I1509" s="38">
        <v>145</v>
      </c>
      <c r="J1509" s="38">
        <v>298</v>
      </c>
      <c r="K1509" s="38">
        <v>251</v>
      </c>
      <c r="L1509" s="38">
        <v>309</v>
      </c>
      <c r="M1509" s="38">
        <v>312</v>
      </c>
      <c r="N1509" s="36"/>
    </row>
    <row r="1511" spans="1:16" s="36" customFormat="1" x14ac:dyDescent="0.35">
      <c r="A1511" s="62" t="s">
        <v>369</v>
      </c>
      <c r="B1511" s="63">
        <f t="shared" ref="B1511:M1511" si="196">B1502+B1503</f>
        <v>0.11990585135134445</v>
      </c>
      <c r="C1511" s="63">
        <f t="shared" si="196"/>
        <v>0.11922660050405567</v>
      </c>
      <c r="D1511" s="63">
        <f t="shared" si="196"/>
        <v>7.0565590420178043E-2</v>
      </c>
      <c r="E1511" s="63">
        <f t="shared" si="196"/>
        <v>7.3351414818986285E-2</v>
      </c>
      <c r="F1511" s="63">
        <f t="shared" si="196"/>
        <v>4.5899921509427948E-2</v>
      </c>
      <c r="G1511" s="63">
        <f t="shared" si="196"/>
        <v>3.4240813884430399E-2</v>
      </c>
      <c r="H1511" s="63">
        <f t="shared" si="196"/>
        <v>3.6563107737917752E-2</v>
      </c>
      <c r="I1511" s="63">
        <f t="shared" si="196"/>
        <v>6.3682727245704368E-2</v>
      </c>
      <c r="J1511" s="63">
        <f t="shared" si="196"/>
        <v>7.0940482877686478E-2</v>
      </c>
      <c r="K1511" s="63">
        <f t="shared" si="196"/>
        <v>4.9030757595573758E-2</v>
      </c>
      <c r="L1511" s="63">
        <f t="shared" si="196"/>
        <v>7.3901222410138981E-2</v>
      </c>
      <c r="M1511" s="63">
        <f t="shared" si="196"/>
        <v>5.6253239232846385E-2</v>
      </c>
    </row>
    <row r="1512" spans="1:16" s="36" customFormat="1" x14ac:dyDescent="0.35">
      <c r="A1512" s="64" t="s">
        <v>370</v>
      </c>
      <c r="B1512" s="63">
        <f t="shared" ref="B1512:M1512" si="197">B1504</f>
        <v>0.27798391559037278</v>
      </c>
      <c r="C1512" s="63">
        <f t="shared" si="197"/>
        <v>0.27154142169340256</v>
      </c>
      <c r="D1512" s="63">
        <f t="shared" si="197"/>
        <v>0.26999744773514112</v>
      </c>
      <c r="E1512" s="63">
        <f t="shared" si="197"/>
        <v>0.25126754653427585</v>
      </c>
      <c r="F1512" s="63">
        <f t="shared" si="197"/>
        <v>0.21375130733977182</v>
      </c>
      <c r="G1512" s="63">
        <f t="shared" si="197"/>
        <v>0.22519294356782449</v>
      </c>
      <c r="H1512" s="63">
        <f t="shared" si="197"/>
        <v>0.23258136337935395</v>
      </c>
      <c r="I1512" s="63">
        <f t="shared" si="197"/>
        <v>0.21982218661487882</v>
      </c>
      <c r="J1512" s="63">
        <f t="shared" si="197"/>
        <v>0.1740706329612916</v>
      </c>
      <c r="K1512" s="63">
        <f t="shared" si="197"/>
        <v>0.20086546608362379</v>
      </c>
      <c r="L1512" s="63">
        <f t="shared" si="197"/>
        <v>0.14725296682437425</v>
      </c>
      <c r="M1512" s="63">
        <f t="shared" si="197"/>
        <v>0.12616584162646793</v>
      </c>
      <c r="O1512"/>
      <c r="P1512"/>
    </row>
    <row r="1513" spans="1:16" s="36" customFormat="1" x14ac:dyDescent="0.35">
      <c r="A1513" s="65" t="s">
        <v>371</v>
      </c>
      <c r="B1513" s="63">
        <f t="shared" ref="B1513:M1513" si="198">B1505+B1506</f>
        <v>0.60211023305828293</v>
      </c>
      <c r="C1513" s="63">
        <f t="shared" si="198"/>
        <v>0.60923197780254168</v>
      </c>
      <c r="D1513" s="63">
        <f t="shared" si="198"/>
        <v>0.65943696184468081</v>
      </c>
      <c r="E1513" s="63">
        <f t="shared" si="198"/>
        <v>0.67538103864673793</v>
      </c>
      <c r="F1513" s="63">
        <f t="shared" si="198"/>
        <v>0.74034877115080033</v>
      </c>
      <c r="G1513" s="63">
        <f t="shared" si="198"/>
        <v>0.74056624254774517</v>
      </c>
      <c r="H1513" s="63">
        <f t="shared" si="198"/>
        <v>0.73085552888272831</v>
      </c>
      <c r="I1513" s="63">
        <f t="shared" si="198"/>
        <v>0.7164950861394167</v>
      </c>
      <c r="J1513" s="63">
        <f t="shared" si="198"/>
        <v>0.75498888416102183</v>
      </c>
      <c r="K1513" s="63">
        <f t="shared" si="198"/>
        <v>0.7501037763208025</v>
      </c>
      <c r="L1513" s="63">
        <f t="shared" si="198"/>
        <v>0.77884581076548665</v>
      </c>
      <c r="M1513" s="63">
        <f t="shared" si="198"/>
        <v>0.81758091914068554</v>
      </c>
      <c r="O1513"/>
      <c r="P1513"/>
    </row>
    <row r="1514" spans="1:16" x14ac:dyDescent="0.35">
      <c r="A1514"/>
      <c r="B1514" s="36"/>
      <c r="C1514" s="36"/>
      <c r="D1514" s="36"/>
      <c r="E1514" s="36"/>
      <c r="N1514" s="36"/>
      <c r="O1514" s="36"/>
      <c r="P1514" s="36"/>
    </row>
    <row r="1515" spans="1:16" x14ac:dyDescent="0.35">
      <c r="A1515" s="60" t="s">
        <v>367</v>
      </c>
      <c r="B1515" s="61">
        <v>3.5999855854132612</v>
      </c>
      <c r="C1515" s="61">
        <v>3.5946034896162877</v>
      </c>
      <c r="D1515" s="61">
        <v>3.720288317016704</v>
      </c>
      <c r="E1515" s="61">
        <v>3.7159595708455773</v>
      </c>
      <c r="F1515" s="61">
        <v>3.836482658802888</v>
      </c>
      <c r="G1515" s="61">
        <v>3.8961670335298999</v>
      </c>
      <c r="H1515" s="61">
        <v>3.8636899703601615</v>
      </c>
      <c r="I1515" s="61">
        <v>3.8074131846884032</v>
      </c>
      <c r="J1515" s="61">
        <v>3.8573863485870699</v>
      </c>
      <c r="K1515" s="61">
        <v>3.8660176618768438</v>
      </c>
      <c r="L1515" s="61">
        <v>3.8925806198397246</v>
      </c>
      <c r="M1515" s="61">
        <v>4.0490428318901426</v>
      </c>
      <c r="N1515" s="36"/>
      <c r="O1515" s="36"/>
      <c r="P1515" s="36"/>
    </row>
    <row r="1516" spans="1:16" x14ac:dyDescent="0.35">
      <c r="A1516"/>
      <c r="O1516" s="36"/>
      <c r="P1516" s="36"/>
    </row>
    <row r="1517" spans="1:16" x14ac:dyDescent="0.35">
      <c r="A1517" s="71" t="s">
        <v>389</v>
      </c>
      <c r="B1517" s="71" t="s">
        <v>441</v>
      </c>
    </row>
    <row r="1518" spans="1:16" x14ac:dyDescent="0.35">
      <c r="A1518" s="71" t="s">
        <v>391</v>
      </c>
      <c r="B1518" s="71" t="s">
        <v>392</v>
      </c>
    </row>
    <row r="1520" spans="1:16" x14ac:dyDescent="0.35">
      <c r="A1520" s="30" t="s">
        <v>442</v>
      </c>
      <c r="B1520" s="1"/>
      <c r="C1520" s="1"/>
      <c r="D1520" s="1"/>
      <c r="E1520" s="1"/>
      <c r="F1520" s="1"/>
      <c r="G1520" s="1"/>
      <c r="H1520" s="1"/>
      <c r="I1520" s="1"/>
      <c r="J1520" s="1"/>
      <c r="K1520" s="1"/>
      <c r="L1520" s="1"/>
      <c r="M1520" s="1"/>
      <c r="N1520" s="1"/>
    </row>
    <row r="1522" spans="1:16" x14ac:dyDescent="0.35">
      <c r="B1522" s="10" t="s">
        <v>0</v>
      </c>
      <c r="C1522" s="11" t="s">
        <v>1</v>
      </c>
      <c r="D1522" s="12" t="s">
        <v>2</v>
      </c>
      <c r="E1522" s="11" t="s">
        <v>3</v>
      </c>
      <c r="F1522" s="12" t="s">
        <v>4</v>
      </c>
      <c r="G1522" s="11" t="s">
        <v>5</v>
      </c>
      <c r="H1522" s="11" t="s">
        <v>6</v>
      </c>
      <c r="I1522" s="11" t="s">
        <v>7</v>
      </c>
      <c r="J1522" s="11" t="s">
        <v>8</v>
      </c>
      <c r="K1522" s="11" t="s">
        <v>9</v>
      </c>
      <c r="L1522" s="11" t="s">
        <v>10</v>
      </c>
      <c r="M1522" s="11" t="s">
        <v>11</v>
      </c>
      <c r="N1522" s="11" t="s">
        <v>12</v>
      </c>
      <c r="O1522" s="106">
        <v>2023</v>
      </c>
      <c r="P1522" s="106">
        <v>2024</v>
      </c>
    </row>
    <row r="1523" spans="1:16" x14ac:dyDescent="0.35">
      <c r="A1523" s="27" t="s">
        <v>180</v>
      </c>
      <c r="B1523" s="13">
        <v>3.4431882720546453E-2</v>
      </c>
      <c r="C1523" s="14">
        <v>1.5855083330568738E-2</v>
      </c>
      <c r="D1523" s="4">
        <v>1.458661785790572E-2</v>
      </c>
      <c r="E1523" s="14">
        <v>2.6141566567303268E-2</v>
      </c>
      <c r="F1523" s="4">
        <v>2.3600703136344081E-3</v>
      </c>
      <c r="G1523" s="22"/>
      <c r="H1523" s="14">
        <v>3.3213095213574947E-2</v>
      </c>
      <c r="I1523" s="14">
        <v>1.3867518978132149E-2</v>
      </c>
      <c r="J1523" s="14">
        <v>3.7129963644344066E-2</v>
      </c>
      <c r="K1523" s="14">
        <v>2.5173576558492901E-2</v>
      </c>
      <c r="L1523" s="14">
        <v>1.4914402745962759E-2</v>
      </c>
      <c r="M1523" s="14">
        <v>8.3150119474678964E-3</v>
      </c>
      <c r="N1523" s="14">
        <v>2.526172646324655E-2</v>
      </c>
      <c r="O1523" s="107">
        <v>1.4740214434286147E-2</v>
      </c>
      <c r="P1523" s="107">
        <v>2.2052076033218508E-2</v>
      </c>
    </row>
    <row r="1524" spans="1:16" x14ac:dyDescent="0.35">
      <c r="A1524" s="28" t="s">
        <v>181</v>
      </c>
      <c r="B1524" s="15">
        <v>0.13452336927753528</v>
      </c>
      <c r="C1524" s="16">
        <v>0.1647384229369547</v>
      </c>
      <c r="D1524" s="6">
        <v>0.13864156208562872</v>
      </c>
      <c r="E1524" s="16">
        <v>0.11392839764491679</v>
      </c>
      <c r="F1524" s="6">
        <v>0.11631593492442346</v>
      </c>
      <c r="G1524" s="16">
        <v>0.11721519527647958</v>
      </c>
      <c r="H1524" s="16">
        <v>0.14289045884275084</v>
      </c>
      <c r="I1524" s="16">
        <v>0.11247878539954219</v>
      </c>
      <c r="J1524" s="16">
        <v>0.10556142812474098</v>
      </c>
      <c r="K1524" s="16">
        <v>9.8746723227130934E-2</v>
      </c>
      <c r="L1524" s="16">
        <v>0.12977671212348271</v>
      </c>
      <c r="M1524" s="16">
        <v>6.3889040290493179E-2</v>
      </c>
      <c r="N1524" s="16">
        <v>5.9785402928355928E-2</v>
      </c>
      <c r="O1524" s="108">
        <v>8.4844404389932404E-2</v>
      </c>
      <c r="P1524" s="108">
        <v>5.9173042994569193E-2</v>
      </c>
    </row>
    <row r="1525" spans="1:16" x14ac:dyDescent="0.35">
      <c r="A1525" s="28" t="s">
        <v>73</v>
      </c>
      <c r="B1525" s="15">
        <v>0.44286504798142368</v>
      </c>
      <c r="C1525" s="16">
        <v>0.53910014019418373</v>
      </c>
      <c r="D1525" s="6">
        <v>0.43057236405748123</v>
      </c>
      <c r="E1525" s="16">
        <v>0.44634990983105383</v>
      </c>
      <c r="F1525" s="6">
        <v>0.44508169242535872</v>
      </c>
      <c r="G1525" s="16">
        <v>0.397670179280948</v>
      </c>
      <c r="H1525" s="16">
        <v>0.35223102728180578</v>
      </c>
      <c r="I1525" s="16">
        <v>0.33435908904965683</v>
      </c>
      <c r="J1525" s="16">
        <v>0.33494122863473125</v>
      </c>
      <c r="K1525" s="16">
        <v>0.35791173610676713</v>
      </c>
      <c r="L1525" s="16">
        <v>0.30173478052992553</v>
      </c>
      <c r="M1525" s="16">
        <v>0.26421077855435138</v>
      </c>
      <c r="N1525" s="16">
        <v>0.29790618829402771</v>
      </c>
      <c r="O1525" s="108">
        <v>0.30594762090422462</v>
      </c>
      <c r="P1525" s="108">
        <v>0.2294028234334255</v>
      </c>
    </row>
    <row r="1526" spans="1:16" x14ac:dyDescent="0.35">
      <c r="A1526" s="28" t="s">
        <v>182</v>
      </c>
      <c r="B1526" s="15">
        <v>0.32692741509338186</v>
      </c>
      <c r="C1526" s="16">
        <v>0.2319900005720136</v>
      </c>
      <c r="D1526" s="6">
        <v>0.36263377726307899</v>
      </c>
      <c r="E1526" s="16">
        <v>0.34022716176483031</v>
      </c>
      <c r="F1526" s="6">
        <v>0.35053568309883198</v>
      </c>
      <c r="G1526" s="16">
        <v>0.40595974292343973</v>
      </c>
      <c r="H1526" s="16">
        <v>0.35872773939267882</v>
      </c>
      <c r="I1526" s="16">
        <v>0.45403137566864032</v>
      </c>
      <c r="J1526" s="16">
        <v>0.45713874899255752</v>
      </c>
      <c r="K1526" s="16">
        <v>0.44001444338930623</v>
      </c>
      <c r="L1526" s="16">
        <v>0.42870701405093714</v>
      </c>
      <c r="M1526" s="16">
        <v>0.54624197387843976</v>
      </c>
      <c r="N1526" s="16">
        <v>0.42321262248053321</v>
      </c>
      <c r="O1526" s="108">
        <v>0.47902906792899147</v>
      </c>
      <c r="P1526" s="108">
        <v>0.47848900657233662</v>
      </c>
    </row>
    <row r="1527" spans="1:16" x14ac:dyDescent="0.35">
      <c r="A1527" s="28" t="s">
        <v>183</v>
      </c>
      <c r="B1527" s="15">
        <v>6.1252284927112759E-2</v>
      </c>
      <c r="C1527" s="16">
        <v>4.8316352966279154E-2</v>
      </c>
      <c r="D1527" s="6">
        <v>5.3565678735905432E-2</v>
      </c>
      <c r="E1527" s="16">
        <v>7.3352964191895867E-2</v>
      </c>
      <c r="F1527" s="6">
        <v>8.5706619237751525E-2</v>
      </c>
      <c r="G1527" s="16">
        <v>7.9154882519132511E-2</v>
      </c>
      <c r="H1527" s="16">
        <v>0.11293767926918971</v>
      </c>
      <c r="I1527" s="16">
        <v>8.5263230904028584E-2</v>
      </c>
      <c r="J1527" s="16">
        <v>6.5228630603626367E-2</v>
      </c>
      <c r="K1527" s="16">
        <v>7.8153520718302796E-2</v>
      </c>
      <c r="L1527" s="16">
        <v>0.12486709054969208</v>
      </c>
      <c r="M1527" s="16">
        <v>0.11734319532924775</v>
      </c>
      <c r="N1527" s="16">
        <v>0.19383405983383656</v>
      </c>
      <c r="O1527" s="108">
        <v>0.11543869234256529</v>
      </c>
      <c r="P1527" s="108">
        <v>0.21088305096645021</v>
      </c>
    </row>
    <row r="1528" spans="1:16" x14ac:dyDescent="0.35">
      <c r="A1528" s="59" t="s">
        <v>243</v>
      </c>
      <c r="B1528" s="17">
        <v>1</v>
      </c>
      <c r="C1528" s="18">
        <v>1</v>
      </c>
      <c r="D1528" s="8">
        <v>1</v>
      </c>
      <c r="E1528" s="18">
        <v>1</v>
      </c>
      <c r="F1528" s="8">
        <v>1</v>
      </c>
      <c r="G1528" s="18">
        <v>1</v>
      </c>
      <c r="H1528" s="18">
        <v>1</v>
      </c>
      <c r="I1528" s="18">
        <v>1</v>
      </c>
      <c r="J1528" s="18">
        <v>1</v>
      </c>
      <c r="K1528" s="18">
        <v>1</v>
      </c>
      <c r="L1528" s="18">
        <v>1</v>
      </c>
      <c r="M1528" s="18">
        <v>1</v>
      </c>
      <c r="N1528" s="18">
        <v>1</v>
      </c>
      <c r="O1528" s="109">
        <v>1</v>
      </c>
      <c r="P1528" s="109"/>
    </row>
    <row r="1529" spans="1:16" s="36" customFormat="1" x14ac:dyDescent="0.35">
      <c r="A1529" s="31" t="s">
        <v>244</v>
      </c>
      <c r="B1529" s="32">
        <v>262.65061000000043</v>
      </c>
      <c r="C1529" s="33">
        <v>324.64257000000026</v>
      </c>
      <c r="D1529" s="34">
        <v>343.59678500000052</v>
      </c>
      <c r="E1529" s="33">
        <v>384.02633499999979</v>
      </c>
      <c r="F1529" s="34">
        <v>416.28050139275763</v>
      </c>
      <c r="G1529" s="33">
        <v>386.02755681818149</v>
      </c>
      <c r="H1529" s="33">
        <v>382.96921119592855</v>
      </c>
      <c r="I1529" s="33">
        <v>353.23550000000006</v>
      </c>
      <c r="J1529" s="33">
        <v>335.69434180138558</v>
      </c>
      <c r="K1529" s="33">
        <v>347.74378531073421</v>
      </c>
      <c r="L1529" s="33">
        <v>376.8858190709048</v>
      </c>
      <c r="M1529" s="33">
        <v>363.07459016393506</v>
      </c>
      <c r="N1529" s="33">
        <v>328.12958435207798</v>
      </c>
      <c r="O1529" s="33">
        <v>347.06569620253123</v>
      </c>
      <c r="P1529" s="33">
        <v>351.93143274853838</v>
      </c>
    </row>
    <row r="1530" spans="1:16" x14ac:dyDescent="0.35">
      <c r="A1530" s="41" t="s">
        <v>245</v>
      </c>
      <c r="B1530" s="40">
        <v>504</v>
      </c>
      <c r="C1530" s="38">
        <v>405</v>
      </c>
      <c r="D1530" s="39">
        <v>289</v>
      </c>
      <c r="E1530" s="38">
        <v>308</v>
      </c>
      <c r="F1530" s="39">
        <v>302</v>
      </c>
      <c r="G1530" s="38">
        <v>138</v>
      </c>
      <c r="H1530" s="38">
        <v>301</v>
      </c>
      <c r="I1530" s="38">
        <v>145</v>
      </c>
      <c r="J1530" s="38">
        <v>298</v>
      </c>
      <c r="K1530" s="38">
        <v>251</v>
      </c>
      <c r="L1530" s="38">
        <v>309</v>
      </c>
      <c r="M1530" s="38">
        <v>312</v>
      </c>
      <c r="N1530" s="38">
        <v>280</v>
      </c>
      <c r="O1530" s="38">
        <v>284</v>
      </c>
      <c r="P1530" s="38">
        <v>257</v>
      </c>
    </row>
    <row r="1532" spans="1:16" s="36" customFormat="1" x14ac:dyDescent="0.35">
      <c r="A1532" s="62" t="s">
        <v>369</v>
      </c>
      <c r="B1532" s="63">
        <f t="shared" ref="B1532:M1532" si="199">B1523+B1524</f>
        <v>0.16895525199808173</v>
      </c>
      <c r="C1532" s="63">
        <f t="shared" si="199"/>
        <v>0.18059350626752343</v>
      </c>
      <c r="D1532" s="63">
        <f t="shared" si="199"/>
        <v>0.15322817994353444</v>
      </c>
      <c r="E1532" s="63">
        <f t="shared" si="199"/>
        <v>0.14006996421222007</v>
      </c>
      <c r="F1532" s="63">
        <f t="shared" si="199"/>
        <v>0.11867600523805787</v>
      </c>
      <c r="G1532" s="63">
        <f t="shared" si="199"/>
        <v>0.11721519527647958</v>
      </c>
      <c r="H1532" s="63">
        <f t="shared" si="199"/>
        <v>0.17610355405632577</v>
      </c>
      <c r="I1532" s="63">
        <f t="shared" si="199"/>
        <v>0.12634630437767433</v>
      </c>
      <c r="J1532" s="63">
        <f t="shared" si="199"/>
        <v>0.14269139176908505</v>
      </c>
      <c r="K1532" s="63">
        <f t="shared" si="199"/>
        <v>0.12392029978562383</v>
      </c>
      <c r="L1532" s="63">
        <f t="shared" si="199"/>
        <v>0.14469111486944547</v>
      </c>
      <c r="M1532" s="63">
        <f t="shared" si="199"/>
        <v>7.2204052237961072E-2</v>
      </c>
      <c r="N1532" s="63">
        <f t="shared" ref="N1532:O1532" si="200">N1523+N1524</f>
        <v>8.5047129391602472E-2</v>
      </c>
      <c r="O1532" s="63">
        <f t="shared" si="200"/>
        <v>9.9584618824218554E-2</v>
      </c>
      <c r="P1532" s="63">
        <f t="shared" ref="P1532" si="201">P1523+P1524</f>
        <v>8.1225119027787701E-2</v>
      </c>
    </row>
    <row r="1533" spans="1:16" s="36" customFormat="1" x14ac:dyDescent="0.35">
      <c r="A1533" s="64" t="s">
        <v>370</v>
      </c>
      <c r="B1533" s="63">
        <f t="shared" ref="B1533:M1533" si="202">B1525</f>
        <v>0.44286504798142368</v>
      </c>
      <c r="C1533" s="63">
        <f t="shared" si="202"/>
        <v>0.53910014019418373</v>
      </c>
      <c r="D1533" s="63">
        <f t="shared" si="202"/>
        <v>0.43057236405748123</v>
      </c>
      <c r="E1533" s="63">
        <f t="shared" si="202"/>
        <v>0.44634990983105383</v>
      </c>
      <c r="F1533" s="63">
        <f t="shared" si="202"/>
        <v>0.44508169242535872</v>
      </c>
      <c r="G1533" s="63">
        <f t="shared" si="202"/>
        <v>0.397670179280948</v>
      </c>
      <c r="H1533" s="63">
        <f t="shared" si="202"/>
        <v>0.35223102728180578</v>
      </c>
      <c r="I1533" s="63">
        <f t="shared" si="202"/>
        <v>0.33435908904965683</v>
      </c>
      <c r="J1533" s="63">
        <f t="shared" si="202"/>
        <v>0.33494122863473125</v>
      </c>
      <c r="K1533" s="63">
        <f t="shared" si="202"/>
        <v>0.35791173610676713</v>
      </c>
      <c r="L1533" s="63">
        <f t="shared" si="202"/>
        <v>0.30173478052992553</v>
      </c>
      <c r="M1533" s="63">
        <f t="shared" si="202"/>
        <v>0.26421077855435138</v>
      </c>
      <c r="N1533" s="63">
        <f t="shared" ref="N1533:O1533" si="203">N1525</f>
        <v>0.29790618829402771</v>
      </c>
      <c r="O1533" s="63">
        <f t="shared" si="203"/>
        <v>0.30594762090422462</v>
      </c>
      <c r="P1533" s="63">
        <f t="shared" ref="P1533" si="204">P1525</f>
        <v>0.2294028234334255</v>
      </c>
    </row>
    <row r="1534" spans="1:16" s="36" customFormat="1" x14ac:dyDescent="0.35">
      <c r="A1534" s="65" t="s">
        <v>371</v>
      </c>
      <c r="B1534" s="63">
        <f t="shared" ref="B1534:M1534" si="205">B1526+B1527</f>
        <v>0.38817970002049462</v>
      </c>
      <c r="C1534" s="63">
        <f t="shared" si="205"/>
        <v>0.28030635353829275</v>
      </c>
      <c r="D1534" s="63">
        <f t="shared" si="205"/>
        <v>0.41619945599898445</v>
      </c>
      <c r="E1534" s="63">
        <f t="shared" si="205"/>
        <v>0.41358012595672616</v>
      </c>
      <c r="F1534" s="63">
        <f t="shared" si="205"/>
        <v>0.43624230233658351</v>
      </c>
      <c r="G1534" s="63">
        <f t="shared" si="205"/>
        <v>0.48511462544257222</v>
      </c>
      <c r="H1534" s="63">
        <f t="shared" si="205"/>
        <v>0.47166541866186851</v>
      </c>
      <c r="I1534" s="63">
        <f t="shared" si="205"/>
        <v>0.53929460657266892</v>
      </c>
      <c r="J1534" s="63">
        <f t="shared" si="205"/>
        <v>0.52236737959618385</v>
      </c>
      <c r="K1534" s="63">
        <f t="shared" si="205"/>
        <v>0.51816796410760901</v>
      </c>
      <c r="L1534" s="63">
        <f t="shared" si="205"/>
        <v>0.55357410460062928</v>
      </c>
      <c r="M1534" s="63">
        <f t="shared" si="205"/>
        <v>0.66358516920768751</v>
      </c>
      <c r="N1534" s="63">
        <f t="shared" ref="N1534:O1534" si="206">N1526+N1527</f>
        <v>0.61704668231436977</v>
      </c>
      <c r="O1534" s="63">
        <f t="shared" si="206"/>
        <v>0.59446776027155679</v>
      </c>
      <c r="P1534" s="63">
        <f t="shared" ref="P1534" si="207">P1526+P1527</f>
        <v>0.68937205753878683</v>
      </c>
    </row>
    <row r="1535" spans="1:16" x14ac:dyDescent="0.35">
      <c r="A1535"/>
      <c r="B1535" s="36"/>
      <c r="C1535" s="36"/>
      <c r="D1535" s="36"/>
      <c r="E1535" s="36"/>
      <c r="N1535" s="36"/>
      <c r="O1535" s="36"/>
      <c r="P1535" s="36"/>
    </row>
    <row r="1536" spans="1:16" x14ac:dyDescent="0.35">
      <c r="A1536" s="60" t="s">
        <v>367</v>
      </c>
      <c r="B1536" s="61">
        <v>3.2460448502289809</v>
      </c>
      <c r="C1536" s="61">
        <v>3.1321741169064796</v>
      </c>
      <c r="D1536" s="61">
        <v>3.3019503369334493</v>
      </c>
      <c r="E1536" s="61">
        <v>3.3207215593691002</v>
      </c>
      <c r="F1536" s="61">
        <v>3.4009128460226412</v>
      </c>
      <c r="G1536" s="61">
        <v>3.4470543126852253</v>
      </c>
      <c r="H1536" s="61">
        <v>3.375286448661158</v>
      </c>
      <c r="I1536" s="61">
        <v>3.4843440141208903</v>
      </c>
      <c r="J1536" s="61">
        <v>3.4077746547863796</v>
      </c>
      <c r="K1536" s="61">
        <v>3.4472276084817959</v>
      </c>
      <c r="L1536" s="61">
        <v>3.5188356775349154</v>
      </c>
      <c r="M1536" s="61">
        <v>3.7004093003515059</v>
      </c>
      <c r="N1536" s="61">
        <v>3.7005718862933561</v>
      </c>
      <c r="O1536" s="61">
        <v>3.5955816193556167</v>
      </c>
      <c r="P1536" s="182">
        <v>3.7969779134442319</v>
      </c>
    </row>
    <row r="1537" spans="1:16" x14ac:dyDescent="0.35">
      <c r="A1537"/>
      <c r="O1537" s="36"/>
      <c r="P1537" s="36"/>
    </row>
    <row r="1538" spans="1:16" x14ac:dyDescent="0.35">
      <c r="A1538" s="71" t="s">
        <v>389</v>
      </c>
      <c r="B1538" s="71" t="s">
        <v>441</v>
      </c>
    </row>
    <row r="1539" spans="1:16" x14ac:dyDescent="0.35">
      <c r="A1539" s="71" t="s">
        <v>391</v>
      </c>
      <c r="B1539" s="71" t="s">
        <v>392</v>
      </c>
    </row>
    <row r="1541" spans="1:16" x14ac:dyDescent="0.35">
      <c r="A1541" s="30" t="s">
        <v>443</v>
      </c>
      <c r="B1541" s="1"/>
      <c r="C1541" s="1"/>
      <c r="D1541" s="1"/>
      <c r="E1541" s="1"/>
      <c r="F1541" s="1"/>
      <c r="G1541" s="1"/>
      <c r="H1541" s="1"/>
      <c r="I1541" s="1"/>
      <c r="J1541" s="1"/>
      <c r="K1541" s="1"/>
      <c r="L1541" s="1"/>
      <c r="M1541" s="1"/>
      <c r="N1541" s="1"/>
    </row>
    <row r="1543" spans="1:16" x14ac:dyDescent="0.35">
      <c r="B1543" s="10" t="s">
        <v>0</v>
      </c>
      <c r="C1543" s="11" t="s">
        <v>1</v>
      </c>
      <c r="D1543" s="12" t="s">
        <v>2</v>
      </c>
      <c r="E1543" s="11" t="s">
        <v>3</v>
      </c>
      <c r="F1543" s="12" t="s">
        <v>4</v>
      </c>
      <c r="G1543" s="11" t="s">
        <v>5</v>
      </c>
      <c r="H1543" s="11" t="s">
        <v>6</v>
      </c>
      <c r="I1543" s="11" t="s">
        <v>7</v>
      </c>
      <c r="J1543" s="11" t="s">
        <v>8</v>
      </c>
      <c r="K1543" s="11" t="s">
        <v>9</v>
      </c>
      <c r="L1543" s="11" t="s">
        <v>10</v>
      </c>
      <c r="M1543" s="11" t="s">
        <v>11</v>
      </c>
      <c r="N1543" s="11" t="s">
        <v>12</v>
      </c>
      <c r="O1543" s="106">
        <v>2023</v>
      </c>
      <c r="P1543" s="106">
        <v>2024</v>
      </c>
    </row>
    <row r="1544" spans="1:16" x14ac:dyDescent="0.35">
      <c r="A1544" s="27" t="s">
        <v>69</v>
      </c>
      <c r="B1544" s="13">
        <v>0.11185664483265474</v>
      </c>
      <c r="C1544" s="14">
        <v>0.19052236641258177</v>
      </c>
      <c r="D1544" s="4">
        <v>0.14874103826079774</v>
      </c>
      <c r="E1544" s="14">
        <v>0.11147658927995101</v>
      </c>
      <c r="F1544" s="4">
        <v>0.17599698271467656</v>
      </c>
      <c r="G1544" s="14">
        <v>0.15762832528142817</v>
      </c>
      <c r="H1544" s="14">
        <v>0.18072932331209665</v>
      </c>
      <c r="I1544" s="14">
        <v>0.11393280988132355</v>
      </c>
      <c r="J1544" s="14">
        <v>0.14285658199883713</v>
      </c>
      <c r="K1544" s="14">
        <v>0.1567296398388035</v>
      </c>
      <c r="L1544" s="14">
        <v>0.14757299309335875</v>
      </c>
      <c r="M1544" s="14">
        <v>8.8348676255787961E-2</v>
      </c>
      <c r="N1544" s="14">
        <v>6.5947916488384481E-2</v>
      </c>
      <c r="O1544" s="107">
        <v>0.10108697440856916</v>
      </c>
      <c r="P1544" s="107">
        <v>7.855934379099222E-2</v>
      </c>
    </row>
    <row r="1545" spans="1:16" x14ac:dyDescent="0.35">
      <c r="A1545" s="28" t="s">
        <v>70</v>
      </c>
      <c r="B1545" s="15">
        <v>0.88814335516734522</v>
      </c>
      <c r="C1545" s="16">
        <v>0.8094776335874182</v>
      </c>
      <c r="D1545" s="6">
        <v>0.85125896173920224</v>
      </c>
      <c r="E1545" s="16">
        <v>0.88852341072004892</v>
      </c>
      <c r="F1545" s="6">
        <v>0.82400301728532344</v>
      </c>
      <c r="G1545" s="16">
        <v>0.84237167471857188</v>
      </c>
      <c r="H1545" s="16">
        <v>0.81927067668790343</v>
      </c>
      <c r="I1545" s="16">
        <v>0.88606719011867652</v>
      </c>
      <c r="J1545" s="16">
        <v>0.85714341800116289</v>
      </c>
      <c r="K1545" s="16">
        <v>0.8432703601611965</v>
      </c>
      <c r="L1545" s="16">
        <v>0.85242700690664142</v>
      </c>
      <c r="M1545" s="16">
        <v>0.91165132374421209</v>
      </c>
      <c r="N1545" s="16">
        <v>0.93405208351161562</v>
      </c>
      <c r="O1545" s="108">
        <v>0.89891302559143083</v>
      </c>
      <c r="P1545" s="108">
        <v>0.92144065620900795</v>
      </c>
    </row>
    <row r="1546" spans="1:16" x14ac:dyDescent="0.35">
      <c r="A1546" s="59" t="s">
        <v>243</v>
      </c>
      <c r="B1546" s="17">
        <v>1</v>
      </c>
      <c r="C1546" s="18">
        <v>1</v>
      </c>
      <c r="D1546" s="8">
        <v>1</v>
      </c>
      <c r="E1546" s="18">
        <v>1</v>
      </c>
      <c r="F1546" s="8">
        <v>1</v>
      </c>
      <c r="G1546" s="18">
        <v>1</v>
      </c>
      <c r="H1546" s="18">
        <v>1</v>
      </c>
      <c r="I1546" s="18">
        <v>1</v>
      </c>
      <c r="J1546" s="18">
        <v>1</v>
      </c>
      <c r="K1546" s="18">
        <v>1</v>
      </c>
      <c r="L1546" s="18">
        <v>1</v>
      </c>
      <c r="M1546" s="18">
        <v>1</v>
      </c>
      <c r="N1546" s="18">
        <v>1</v>
      </c>
      <c r="O1546" s="109">
        <v>1</v>
      </c>
      <c r="P1546" s="109">
        <v>1</v>
      </c>
    </row>
    <row r="1547" spans="1:16" s="36" customFormat="1" x14ac:dyDescent="0.35">
      <c r="A1547" s="31" t="s">
        <v>244</v>
      </c>
      <c r="B1547" s="32">
        <v>500.00122999999462</v>
      </c>
      <c r="C1547" s="33">
        <v>499.99759500000283</v>
      </c>
      <c r="D1547" s="34">
        <v>499.9999049999991</v>
      </c>
      <c r="E1547" s="33">
        <v>499.99946499999805</v>
      </c>
      <c r="F1547" s="34">
        <v>499.99749303621144</v>
      </c>
      <c r="G1547" s="33">
        <v>500.01107954545546</v>
      </c>
      <c r="H1547" s="33">
        <v>500.00687022900888</v>
      </c>
      <c r="I1547" s="33">
        <v>500.01399999999882</v>
      </c>
      <c r="J1547" s="33">
        <v>500.01131639722797</v>
      </c>
      <c r="K1547" s="33">
        <v>500.00367231638342</v>
      </c>
      <c r="L1547" s="33">
        <v>499.99706601466812</v>
      </c>
      <c r="M1547" s="33">
        <v>500.00550351288229</v>
      </c>
      <c r="N1547" s="33">
        <v>499.99633251834115</v>
      </c>
      <c r="O1547" s="33">
        <v>499.99430379746872</v>
      </c>
      <c r="P1547" s="33">
        <v>499.98333333333397</v>
      </c>
    </row>
    <row r="1548" spans="1:16" x14ac:dyDescent="0.35">
      <c r="A1548" s="41" t="s">
        <v>245</v>
      </c>
      <c r="B1548" s="40">
        <v>932</v>
      </c>
      <c r="C1548" s="38">
        <v>590</v>
      </c>
      <c r="D1548" s="39">
        <v>407</v>
      </c>
      <c r="E1548" s="38">
        <v>392</v>
      </c>
      <c r="F1548" s="39">
        <v>359</v>
      </c>
      <c r="G1548" s="38">
        <v>176</v>
      </c>
      <c r="H1548" s="38">
        <v>393</v>
      </c>
      <c r="I1548" s="38">
        <v>200</v>
      </c>
      <c r="J1548" s="38">
        <v>433</v>
      </c>
      <c r="K1548" s="38">
        <v>354</v>
      </c>
      <c r="L1548" s="38">
        <v>409</v>
      </c>
      <c r="M1548" s="38">
        <v>427</v>
      </c>
      <c r="N1548" s="38">
        <v>409</v>
      </c>
      <c r="O1548" s="38">
        <v>395</v>
      </c>
      <c r="P1548" s="38">
        <v>342</v>
      </c>
    </row>
    <row r="1549" spans="1:16" x14ac:dyDescent="0.35">
      <c r="A1549"/>
    </row>
    <row r="1550" spans="1:16" x14ac:dyDescent="0.35">
      <c r="A1550" s="71" t="s">
        <v>389</v>
      </c>
      <c r="B1550" s="71" t="s">
        <v>390</v>
      </c>
      <c r="O1550" s="36"/>
      <c r="P1550" s="36"/>
    </row>
    <row r="1551" spans="1:16" x14ac:dyDescent="0.35">
      <c r="A1551" s="71" t="s">
        <v>391</v>
      </c>
      <c r="B1551" s="71" t="s">
        <v>392</v>
      </c>
    </row>
    <row r="1553" spans="1:16" x14ac:dyDescent="0.35">
      <c r="A1553" s="30" t="s">
        <v>444</v>
      </c>
      <c r="B1553" s="1"/>
      <c r="C1553" s="1"/>
      <c r="D1553" s="1"/>
      <c r="E1553" s="1"/>
      <c r="F1553" s="1"/>
      <c r="G1553" s="1"/>
      <c r="H1553" s="1"/>
      <c r="I1553" s="1"/>
      <c r="J1553" s="1"/>
      <c r="K1553" s="1"/>
      <c r="L1553" s="1"/>
      <c r="M1553" s="1"/>
      <c r="N1553" s="1"/>
    </row>
    <row r="1555" spans="1:16" x14ac:dyDescent="0.35">
      <c r="A1555" s="172"/>
      <c r="B1555" s="167" t="s">
        <v>0</v>
      </c>
      <c r="C1555" s="168" t="s">
        <v>1</v>
      </c>
      <c r="D1555" s="169" t="s">
        <v>2</v>
      </c>
      <c r="E1555" s="168" t="s">
        <v>3</v>
      </c>
      <c r="F1555" s="169" t="s">
        <v>4</v>
      </c>
      <c r="G1555" s="168" t="s">
        <v>5</v>
      </c>
      <c r="H1555" s="168" t="s">
        <v>6</v>
      </c>
      <c r="I1555" s="168" t="s">
        <v>7</v>
      </c>
      <c r="J1555" s="168" t="s">
        <v>8</v>
      </c>
      <c r="K1555" s="168" t="s">
        <v>9</v>
      </c>
      <c r="L1555" s="168" t="s">
        <v>10</v>
      </c>
      <c r="M1555" s="168" t="s">
        <v>11</v>
      </c>
      <c r="N1555" s="168" t="s">
        <v>12</v>
      </c>
      <c r="O1555" s="170">
        <v>2023</v>
      </c>
      <c r="P1555" s="170">
        <v>2024</v>
      </c>
    </row>
    <row r="1556" spans="1:16" x14ac:dyDescent="0.35">
      <c r="A1556" s="171" t="s">
        <v>97</v>
      </c>
      <c r="B1556" s="163">
        <v>4.774331351158248E-2</v>
      </c>
      <c r="C1556" s="164">
        <v>6.5727402347609681E-2</v>
      </c>
      <c r="D1556" s="165">
        <v>0.1011925359388107</v>
      </c>
      <c r="E1556" s="164">
        <v>5.9141449312128398E-2</v>
      </c>
      <c r="F1556" s="165">
        <v>3.3493398498953823E-2</v>
      </c>
      <c r="G1556" s="164">
        <v>0.10295856281899705</v>
      </c>
      <c r="H1556" s="164">
        <v>5.6333031103402063E-2</v>
      </c>
      <c r="I1556" s="166"/>
      <c r="J1556" s="164">
        <v>8.1444203930596204E-2</v>
      </c>
      <c r="K1556" s="164">
        <v>3.4577394271303345E-2</v>
      </c>
      <c r="L1556" s="164">
        <v>7.4466921815199566E-2</v>
      </c>
      <c r="M1556" s="164">
        <v>6.5550174551295817E-2</v>
      </c>
      <c r="N1556" s="164">
        <v>0.13335804986560384</v>
      </c>
      <c r="O1556" s="174"/>
      <c r="P1556" s="176">
        <v>0.15422609653693836</v>
      </c>
    </row>
    <row r="1557" spans="1:16" x14ac:dyDescent="0.35">
      <c r="A1557" s="28" t="s">
        <v>98</v>
      </c>
      <c r="B1557" s="15">
        <v>0.21203784262967371</v>
      </c>
      <c r="C1557" s="16">
        <v>0.17029468335455145</v>
      </c>
      <c r="D1557" s="6">
        <v>4.4880426722932715E-2</v>
      </c>
      <c r="E1557" s="16">
        <v>7.5269965042847178E-2</v>
      </c>
      <c r="F1557" s="6">
        <v>0.18580431954367188</v>
      </c>
      <c r="G1557" s="16">
        <v>5.1479281409498527E-2</v>
      </c>
      <c r="H1557" s="16">
        <v>0.11269140446812229</v>
      </c>
      <c r="I1557" s="129">
        <v>9.5527313579553436E-2</v>
      </c>
      <c r="J1557" s="16">
        <v>0.10847048819641017</v>
      </c>
      <c r="K1557" s="16">
        <v>0.12960650752246844</v>
      </c>
      <c r="L1557" s="16">
        <v>0.19442318206670309</v>
      </c>
      <c r="M1557" s="16">
        <v>0.14435140343483022</v>
      </c>
      <c r="N1557" s="173">
        <v>0.10251181759199182</v>
      </c>
      <c r="O1557" s="176">
        <v>0.13356491163042306</v>
      </c>
      <c r="P1557" s="176">
        <v>0.11324554089866896</v>
      </c>
    </row>
    <row r="1558" spans="1:16" x14ac:dyDescent="0.35">
      <c r="A1558" s="28" t="s">
        <v>73</v>
      </c>
      <c r="B1558" s="15">
        <v>0.32236610841778934</v>
      </c>
      <c r="C1558" s="16">
        <v>0.30012904058834311</v>
      </c>
      <c r="D1558" s="6">
        <v>0.2583445547398126</v>
      </c>
      <c r="E1558" s="16">
        <v>0.2956965716621634</v>
      </c>
      <c r="F1558" s="6">
        <v>0.30644829430887627</v>
      </c>
      <c r="G1558" s="16">
        <v>0.12246244124686406</v>
      </c>
      <c r="H1558" s="16">
        <v>0.30993304011398376</v>
      </c>
      <c r="I1558" s="129">
        <v>0.29934349108271313</v>
      </c>
      <c r="J1558" s="16">
        <v>0.2559414015580771</v>
      </c>
      <c r="K1558" s="16">
        <v>0.33432643928249128</v>
      </c>
      <c r="L1558" s="16">
        <v>0.17339165299799522</v>
      </c>
      <c r="M1558" s="16">
        <v>0.2126928082745532</v>
      </c>
      <c r="N1558" s="16">
        <v>0.21536750393919729</v>
      </c>
      <c r="O1558" s="175">
        <v>0.40069473489126922</v>
      </c>
      <c r="P1558" s="175">
        <v>0.17105752910698865</v>
      </c>
    </row>
    <row r="1559" spans="1:16" x14ac:dyDescent="0.35">
      <c r="A1559" s="28" t="s">
        <v>99</v>
      </c>
      <c r="B1559" s="15">
        <v>0.29293020047396273</v>
      </c>
      <c r="C1559" s="16">
        <v>0.33871083807098884</v>
      </c>
      <c r="D1559" s="6">
        <v>0.48316983997890017</v>
      </c>
      <c r="E1559" s="16">
        <v>0.49462204894001394</v>
      </c>
      <c r="F1559" s="6">
        <v>0.37126993824249088</v>
      </c>
      <c r="G1559" s="16">
        <v>0.56162951642204229</v>
      </c>
      <c r="H1559" s="16">
        <v>0.40837646210768758</v>
      </c>
      <c r="I1559" s="129">
        <v>0.55098476337593028</v>
      </c>
      <c r="J1559" s="16">
        <v>0.45728220788479484</v>
      </c>
      <c r="K1559" s="16">
        <v>0.41790804910311408</v>
      </c>
      <c r="L1559" s="16">
        <v>0.46221979223619469</v>
      </c>
      <c r="M1559" s="16">
        <v>0.45397385839211357</v>
      </c>
      <c r="N1559" s="16">
        <v>0.48208360367040515</v>
      </c>
      <c r="O1559" s="108">
        <v>0.38887121859104562</v>
      </c>
      <c r="P1559" s="108">
        <v>0.43615073102462559</v>
      </c>
    </row>
    <row r="1560" spans="1:16" x14ac:dyDescent="0.35">
      <c r="A1560" s="28" t="s">
        <v>100</v>
      </c>
      <c r="B1560" s="15">
        <v>0.12492253496699175</v>
      </c>
      <c r="C1560" s="16">
        <v>0.12513803563850687</v>
      </c>
      <c r="D1560" s="6">
        <v>0.11241264261954388</v>
      </c>
      <c r="E1560" s="16">
        <v>7.5269965042847178E-2</v>
      </c>
      <c r="F1560" s="6">
        <v>0.10298404940600735</v>
      </c>
      <c r="G1560" s="16">
        <v>0.16147019810259811</v>
      </c>
      <c r="H1560" s="16">
        <v>0.11266606220680415</v>
      </c>
      <c r="I1560" s="129">
        <v>5.4144431961803116E-2</v>
      </c>
      <c r="J1560" s="16">
        <v>9.686169843012174E-2</v>
      </c>
      <c r="K1560" s="16">
        <v>8.3581609820622779E-2</v>
      </c>
      <c r="L1560" s="16">
        <v>9.5498450883907432E-2</v>
      </c>
      <c r="M1560" s="16">
        <v>0.12343175534720732</v>
      </c>
      <c r="N1560" s="16">
        <v>6.6679024932801922E-2</v>
      </c>
      <c r="O1560" s="108">
        <v>7.6869134887262103E-2</v>
      </c>
      <c r="P1560" s="108">
        <v>0.12532010243277852</v>
      </c>
    </row>
    <row r="1561" spans="1:16" x14ac:dyDescent="0.35">
      <c r="A1561" s="59" t="s">
        <v>243</v>
      </c>
      <c r="B1561" s="17">
        <v>1</v>
      </c>
      <c r="C1561" s="18">
        <v>1</v>
      </c>
      <c r="D1561" s="8">
        <v>1</v>
      </c>
      <c r="E1561" s="18">
        <v>1</v>
      </c>
      <c r="F1561" s="8">
        <v>1</v>
      </c>
      <c r="G1561" s="18">
        <v>1</v>
      </c>
      <c r="H1561" s="18">
        <v>1</v>
      </c>
      <c r="I1561" s="130">
        <v>1</v>
      </c>
      <c r="J1561" s="18">
        <v>1</v>
      </c>
      <c r="K1561" s="18">
        <v>1</v>
      </c>
      <c r="L1561" s="18">
        <v>1</v>
      </c>
      <c r="M1561" s="18">
        <v>1</v>
      </c>
      <c r="N1561" s="18">
        <v>1</v>
      </c>
      <c r="O1561" s="109">
        <v>1</v>
      </c>
      <c r="P1561" s="109">
        <v>1</v>
      </c>
    </row>
    <row r="1562" spans="1:16" s="36" customFormat="1" x14ac:dyDescent="0.35">
      <c r="A1562" s="31" t="s">
        <v>244</v>
      </c>
      <c r="B1562" s="32">
        <v>55.928459999999994</v>
      </c>
      <c r="C1562" s="33">
        <v>95.260724999999979</v>
      </c>
      <c r="D1562" s="34">
        <v>74.37050499999998</v>
      </c>
      <c r="E1562" s="33">
        <v>55.738234999999982</v>
      </c>
      <c r="F1562" s="34">
        <v>87.998050139275762</v>
      </c>
      <c r="G1562" s="33">
        <v>78.815909090909102</v>
      </c>
      <c r="H1562" s="33">
        <v>90.365903307888033</v>
      </c>
      <c r="I1562" s="131">
        <v>56.967999999999996</v>
      </c>
      <c r="J1562" s="33">
        <v>71.429907621247111</v>
      </c>
      <c r="K1562" s="33">
        <v>79.976977401129972</v>
      </c>
      <c r="L1562" s="33">
        <v>73.786063569682156</v>
      </c>
      <c r="M1562" s="33">
        <v>44.174824355971907</v>
      </c>
      <c r="N1562" s="33">
        <v>32.9737163814181</v>
      </c>
      <c r="O1562" s="33">
        <v>50.542911392405067</v>
      </c>
      <c r="P1562" s="33">
        <v>39.278362573099415</v>
      </c>
    </row>
    <row r="1563" spans="1:16" x14ac:dyDescent="0.35">
      <c r="A1563" s="41" t="s">
        <v>245</v>
      </c>
      <c r="B1563" s="40">
        <v>111</v>
      </c>
      <c r="C1563" s="38">
        <v>120</v>
      </c>
      <c r="D1563" s="39">
        <v>69</v>
      </c>
      <c r="E1563" s="38">
        <v>47</v>
      </c>
      <c r="F1563" s="39">
        <v>67</v>
      </c>
      <c r="G1563" s="38">
        <v>29</v>
      </c>
      <c r="H1563" s="38">
        <v>71</v>
      </c>
      <c r="I1563" s="135">
        <v>23</v>
      </c>
      <c r="J1563" s="38">
        <v>68</v>
      </c>
      <c r="K1563" s="38">
        <v>59</v>
      </c>
      <c r="L1563" s="38">
        <v>65</v>
      </c>
      <c r="M1563" s="38">
        <v>48</v>
      </c>
      <c r="N1563" s="38">
        <v>35</v>
      </c>
      <c r="O1563" s="38">
        <v>49</v>
      </c>
      <c r="P1563" s="38">
        <v>38</v>
      </c>
    </row>
    <row r="1565" spans="1:16" s="36" customFormat="1" x14ac:dyDescent="0.35">
      <c r="A1565" s="62" t="s">
        <v>369</v>
      </c>
      <c r="B1565" s="63">
        <f t="shared" ref="B1565:N1565" si="208">B1556+B1557</f>
        <v>0.25978115614125619</v>
      </c>
      <c r="C1565" s="63">
        <f t="shared" si="208"/>
        <v>0.23602208570216113</v>
      </c>
      <c r="D1565" s="63">
        <f t="shared" si="208"/>
        <v>0.14607296266174341</v>
      </c>
      <c r="E1565" s="63">
        <f t="shared" si="208"/>
        <v>0.13441141435497558</v>
      </c>
      <c r="F1565" s="63">
        <f t="shared" si="208"/>
        <v>0.21929771804262571</v>
      </c>
      <c r="G1565" s="63">
        <f t="shared" si="208"/>
        <v>0.15443784422849557</v>
      </c>
      <c r="H1565" s="63">
        <f t="shared" si="208"/>
        <v>0.16902443557152436</v>
      </c>
      <c r="I1565" s="133">
        <f t="shared" si="208"/>
        <v>9.5527313579553436E-2</v>
      </c>
      <c r="J1565" s="63">
        <f t="shared" si="208"/>
        <v>0.18991469212700637</v>
      </c>
      <c r="K1565" s="63">
        <f t="shared" si="208"/>
        <v>0.16418390179377179</v>
      </c>
      <c r="L1565" s="63">
        <f t="shared" si="208"/>
        <v>0.26889010388190265</v>
      </c>
      <c r="M1565" s="63">
        <f t="shared" si="208"/>
        <v>0.20990157798612602</v>
      </c>
      <c r="N1565" s="63">
        <f t="shared" si="208"/>
        <v>0.23586986745759567</v>
      </c>
      <c r="O1565" s="63">
        <f t="shared" ref="O1565:P1565" si="209">O1556+O1557</f>
        <v>0.13356491163042306</v>
      </c>
      <c r="P1565" s="63">
        <f t="shared" si="209"/>
        <v>0.26747163743560731</v>
      </c>
    </row>
    <row r="1566" spans="1:16" s="36" customFormat="1" x14ac:dyDescent="0.35">
      <c r="A1566" s="64" t="s">
        <v>370</v>
      </c>
      <c r="B1566" s="63">
        <f t="shared" ref="B1566:N1566" si="210">B1558</f>
        <v>0.32236610841778934</v>
      </c>
      <c r="C1566" s="63">
        <f t="shared" si="210"/>
        <v>0.30012904058834311</v>
      </c>
      <c r="D1566" s="63">
        <f t="shared" si="210"/>
        <v>0.2583445547398126</v>
      </c>
      <c r="E1566" s="63">
        <f t="shared" si="210"/>
        <v>0.2956965716621634</v>
      </c>
      <c r="F1566" s="63">
        <f t="shared" si="210"/>
        <v>0.30644829430887627</v>
      </c>
      <c r="G1566" s="63">
        <f t="shared" si="210"/>
        <v>0.12246244124686406</v>
      </c>
      <c r="H1566" s="63">
        <f t="shared" si="210"/>
        <v>0.30993304011398376</v>
      </c>
      <c r="I1566" s="133">
        <f t="shared" si="210"/>
        <v>0.29934349108271313</v>
      </c>
      <c r="J1566" s="63">
        <f t="shared" si="210"/>
        <v>0.2559414015580771</v>
      </c>
      <c r="K1566" s="63">
        <f t="shared" si="210"/>
        <v>0.33432643928249128</v>
      </c>
      <c r="L1566" s="63">
        <f t="shared" si="210"/>
        <v>0.17339165299799522</v>
      </c>
      <c r="M1566" s="63">
        <f t="shared" si="210"/>
        <v>0.2126928082745532</v>
      </c>
      <c r="N1566" s="63">
        <f t="shared" si="210"/>
        <v>0.21536750393919729</v>
      </c>
      <c r="O1566" s="63">
        <f t="shared" ref="O1566:P1566" si="211">O1558</f>
        <v>0.40069473489126922</v>
      </c>
      <c r="P1566" s="63">
        <f t="shared" si="211"/>
        <v>0.17105752910698865</v>
      </c>
    </row>
    <row r="1567" spans="1:16" s="36" customFormat="1" x14ac:dyDescent="0.35">
      <c r="A1567" s="65" t="s">
        <v>371</v>
      </c>
      <c r="B1567" s="63">
        <f t="shared" ref="B1567:N1567" si="212">B1559+B1560</f>
        <v>0.41785273544095447</v>
      </c>
      <c r="C1567" s="63">
        <f t="shared" si="212"/>
        <v>0.46384887370949568</v>
      </c>
      <c r="D1567" s="63">
        <f t="shared" si="212"/>
        <v>0.59558248259844404</v>
      </c>
      <c r="E1567" s="63">
        <f t="shared" si="212"/>
        <v>0.56989201398286116</v>
      </c>
      <c r="F1567" s="63">
        <f t="shared" si="212"/>
        <v>0.47425398764849824</v>
      </c>
      <c r="G1567" s="63">
        <f t="shared" si="212"/>
        <v>0.72309971452464039</v>
      </c>
      <c r="H1567" s="63">
        <f t="shared" si="212"/>
        <v>0.52104252431449172</v>
      </c>
      <c r="I1567" s="133">
        <f t="shared" si="212"/>
        <v>0.60512919533773335</v>
      </c>
      <c r="J1567" s="63">
        <f t="shared" si="212"/>
        <v>0.55414390631491661</v>
      </c>
      <c r="K1567" s="63">
        <f t="shared" si="212"/>
        <v>0.50148965892373687</v>
      </c>
      <c r="L1567" s="63">
        <f t="shared" si="212"/>
        <v>0.5577182431201021</v>
      </c>
      <c r="M1567" s="63">
        <f t="shared" si="212"/>
        <v>0.57740561373932087</v>
      </c>
      <c r="N1567" s="63">
        <f t="shared" si="212"/>
        <v>0.54876262860320701</v>
      </c>
      <c r="O1567" s="63">
        <f t="shared" ref="O1567:P1567" si="213">O1559+O1560</f>
        <v>0.46574035347830772</v>
      </c>
      <c r="P1567" s="63">
        <f t="shared" si="213"/>
        <v>0.56147083345740412</v>
      </c>
    </row>
    <row r="1568" spans="1:16" x14ac:dyDescent="0.35">
      <c r="A1568"/>
      <c r="B1568" s="36"/>
      <c r="C1568" s="36"/>
      <c r="D1568" s="36"/>
      <c r="E1568" s="36"/>
      <c r="I1568" s="132"/>
      <c r="N1568" s="36"/>
      <c r="O1568" s="36"/>
      <c r="P1568" s="36"/>
    </row>
    <row r="1569" spans="1:16" x14ac:dyDescent="0.35">
      <c r="A1569" s="60" t="s">
        <v>367</v>
      </c>
      <c r="B1569" s="61">
        <v>3.2352508007551064</v>
      </c>
      <c r="C1569" s="61">
        <v>3.2872374212982316</v>
      </c>
      <c r="D1569" s="61">
        <v>3.4607296266174341</v>
      </c>
      <c r="E1569" s="61">
        <v>3.4516091153586039</v>
      </c>
      <c r="F1569" s="61">
        <v>3.3244469205129268</v>
      </c>
      <c r="G1569" s="61">
        <v>3.6271735055797456</v>
      </c>
      <c r="H1569" s="61">
        <v>3.408351119846369</v>
      </c>
      <c r="I1569" s="134">
        <v>3.563746313719983</v>
      </c>
      <c r="J1569" s="61">
        <v>3.3796467086874356</v>
      </c>
      <c r="K1569" s="61">
        <v>3.3863099726792849</v>
      </c>
      <c r="L1569" s="61">
        <v>3.3098596683069075</v>
      </c>
      <c r="M1569" s="61">
        <v>3.4253856165491063</v>
      </c>
      <c r="N1569" s="61">
        <v>3.246213736212809</v>
      </c>
      <c r="O1569" s="61">
        <v>3.4090445767351456</v>
      </c>
      <c r="P1569" s="182">
        <v>3.2650932019176375</v>
      </c>
    </row>
    <row r="1570" spans="1:16" x14ac:dyDescent="0.35">
      <c r="A1570"/>
      <c r="O1570" s="36"/>
      <c r="P1570" s="36"/>
    </row>
    <row r="1571" spans="1:16" x14ac:dyDescent="0.35">
      <c r="A1571" s="71" t="s">
        <v>389</v>
      </c>
      <c r="B1571" s="71" t="s">
        <v>445</v>
      </c>
    </row>
    <row r="1572" spans="1:16" x14ac:dyDescent="0.35">
      <c r="A1572" s="71" t="s">
        <v>391</v>
      </c>
      <c r="B1572" s="71" t="s">
        <v>392</v>
      </c>
    </row>
    <row r="1574" spans="1:16" x14ac:dyDescent="0.35">
      <c r="A1574" s="30" t="s">
        <v>446</v>
      </c>
      <c r="B1574" s="1"/>
      <c r="C1574" s="1"/>
      <c r="D1574" s="1"/>
      <c r="E1574" s="1"/>
      <c r="F1574" s="1"/>
      <c r="G1574" s="1"/>
      <c r="H1574" s="1"/>
      <c r="I1574" s="1"/>
      <c r="J1574" s="1"/>
      <c r="K1574" s="1"/>
      <c r="L1574" s="1"/>
      <c r="M1574" s="1"/>
      <c r="N1574" s="1"/>
    </row>
    <row r="1576" spans="1:16" x14ac:dyDescent="0.35">
      <c r="B1576" s="10" t="s">
        <v>0</v>
      </c>
      <c r="C1576" s="11" t="s">
        <v>1</v>
      </c>
      <c r="D1576" s="12" t="s">
        <v>2</v>
      </c>
      <c r="E1576" s="11" t="s">
        <v>3</v>
      </c>
      <c r="F1576" s="12" t="s">
        <v>4</v>
      </c>
      <c r="G1576" s="11" t="s">
        <v>5</v>
      </c>
      <c r="H1576" s="11" t="s">
        <v>6</v>
      </c>
      <c r="I1576" s="11" t="s">
        <v>7</v>
      </c>
      <c r="J1576" s="11" t="s">
        <v>8</v>
      </c>
      <c r="K1576" s="11" t="s">
        <v>9</v>
      </c>
      <c r="L1576" s="11" t="s">
        <v>10</v>
      </c>
      <c r="M1576" s="11" t="s">
        <v>11</v>
      </c>
      <c r="N1576" s="11" t="s">
        <v>12</v>
      </c>
      <c r="O1576" s="106">
        <v>2023</v>
      </c>
      <c r="P1576" s="106">
        <v>2024</v>
      </c>
    </row>
    <row r="1577" spans="1:16" x14ac:dyDescent="0.35">
      <c r="A1577" s="27" t="s">
        <v>180</v>
      </c>
      <c r="B1577" s="13">
        <v>0.22040916199015681</v>
      </c>
      <c r="C1577" s="14">
        <v>0.30524846414931228</v>
      </c>
      <c r="D1577" s="4">
        <v>0.13478233071027282</v>
      </c>
      <c r="E1577" s="14">
        <v>0.13709772116034891</v>
      </c>
      <c r="F1577" s="4">
        <v>0.23946149731096855</v>
      </c>
      <c r="G1577" s="14">
        <v>0.22542100406586119</v>
      </c>
      <c r="H1577" s="14">
        <v>0.15490316440369667</v>
      </c>
      <c r="I1577" s="148">
        <v>0.28980304732481393</v>
      </c>
      <c r="J1577" s="14">
        <v>0.20932356692634616</v>
      </c>
      <c r="K1577" s="14">
        <v>7.6418415109574658E-2</v>
      </c>
      <c r="L1577" s="14">
        <v>0.19271004191725896</v>
      </c>
      <c r="M1577" s="14">
        <v>0.17852210585469167</v>
      </c>
      <c r="N1577" s="14">
        <v>0.26154416535360087</v>
      </c>
      <c r="O1577" s="107">
        <v>0.12556569301934187</v>
      </c>
      <c r="P1577" s="107">
        <v>0.26747163743560731</v>
      </c>
    </row>
    <row r="1578" spans="1:16" x14ac:dyDescent="0.35">
      <c r="A1578" s="28" t="s">
        <v>181</v>
      </c>
      <c r="B1578" s="15">
        <v>0.36643794590446438</v>
      </c>
      <c r="C1578" s="16">
        <v>0.32445685249613621</v>
      </c>
      <c r="D1578" s="6">
        <v>0.46080015188817119</v>
      </c>
      <c r="E1578" s="16">
        <v>0.3655939230942637</v>
      </c>
      <c r="F1578" s="6">
        <v>0.42276196294549434</v>
      </c>
      <c r="G1578" s="16">
        <v>0.35491579918682775</v>
      </c>
      <c r="H1578" s="16">
        <v>0.33817558244963924</v>
      </c>
      <c r="I1578" s="129">
        <v>0.39809191124842014</v>
      </c>
      <c r="J1578" s="16">
        <v>0.34101163465533335</v>
      </c>
      <c r="K1578" s="16">
        <v>0.39121383782692637</v>
      </c>
      <c r="L1578" s="16">
        <v>0.38261344997266261</v>
      </c>
      <c r="M1578" s="16">
        <v>0.37796385979700631</v>
      </c>
      <c r="N1578" s="16">
        <v>0.25637223097599404</v>
      </c>
      <c r="O1578" s="108">
        <v>0.41704379534622793</v>
      </c>
      <c r="P1578" s="108">
        <v>0.28192463448768718</v>
      </c>
    </row>
    <row r="1579" spans="1:16" x14ac:dyDescent="0.35">
      <c r="A1579" s="28" t="s">
        <v>73</v>
      </c>
      <c r="B1579" s="15">
        <v>0.35003154029272388</v>
      </c>
      <c r="C1579" s="16">
        <v>0.25147341677275709</v>
      </c>
      <c r="D1579" s="6">
        <v>0.26949413614980833</v>
      </c>
      <c r="E1579" s="16">
        <v>0.28494066954219127</v>
      </c>
      <c r="F1579" s="6">
        <v>0.27295489580992238</v>
      </c>
      <c r="G1579" s="16">
        <v>0.16770596037948038</v>
      </c>
      <c r="H1579" s="16">
        <v>0.32392759997522086</v>
      </c>
      <c r="I1579" s="129">
        <v>0.1178293076815054</v>
      </c>
      <c r="J1579" s="16">
        <v>0.26355881102455131</v>
      </c>
      <c r="K1579" s="16">
        <v>0.3648074084354222</v>
      </c>
      <c r="L1579" s="16">
        <v>0.22059413158374336</v>
      </c>
      <c r="M1579" s="16">
        <v>0.26499192849361042</v>
      </c>
      <c r="N1579" s="16">
        <v>0.34872555380480125</v>
      </c>
      <c r="O1579" s="108">
        <v>0.34817387907004699</v>
      </c>
      <c r="P1579" s="108">
        <v>0.29637763153976715</v>
      </c>
    </row>
    <row r="1580" spans="1:16" x14ac:dyDescent="0.35">
      <c r="A1580" s="28" t="s">
        <v>182</v>
      </c>
      <c r="B1580" s="15">
        <v>5.2690526433232771E-2</v>
      </c>
      <c r="C1580" s="16">
        <v>0.10712699278742634</v>
      </c>
      <c r="D1580" s="6">
        <v>0.11241264261954387</v>
      </c>
      <c r="E1580" s="16">
        <v>0.18279696154713185</v>
      </c>
      <c r="F1580" s="6">
        <v>6.4821643933614628E-2</v>
      </c>
      <c r="G1580" s="16">
        <v>0.25195723636783068</v>
      </c>
      <c r="H1580" s="16">
        <v>0.15482713761974223</v>
      </c>
      <c r="I1580" s="129">
        <v>0.1401313017834574</v>
      </c>
      <c r="J1580" s="16">
        <v>0.16288840786119241</v>
      </c>
      <c r="K1580" s="16">
        <v>0.16756033862807679</v>
      </c>
      <c r="L1580" s="16">
        <v>0.16201931838891925</v>
      </c>
      <c r="M1580" s="16">
        <v>0.17852210585469167</v>
      </c>
      <c r="N1580" s="16">
        <v>0.13335804986560384</v>
      </c>
      <c r="O1580" s="108">
        <v>0.10921663256438319</v>
      </c>
      <c r="P1580" s="108">
        <v>0.15422609653693833</v>
      </c>
    </row>
    <row r="1581" spans="1:16" x14ac:dyDescent="0.35">
      <c r="A1581" s="28" t="s">
        <v>183</v>
      </c>
      <c r="B1581" s="15">
        <v>1.0430825379422215E-2</v>
      </c>
      <c r="C1581" s="16">
        <v>1.1694273794368038E-2</v>
      </c>
      <c r="D1581" s="6">
        <v>2.2510738632203722E-2</v>
      </c>
      <c r="E1581" s="16">
        <v>2.9570724656064192E-2</v>
      </c>
      <c r="F1581" s="20"/>
      <c r="G1581" s="19"/>
      <c r="H1581" s="16">
        <v>2.8166515551701039E-2</v>
      </c>
      <c r="I1581" s="129">
        <v>5.4144431961803116E-2</v>
      </c>
      <c r="J1581" s="16">
        <v>2.3217579532576877E-2</v>
      </c>
      <c r="K1581" s="19"/>
      <c r="L1581" s="16">
        <v>4.2063058137415711E-2</v>
      </c>
      <c r="M1581" s="19"/>
      <c r="N1581" s="19"/>
      <c r="O1581" s="19"/>
      <c r="P1581" s="19"/>
    </row>
    <row r="1582" spans="1:16" x14ac:dyDescent="0.35">
      <c r="A1582" s="59" t="s">
        <v>243</v>
      </c>
      <c r="B1582" s="17">
        <v>1</v>
      </c>
      <c r="C1582" s="18">
        <v>1</v>
      </c>
      <c r="D1582" s="8">
        <v>1</v>
      </c>
      <c r="E1582" s="18">
        <v>1</v>
      </c>
      <c r="F1582" s="8">
        <v>1</v>
      </c>
      <c r="G1582" s="18">
        <v>1</v>
      </c>
      <c r="H1582" s="18">
        <v>1</v>
      </c>
      <c r="I1582" s="130">
        <v>1</v>
      </c>
      <c r="J1582" s="18">
        <v>1</v>
      </c>
      <c r="K1582" s="18">
        <v>1</v>
      </c>
      <c r="L1582" s="18">
        <v>1</v>
      </c>
      <c r="M1582" s="18">
        <v>1</v>
      </c>
      <c r="N1582" s="18">
        <v>1</v>
      </c>
      <c r="O1582" s="109">
        <v>1</v>
      </c>
      <c r="P1582" s="109">
        <v>1</v>
      </c>
    </row>
    <row r="1583" spans="1:16" s="36" customFormat="1" x14ac:dyDescent="0.35">
      <c r="A1583" s="31" t="s">
        <v>244</v>
      </c>
      <c r="B1583" s="32">
        <v>55.92845999999998</v>
      </c>
      <c r="C1583" s="33">
        <v>95.260724999999979</v>
      </c>
      <c r="D1583" s="34">
        <v>74.370504999999994</v>
      </c>
      <c r="E1583" s="33">
        <v>55.738234999999996</v>
      </c>
      <c r="F1583" s="34">
        <v>87.998050139275776</v>
      </c>
      <c r="G1583" s="33">
        <v>78.815909090909074</v>
      </c>
      <c r="H1583" s="33">
        <v>90.365903307888019</v>
      </c>
      <c r="I1583" s="131">
        <v>56.967999999999996</v>
      </c>
      <c r="J1583" s="33">
        <v>71.429907621247096</v>
      </c>
      <c r="K1583" s="33">
        <v>78.365395480226013</v>
      </c>
      <c r="L1583" s="33">
        <v>73.786063569682142</v>
      </c>
      <c r="M1583" s="33">
        <v>44.174824355971914</v>
      </c>
      <c r="N1583" s="33">
        <v>32.9737163814181</v>
      </c>
      <c r="O1583" s="33">
        <v>50.542911392405067</v>
      </c>
      <c r="P1583" s="33">
        <v>39.278362573099415</v>
      </c>
    </row>
    <row r="1584" spans="1:16" x14ac:dyDescent="0.35">
      <c r="A1584" s="41" t="s">
        <v>245</v>
      </c>
      <c r="B1584" s="40">
        <v>111</v>
      </c>
      <c r="C1584" s="38">
        <v>120</v>
      </c>
      <c r="D1584" s="39">
        <v>69</v>
      </c>
      <c r="E1584" s="38">
        <v>47</v>
      </c>
      <c r="F1584" s="39">
        <v>67</v>
      </c>
      <c r="G1584" s="38">
        <v>29</v>
      </c>
      <c r="H1584" s="38">
        <v>71</v>
      </c>
      <c r="I1584" s="135">
        <v>23</v>
      </c>
      <c r="J1584" s="38">
        <v>68</v>
      </c>
      <c r="K1584" s="38">
        <v>58</v>
      </c>
      <c r="L1584" s="38">
        <v>65</v>
      </c>
      <c r="M1584" s="38">
        <v>48</v>
      </c>
      <c r="N1584" s="38">
        <v>35</v>
      </c>
      <c r="O1584" s="38">
        <v>49</v>
      </c>
      <c r="P1584" s="38">
        <v>38</v>
      </c>
    </row>
    <row r="1585" spans="1:16" x14ac:dyDescent="0.35">
      <c r="I1585" s="132"/>
    </row>
    <row r="1586" spans="1:16" s="36" customFormat="1" x14ac:dyDescent="0.35">
      <c r="A1586" s="62" t="s">
        <v>369</v>
      </c>
      <c r="B1586" s="63">
        <f t="shared" ref="B1586:N1586" si="214">B1577+B1578</f>
        <v>0.58684710789462113</v>
      </c>
      <c r="C1586" s="63">
        <f t="shared" si="214"/>
        <v>0.62970531664544849</v>
      </c>
      <c r="D1586" s="63">
        <f t="shared" si="214"/>
        <v>0.59558248259844404</v>
      </c>
      <c r="E1586" s="63">
        <f t="shared" si="214"/>
        <v>0.50269164425461255</v>
      </c>
      <c r="F1586" s="63">
        <f t="shared" si="214"/>
        <v>0.66222346025646295</v>
      </c>
      <c r="G1586" s="63">
        <f t="shared" si="214"/>
        <v>0.58033680325268899</v>
      </c>
      <c r="H1586" s="63">
        <f t="shared" si="214"/>
        <v>0.49307874685333591</v>
      </c>
      <c r="I1586" s="133">
        <f t="shared" si="214"/>
        <v>0.68789495857323413</v>
      </c>
      <c r="J1586" s="63">
        <f t="shared" si="214"/>
        <v>0.55033520158167948</v>
      </c>
      <c r="K1586" s="63">
        <f t="shared" si="214"/>
        <v>0.46763225293650101</v>
      </c>
      <c r="L1586" s="63">
        <f t="shared" si="214"/>
        <v>0.5753234918899216</v>
      </c>
      <c r="M1586" s="63">
        <f t="shared" si="214"/>
        <v>0.55648596565169794</v>
      </c>
      <c r="N1586" s="63">
        <f t="shared" si="214"/>
        <v>0.51791639632959496</v>
      </c>
      <c r="O1586" s="63">
        <f t="shared" ref="O1586:P1586" si="215">O1577+O1578</f>
        <v>0.54260948836556977</v>
      </c>
      <c r="P1586" s="63">
        <f t="shared" si="215"/>
        <v>0.54939627192329454</v>
      </c>
    </row>
    <row r="1587" spans="1:16" s="36" customFormat="1" x14ac:dyDescent="0.35">
      <c r="A1587" s="64" t="s">
        <v>370</v>
      </c>
      <c r="B1587" s="63">
        <f t="shared" ref="B1587:N1587" si="216">B1579</f>
        <v>0.35003154029272388</v>
      </c>
      <c r="C1587" s="63">
        <f t="shared" si="216"/>
        <v>0.25147341677275709</v>
      </c>
      <c r="D1587" s="63">
        <f t="shared" si="216"/>
        <v>0.26949413614980833</v>
      </c>
      <c r="E1587" s="63">
        <f t="shared" si="216"/>
        <v>0.28494066954219127</v>
      </c>
      <c r="F1587" s="63">
        <f t="shared" si="216"/>
        <v>0.27295489580992238</v>
      </c>
      <c r="G1587" s="63">
        <f t="shared" si="216"/>
        <v>0.16770596037948038</v>
      </c>
      <c r="H1587" s="63">
        <f t="shared" si="216"/>
        <v>0.32392759997522086</v>
      </c>
      <c r="I1587" s="133">
        <f t="shared" si="216"/>
        <v>0.1178293076815054</v>
      </c>
      <c r="J1587" s="63">
        <f t="shared" si="216"/>
        <v>0.26355881102455131</v>
      </c>
      <c r="K1587" s="63">
        <f t="shared" si="216"/>
        <v>0.3648074084354222</v>
      </c>
      <c r="L1587" s="63">
        <f t="shared" si="216"/>
        <v>0.22059413158374336</v>
      </c>
      <c r="M1587" s="63">
        <f t="shared" si="216"/>
        <v>0.26499192849361042</v>
      </c>
      <c r="N1587" s="63">
        <f t="shared" si="216"/>
        <v>0.34872555380480125</v>
      </c>
      <c r="O1587" s="63">
        <f t="shared" ref="O1587:P1587" si="217">O1579</f>
        <v>0.34817387907004699</v>
      </c>
      <c r="P1587" s="63">
        <f t="shared" si="217"/>
        <v>0.29637763153976715</v>
      </c>
    </row>
    <row r="1588" spans="1:16" s="36" customFormat="1" x14ac:dyDescent="0.35">
      <c r="A1588" s="65" t="s">
        <v>371</v>
      </c>
      <c r="B1588" s="63">
        <f t="shared" ref="B1588:N1588" si="218">B1580+B1581</f>
        <v>6.3121351812654991E-2</v>
      </c>
      <c r="C1588" s="63">
        <f t="shared" si="218"/>
        <v>0.11882126658179437</v>
      </c>
      <c r="D1588" s="63">
        <f t="shared" si="218"/>
        <v>0.13492338125174758</v>
      </c>
      <c r="E1588" s="63">
        <f t="shared" si="218"/>
        <v>0.21236768620319604</v>
      </c>
      <c r="F1588" s="63">
        <f t="shared" si="218"/>
        <v>6.4821643933614628E-2</v>
      </c>
      <c r="G1588" s="63">
        <f t="shared" si="218"/>
        <v>0.25195723636783068</v>
      </c>
      <c r="H1588" s="63">
        <f t="shared" si="218"/>
        <v>0.18299365317144328</v>
      </c>
      <c r="I1588" s="133">
        <f t="shared" si="218"/>
        <v>0.19427573374526053</v>
      </c>
      <c r="J1588" s="63">
        <f t="shared" si="218"/>
        <v>0.1861059873937693</v>
      </c>
      <c r="K1588" s="63">
        <f t="shared" si="218"/>
        <v>0.16756033862807679</v>
      </c>
      <c r="L1588" s="63">
        <f t="shared" si="218"/>
        <v>0.20408237652633496</v>
      </c>
      <c r="M1588" s="63">
        <f t="shared" si="218"/>
        <v>0.17852210585469167</v>
      </c>
      <c r="N1588" s="63">
        <f t="shared" si="218"/>
        <v>0.13335804986560384</v>
      </c>
      <c r="O1588" s="63">
        <f t="shared" ref="O1588:P1588" si="219">O1580+O1581</f>
        <v>0.10921663256438319</v>
      </c>
      <c r="P1588" s="63">
        <f t="shared" si="219"/>
        <v>0.15422609653693833</v>
      </c>
    </row>
    <row r="1589" spans="1:16" x14ac:dyDescent="0.35">
      <c r="A1589"/>
      <c r="B1589" s="36"/>
      <c r="C1589" s="36"/>
      <c r="D1589" s="36"/>
      <c r="E1589" s="36"/>
      <c r="I1589" s="132"/>
      <c r="N1589" s="36"/>
      <c r="O1589" s="36"/>
      <c r="P1589" s="36"/>
    </row>
    <row r="1590" spans="1:16" x14ac:dyDescent="0.35">
      <c r="A1590" s="60" t="s">
        <v>367</v>
      </c>
      <c r="B1590" s="61">
        <v>2.2662959073073004</v>
      </c>
      <c r="C1590" s="61">
        <v>2.1955617595814019</v>
      </c>
      <c r="D1590" s="61">
        <v>2.427069306575234</v>
      </c>
      <c r="E1590" s="61">
        <v>2.6021490454442988</v>
      </c>
      <c r="F1590" s="61">
        <v>2.1631366863661832</v>
      </c>
      <c r="G1590" s="61">
        <v>2.4461994290492806</v>
      </c>
      <c r="H1590" s="61">
        <v>2.5631782574661117</v>
      </c>
      <c r="I1590" s="134">
        <v>2.270722159809015</v>
      </c>
      <c r="J1590" s="61">
        <v>2.4496647984183197</v>
      </c>
      <c r="K1590" s="61">
        <v>2.6235096705820005</v>
      </c>
      <c r="L1590" s="61">
        <v>2.47811190085657</v>
      </c>
      <c r="M1590" s="61">
        <v>2.4435140343483019</v>
      </c>
      <c r="N1590" s="61">
        <v>2.3538974881824082</v>
      </c>
      <c r="O1590" s="61">
        <v>2.4410414511794718</v>
      </c>
      <c r="P1590" s="182">
        <v>2.3373581871780367</v>
      </c>
    </row>
    <row r="1591" spans="1:16" x14ac:dyDescent="0.35">
      <c r="A1591"/>
      <c r="O1591" s="36"/>
      <c r="P1591" s="36"/>
    </row>
    <row r="1592" spans="1:16" x14ac:dyDescent="0.35">
      <c r="A1592" s="71" t="s">
        <v>389</v>
      </c>
      <c r="B1592" s="71" t="s">
        <v>445</v>
      </c>
    </row>
    <row r="1593" spans="1:16" x14ac:dyDescent="0.35">
      <c r="A1593" s="71" t="s">
        <v>391</v>
      </c>
      <c r="B1593" s="71" t="s">
        <v>392</v>
      </c>
    </row>
    <row r="1595" spans="1:16" x14ac:dyDescent="0.35">
      <c r="A1595" s="30" t="s">
        <v>447</v>
      </c>
      <c r="B1595" s="1"/>
      <c r="C1595" s="1"/>
      <c r="D1595" s="1"/>
      <c r="E1595" s="1"/>
      <c r="F1595" s="1"/>
      <c r="G1595" s="1"/>
      <c r="H1595" s="1"/>
      <c r="I1595" s="1"/>
      <c r="J1595" s="1"/>
      <c r="K1595" s="1"/>
      <c r="L1595" s="1"/>
      <c r="M1595" s="1"/>
      <c r="N1595" s="1"/>
    </row>
    <row r="1597" spans="1:16" x14ac:dyDescent="0.35">
      <c r="B1597" s="10" t="s">
        <v>0</v>
      </c>
      <c r="C1597" s="11" t="s">
        <v>1</v>
      </c>
      <c r="D1597" s="12" t="s">
        <v>2</v>
      </c>
      <c r="E1597" s="11" t="s">
        <v>3</v>
      </c>
      <c r="F1597" s="12" t="s">
        <v>4</v>
      </c>
      <c r="G1597" s="11" t="s">
        <v>5</v>
      </c>
      <c r="H1597" s="11" t="s">
        <v>6</v>
      </c>
      <c r="I1597" s="11" t="s">
        <v>7</v>
      </c>
      <c r="J1597" s="11" t="s">
        <v>8</v>
      </c>
      <c r="K1597" s="11" t="s">
        <v>9</v>
      </c>
      <c r="L1597" s="11" t="s">
        <v>10</v>
      </c>
      <c r="M1597" s="11" t="s">
        <v>11</v>
      </c>
      <c r="N1597" s="11" t="s">
        <v>12</v>
      </c>
      <c r="O1597" s="106">
        <v>2023</v>
      </c>
      <c r="P1597" s="106">
        <v>2024</v>
      </c>
    </row>
    <row r="1598" spans="1:16" x14ac:dyDescent="0.35">
      <c r="A1598" s="27" t="s">
        <v>157</v>
      </c>
      <c r="B1598" s="13">
        <v>0.39699108468210975</v>
      </c>
      <c r="C1598" s="14">
        <v>0.5026887523688276</v>
      </c>
      <c r="D1598" s="4">
        <v>0.46072962661743377</v>
      </c>
      <c r="E1598" s="14">
        <v>0.3655939230942637</v>
      </c>
      <c r="F1598" s="4">
        <v>0.47892299462193699</v>
      </c>
      <c r="G1598" s="14">
        <v>0.39312696444534156</v>
      </c>
      <c r="H1598" s="14">
        <v>0.30990769785266564</v>
      </c>
      <c r="I1598" s="148">
        <v>0.5159212189299256</v>
      </c>
      <c r="J1598" s="14">
        <v>0.49229125275023722</v>
      </c>
      <c r="K1598" s="14">
        <v>0.37344974199164788</v>
      </c>
      <c r="L1598" s="14">
        <v>0.4019318388919263</v>
      </c>
      <c r="M1598" s="14">
        <v>0.26499192849361042</v>
      </c>
      <c r="N1598" s="14">
        <v>0.50258596718880333</v>
      </c>
      <c r="O1598" s="107">
        <v>0.28765380463774354</v>
      </c>
      <c r="P1598" s="107">
        <v>0.53256483935324406</v>
      </c>
    </row>
    <row r="1599" spans="1:16" x14ac:dyDescent="0.35">
      <c r="A1599" s="28" t="s">
        <v>158</v>
      </c>
      <c r="B1599" s="15">
        <v>0.33696037759666547</v>
      </c>
      <c r="C1599" s="16">
        <v>0.28117873341820571</v>
      </c>
      <c r="D1599" s="6">
        <v>0.30343655727495733</v>
      </c>
      <c r="E1599" s="16">
        <v>0.38978135924110258</v>
      </c>
      <c r="F1599" s="6">
        <v>0.37343509130678398</v>
      </c>
      <c r="G1599" s="16">
        <v>0.25819299864471296</v>
      </c>
      <c r="H1599" s="16">
        <v>0.45076561787248903</v>
      </c>
      <c r="I1599" s="129">
        <v>0.19427573374526055</v>
      </c>
      <c r="J1599" s="16">
        <v>0.26736751575778839</v>
      </c>
      <c r="K1599" s="16">
        <v>0.38537237733563806</v>
      </c>
      <c r="L1599" s="16">
        <v>0.32746491707672676</v>
      </c>
      <c r="M1599" s="16">
        <v>0.40934333192844058</v>
      </c>
      <c r="N1599" s="16">
        <v>0.29737695801279085</v>
      </c>
      <c r="O1599" s="108">
        <v>0.47756386977853138</v>
      </c>
      <c r="P1599" s="108">
        <v>0.35181118423011648</v>
      </c>
    </row>
    <row r="1600" spans="1:16" x14ac:dyDescent="0.35">
      <c r="A1600" s="28" t="s">
        <v>73</v>
      </c>
      <c r="B1600" s="15">
        <v>0.24518688696238031</v>
      </c>
      <c r="C1600" s="16">
        <v>0.16303864997878201</v>
      </c>
      <c r="D1600" s="6">
        <v>0.22461370942687567</v>
      </c>
      <c r="E1600" s="16">
        <v>0.22849620193391487</v>
      </c>
      <c r="F1600" s="6">
        <v>0.14764191407127916</v>
      </c>
      <c r="G1600" s="16">
        <v>0.25819299864471296</v>
      </c>
      <c r="H1600" s="16">
        <v>0.14080723549718704</v>
      </c>
      <c r="I1600" s="129">
        <v>0.20381617750315972</v>
      </c>
      <c r="J1600" s="16">
        <v>0.15508832282814106</v>
      </c>
      <c r="K1600" s="16">
        <v>0.16475946556313942</v>
      </c>
      <c r="L1600" s="16">
        <v>0.1654455986878075</v>
      </c>
      <c r="M1600" s="16">
        <v>0.32566473957794906</v>
      </c>
      <c r="N1600" s="16">
        <v>0.20003707479840574</v>
      </c>
      <c r="O1600" s="108">
        <v>0.23478232558372503</v>
      </c>
      <c r="P1600" s="108">
        <v>7.2264985260399608E-2</v>
      </c>
    </row>
    <row r="1601" spans="1:16" x14ac:dyDescent="0.35">
      <c r="A1601" s="28" t="s">
        <v>159</v>
      </c>
      <c r="B1601" s="15">
        <v>2.0861650758844434E-2</v>
      </c>
      <c r="C1601" s="16">
        <v>5.3093864234184662E-2</v>
      </c>
      <c r="D1601" s="6">
        <v>1.1220106680733175E-2</v>
      </c>
      <c r="E1601" s="16">
        <v>1.612851573071878E-2</v>
      </c>
      <c r="F1601" s="20"/>
      <c r="G1601" s="16">
        <v>9.0487038265232578E-2</v>
      </c>
      <c r="H1601" s="16">
        <v>9.8519448777658281E-2</v>
      </c>
      <c r="I1601" s="129">
        <v>8.5986869821654294E-2</v>
      </c>
      <c r="J1601" s="16">
        <v>6.203532913125643E-2</v>
      </c>
      <c r="K1601" s="16">
        <v>7.6418415109574658E-2</v>
      </c>
      <c r="L1601" s="16">
        <v>0.10515764534353929</v>
      </c>
      <c r="M1601" s="19"/>
      <c r="N1601" s="19"/>
      <c r="O1601" s="19"/>
      <c r="P1601" s="108">
        <v>4.3358991156239764E-2</v>
      </c>
    </row>
    <row r="1602" spans="1:16" x14ac:dyDescent="0.35">
      <c r="A1602" s="28" t="s">
        <v>160</v>
      </c>
      <c r="B1602" s="21"/>
      <c r="C1602" s="19"/>
      <c r="D1602" s="20"/>
      <c r="E1602" s="19"/>
      <c r="F1602" s="20"/>
      <c r="G1602" s="19"/>
      <c r="H1602" s="19"/>
      <c r="I1602" s="149"/>
      <c r="J1602" s="16">
        <v>2.3217579532576874E-2</v>
      </c>
      <c r="K1602" s="19"/>
      <c r="L1602" s="19"/>
      <c r="M1602" s="19"/>
      <c r="N1602" s="19"/>
      <c r="O1602" s="19"/>
      <c r="P1602" s="19"/>
    </row>
    <row r="1603" spans="1:16" x14ac:dyDescent="0.35">
      <c r="A1603" s="59" t="s">
        <v>243</v>
      </c>
      <c r="B1603" s="17">
        <v>1</v>
      </c>
      <c r="C1603" s="18">
        <v>1</v>
      </c>
      <c r="D1603" s="8">
        <v>1</v>
      </c>
      <c r="E1603" s="18">
        <v>1</v>
      </c>
      <c r="F1603" s="8">
        <v>1</v>
      </c>
      <c r="G1603" s="18">
        <v>1</v>
      </c>
      <c r="H1603" s="18">
        <v>1</v>
      </c>
      <c r="I1603" s="130">
        <v>1</v>
      </c>
      <c r="J1603" s="18">
        <v>1</v>
      </c>
      <c r="K1603" s="18">
        <v>1</v>
      </c>
      <c r="L1603" s="18">
        <v>1</v>
      </c>
      <c r="M1603" s="18">
        <v>1</v>
      </c>
      <c r="N1603" s="18">
        <v>1</v>
      </c>
      <c r="O1603" s="18">
        <v>1</v>
      </c>
      <c r="P1603" s="18">
        <v>1</v>
      </c>
    </row>
    <row r="1604" spans="1:16" s="36" customFormat="1" x14ac:dyDescent="0.35">
      <c r="A1604" s="31" t="s">
        <v>244</v>
      </c>
      <c r="B1604" s="32">
        <v>55.928459999999973</v>
      </c>
      <c r="C1604" s="33">
        <v>95.260724999999965</v>
      </c>
      <c r="D1604" s="34">
        <v>74.370504999999994</v>
      </c>
      <c r="E1604" s="33">
        <v>55.738234999999989</v>
      </c>
      <c r="F1604" s="34">
        <v>87.998050139275747</v>
      </c>
      <c r="G1604" s="33">
        <v>78.815909090909074</v>
      </c>
      <c r="H1604" s="33">
        <v>90.365903307888033</v>
      </c>
      <c r="I1604" s="131">
        <v>56.967999999999989</v>
      </c>
      <c r="J1604" s="33">
        <v>71.429907621247111</v>
      </c>
      <c r="K1604" s="33">
        <v>78.365395480226013</v>
      </c>
      <c r="L1604" s="33">
        <v>73.786063569682142</v>
      </c>
      <c r="M1604" s="33">
        <v>44.174824355971914</v>
      </c>
      <c r="N1604" s="33">
        <v>32.9737163814181</v>
      </c>
      <c r="O1604" s="33">
        <v>50.542911392405067</v>
      </c>
      <c r="P1604" s="33">
        <v>39.278362573099415</v>
      </c>
    </row>
    <row r="1605" spans="1:16" x14ac:dyDescent="0.35">
      <c r="A1605" s="41" t="s">
        <v>245</v>
      </c>
      <c r="B1605" s="40">
        <v>111</v>
      </c>
      <c r="C1605" s="38">
        <v>120</v>
      </c>
      <c r="D1605" s="39">
        <v>69</v>
      </c>
      <c r="E1605" s="38">
        <v>47</v>
      </c>
      <c r="F1605" s="39">
        <v>67</v>
      </c>
      <c r="G1605" s="38">
        <v>29</v>
      </c>
      <c r="H1605" s="38">
        <v>71</v>
      </c>
      <c r="I1605" s="135">
        <v>23</v>
      </c>
      <c r="J1605" s="38">
        <v>68</v>
      </c>
      <c r="K1605" s="38">
        <v>58</v>
      </c>
      <c r="L1605" s="38">
        <v>65</v>
      </c>
      <c r="M1605" s="38">
        <v>48</v>
      </c>
      <c r="N1605" s="38">
        <v>35</v>
      </c>
      <c r="O1605" s="38">
        <v>49</v>
      </c>
      <c r="P1605" s="38">
        <v>38</v>
      </c>
    </row>
    <row r="1607" spans="1:16" s="36" customFormat="1" x14ac:dyDescent="0.35">
      <c r="A1607" s="62" t="s">
        <v>369</v>
      </c>
      <c r="B1607" s="63">
        <f t="shared" ref="B1607:N1607" si="220">B1598+B1599</f>
        <v>0.73395146227877528</v>
      </c>
      <c r="C1607" s="63">
        <f t="shared" si="220"/>
        <v>0.78386748578703336</v>
      </c>
      <c r="D1607" s="63">
        <f t="shared" si="220"/>
        <v>0.7641661838923911</v>
      </c>
      <c r="E1607" s="63">
        <f t="shared" si="220"/>
        <v>0.75537528233536633</v>
      </c>
      <c r="F1607" s="63">
        <f t="shared" si="220"/>
        <v>0.85235808592872098</v>
      </c>
      <c r="G1607" s="63">
        <f t="shared" si="220"/>
        <v>0.65131996309005458</v>
      </c>
      <c r="H1607" s="63">
        <f t="shared" si="220"/>
        <v>0.76067331572515462</v>
      </c>
      <c r="I1607" s="133">
        <f t="shared" si="220"/>
        <v>0.71019695267518612</v>
      </c>
      <c r="J1607" s="63">
        <f t="shared" si="220"/>
        <v>0.75965876850802561</v>
      </c>
      <c r="K1607" s="63">
        <f t="shared" si="220"/>
        <v>0.75882211932728594</v>
      </c>
      <c r="L1607" s="63">
        <f t="shared" si="220"/>
        <v>0.72939675596865305</v>
      </c>
      <c r="M1607" s="63">
        <f t="shared" si="220"/>
        <v>0.67433526042205094</v>
      </c>
      <c r="N1607" s="63">
        <f t="shared" si="220"/>
        <v>0.79996292520159418</v>
      </c>
      <c r="O1607" s="63">
        <f t="shared" ref="O1607:P1607" si="221">O1598+O1599</f>
        <v>0.76521767441627486</v>
      </c>
      <c r="P1607" s="63">
        <f t="shared" si="221"/>
        <v>0.88437602358336054</v>
      </c>
    </row>
    <row r="1608" spans="1:16" s="36" customFormat="1" x14ac:dyDescent="0.35">
      <c r="A1608" s="64" t="s">
        <v>370</v>
      </c>
      <c r="B1608" s="63">
        <f t="shared" ref="B1608:N1608" si="222">B1600</f>
        <v>0.24518688696238031</v>
      </c>
      <c r="C1608" s="63">
        <f t="shared" si="222"/>
        <v>0.16303864997878201</v>
      </c>
      <c r="D1608" s="63">
        <f t="shared" si="222"/>
        <v>0.22461370942687567</v>
      </c>
      <c r="E1608" s="63">
        <f t="shared" si="222"/>
        <v>0.22849620193391487</v>
      </c>
      <c r="F1608" s="63">
        <f t="shared" si="222"/>
        <v>0.14764191407127916</v>
      </c>
      <c r="G1608" s="63">
        <f t="shared" si="222"/>
        <v>0.25819299864471296</v>
      </c>
      <c r="H1608" s="63">
        <f t="shared" si="222"/>
        <v>0.14080723549718704</v>
      </c>
      <c r="I1608" s="133">
        <f t="shared" si="222"/>
        <v>0.20381617750315972</v>
      </c>
      <c r="J1608" s="63">
        <f t="shared" si="222"/>
        <v>0.15508832282814106</v>
      </c>
      <c r="K1608" s="63">
        <f t="shared" si="222"/>
        <v>0.16475946556313942</v>
      </c>
      <c r="L1608" s="63">
        <f t="shared" si="222"/>
        <v>0.1654455986878075</v>
      </c>
      <c r="M1608" s="63">
        <f t="shared" si="222"/>
        <v>0.32566473957794906</v>
      </c>
      <c r="N1608" s="63">
        <f t="shared" si="222"/>
        <v>0.20003707479840574</v>
      </c>
      <c r="O1608" s="63">
        <f t="shared" ref="O1608:P1608" si="223">O1600</f>
        <v>0.23478232558372503</v>
      </c>
      <c r="P1608" s="63">
        <f t="shared" si="223"/>
        <v>7.2264985260399608E-2</v>
      </c>
    </row>
    <row r="1609" spans="1:16" s="36" customFormat="1" x14ac:dyDescent="0.35">
      <c r="A1609" s="65" t="s">
        <v>371</v>
      </c>
      <c r="B1609" s="63">
        <f t="shared" ref="B1609:N1609" si="224">B1601+B1602</f>
        <v>2.0861650758844434E-2</v>
      </c>
      <c r="C1609" s="63">
        <f t="shared" si="224"/>
        <v>5.3093864234184662E-2</v>
      </c>
      <c r="D1609" s="63">
        <f t="shared" si="224"/>
        <v>1.1220106680733175E-2</v>
      </c>
      <c r="E1609" s="63">
        <f t="shared" si="224"/>
        <v>1.612851573071878E-2</v>
      </c>
      <c r="F1609" s="63">
        <f t="shared" si="224"/>
        <v>0</v>
      </c>
      <c r="G1609" s="63">
        <f t="shared" si="224"/>
        <v>9.0487038265232578E-2</v>
      </c>
      <c r="H1609" s="63">
        <f t="shared" si="224"/>
        <v>9.8519448777658281E-2</v>
      </c>
      <c r="I1609" s="133">
        <f t="shared" si="224"/>
        <v>8.5986869821654294E-2</v>
      </c>
      <c r="J1609" s="63">
        <f t="shared" si="224"/>
        <v>8.525290866383331E-2</v>
      </c>
      <c r="K1609" s="63">
        <f t="shared" si="224"/>
        <v>7.6418415109574658E-2</v>
      </c>
      <c r="L1609" s="63">
        <f t="shared" si="224"/>
        <v>0.10515764534353929</v>
      </c>
      <c r="M1609" s="63">
        <f t="shared" si="224"/>
        <v>0</v>
      </c>
      <c r="N1609" s="63">
        <f t="shared" si="224"/>
        <v>0</v>
      </c>
      <c r="O1609" s="63">
        <f t="shared" ref="O1609:P1609" si="225">O1601+O1602</f>
        <v>0</v>
      </c>
      <c r="P1609" s="63">
        <f t="shared" si="225"/>
        <v>4.3358991156239764E-2</v>
      </c>
    </row>
    <row r="1610" spans="1:16" x14ac:dyDescent="0.35">
      <c r="A1610"/>
      <c r="B1610" s="36"/>
      <c r="C1610" s="36"/>
      <c r="D1610" s="36"/>
      <c r="E1610" s="36"/>
      <c r="I1610" s="132"/>
      <c r="N1610" s="36"/>
      <c r="O1610" s="36"/>
      <c r="P1610" s="36"/>
    </row>
    <row r="1611" spans="1:16" x14ac:dyDescent="0.35">
      <c r="A1611" s="60" t="s">
        <v>367</v>
      </c>
      <c r="B1611" s="61">
        <v>1.8899191037979592</v>
      </c>
      <c r="C1611" s="61">
        <v>1.7665376260783234</v>
      </c>
      <c r="D1611" s="61">
        <v>1.7863242961709083</v>
      </c>
      <c r="E1611" s="61">
        <v>1.8951593103010884</v>
      </c>
      <c r="F1611" s="61">
        <v>1.6687189194493419</v>
      </c>
      <c r="G1611" s="61">
        <v>2.0460401107298365</v>
      </c>
      <c r="H1611" s="61">
        <v>2.0279384351998377</v>
      </c>
      <c r="I1611" s="134">
        <v>1.8598686982165424</v>
      </c>
      <c r="J1611" s="61">
        <v>1.856520466938147</v>
      </c>
      <c r="K1611" s="61">
        <v>1.9441465537906411</v>
      </c>
      <c r="L1611" s="61">
        <v>1.9738290504829601</v>
      </c>
      <c r="M1611" s="61">
        <v>2.0606728110843395</v>
      </c>
      <c r="N1611" s="61">
        <v>1.6974511076096024</v>
      </c>
      <c r="O1611" s="61">
        <v>1.9471285209459812</v>
      </c>
      <c r="P1611" s="182">
        <v>1.6264181282196348</v>
      </c>
    </row>
    <row r="1612" spans="1:16" x14ac:dyDescent="0.35">
      <c r="A1612"/>
      <c r="O1612" s="36"/>
      <c r="P1612" s="36"/>
    </row>
    <row r="1613" spans="1:16" x14ac:dyDescent="0.35">
      <c r="A1613" s="71" t="s">
        <v>389</v>
      </c>
      <c r="B1613" s="71" t="s">
        <v>445</v>
      </c>
    </row>
    <row r="1614" spans="1:16" x14ac:dyDescent="0.35">
      <c r="A1614" s="71" t="s">
        <v>391</v>
      </c>
      <c r="B1614" s="71" t="s">
        <v>392</v>
      </c>
    </row>
    <row r="1616" spans="1:16" x14ac:dyDescent="0.35">
      <c r="A1616" s="30" t="s">
        <v>448</v>
      </c>
      <c r="B1616" s="1"/>
      <c r="C1616" s="1"/>
      <c r="D1616" s="1"/>
      <c r="E1616" s="1"/>
      <c r="F1616" s="1"/>
      <c r="G1616" s="1"/>
      <c r="H1616" s="1"/>
      <c r="I1616" s="1"/>
      <c r="J1616" s="1"/>
      <c r="K1616" s="1"/>
      <c r="L1616" s="1"/>
      <c r="M1616" s="1"/>
      <c r="N1616" s="2"/>
    </row>
    <row r="1618" spans="1:16" x14ac:dyDescent="0.35">
      <c r="B1618" s="10" t="s">
        <v>0</v>
      </c>
      <c r="C1618" s="11" t="s">
        <v>1</v>
      </c>
      <c r="D1618" s="12" t="s">
        <v>2</v>
      </c>
      <c r="E1618" s="11" t="s">
        <v>3</v>
      </c>
      <c r="F1618" s="12" t="s">
        <v>4</v>
      </c>
      <c r="G1618" s="11" t="s">
        <v>5</v>
      </c>
      <c r="H1618" s="11" t="s">
        <v>6</v>
      </c>
      <c r="I1618" s="11" t="s">
        <v>7</v>
      </c>
      <c r="J1618" s="11" t="s">
        <v>8</v>
      </c>
      <c r="K1618" s="11" t="s">
        <v>9</v>
      </c>
      <c r="L1618" s="11" t="s">
        <v>10</v>
      </c>
      <c r="M1618" s="11" t="s">
        <v>11</v>
      </c>
    </row>
    <row r="1619" spans="1:16" x14ac:dyDescent="0.35">
      <c r="A1619" s="27" t="s">
        <v>176</v>
      </c>
      <c r="B1619" s="13">
        <v>0.10876072754372287</v>
      </c>
      <c r="C1619" s="14">
        <v>0.21519324989390959</v>
      </c>
      <c r="D1619" s="4">
        <v>7.8611272035869595E-2</v>
      </c>
      <c r="E1619" s="14">
        <v>0.15322623689106768</v>
      </c>
      <c r="F1619" s="4">
        <v>0.10514920247030035</v>
      </c>
      <c r="G1619" s="14">
        <v>5.1479281409498548E-2</v>
      </c>
      <c r="H1619" s="14">
        <v>4.2262444458210618E-2</v>
      </c>
      <c r="I1619" s="148">
        <v>8.5986869821654266E-2</v>
      </c>
      <c r="J1619" s="14">
        <v>8.5252908663833282E-2</v>
      </c>
      <c r="K1619" s="14">
        <v>5.5853446209358927E-2</v>
      </c>
      <c r="L1619" s="14">
        <v>0.13927464917076729</v>
      </c>
      <c r="M1619" s="14">
        <v>0.13389157939101876</v>
      </c>
    </row>
    <row r="1620" spans="1:16" x14ac:dyDescent="0.35">
      <c r="A1620" s="28" t="s">
        <v>177</v>
      </c>
      <c r="B1620" s="15">
        <v>0.22407786661746104</v>
      </c>
      <c r="C1620" s="16">
        <v>0.26410695488618213</v>
      </c>
      <c r="D1620" s="6">
        <v>0.26963518669128311</v>
      </c>
      <c r="E1620" s="16">
        <v>0.2123676862031961</v>
      </c>
      <c r="F1620" s="6">
        <v>0.2974489812068512</v>
      </c>
      <c r="G1620" s="16">
        <v>0.23868912021684593</v>
      </c>
      <c r="H1620" s="16">
        <v>0.33815024018832113</v>
      </c>
      <c r="I1620" s="129">
        <v>9.5527313579553436E-2</v>
      </c>
      <c r="J1620" s="16">
        <v>0.23634985119216009</v>
      </c>
      <c r="K1620" s="16">
        <v>0.2089299907899218</v>
      </c>
      <c r="L1620" s="16">
        <v>0.2285401858939311</v>
      </c>
      <c r="M1620" s="16">
        <v>0.27824298282584897</v>
      </c>
    </row>
    <row r="1621" spans="1:16" x14ac:dyDescent="0.35">
      <c r="A1621" s="28" t="s">
        <v>73</v>
      </c>
      <c r="B1621" s="15">
        <v>0.48406473198081956</v>
      </c>
      <c r="C1621" s="16">
        <v>0.35228364050347083</v>
      </c>
      <c r="D1621" s="6">
        <v>0.44950951993670069</v>
      </c>
      <c r="E1621" s="16">
        <v>0.30913878058750877</v>
      </c>
      <c r="F1621" s="6">
        <v>0.36260932598531875</v>
      </c>
      <c r="G1621" s="16">
        <v>0.30967228005421149</v>
      </c>
      <c r="H1621" s="16">
        <v>0.29576108442351984</v>
      </c>
      <c r="I1621" s="129">
        <v>0.48407878107007435</v>
      </c>
      <c r="J1621" s="16">
        <v>0.29076777085694239</v>
      </c>
      <c r="K1621" s="16">
        <v>0.36176682100907137</v>
      </c>
      <c r="L1621" s="16">
        <v>0.32746491707672676</v>
      </c>
      <c r="M1621" s="16">
        <v>0.23082122607374889</v>
      </c>
    </row>
    <row r="1622" spans="1:16" x14ac:dyDescent="0.35">
      <c r="A1622" s="28" t="s">
        <v>178</v>
      </c>
      <c r="B1622" s="15">
        <v>0.13588975988253574</v>
      </c>
      <c r="C1622" s="16">
        <v>0.16841615471643745</v>
      </c>
      <c r="D1622" s="6">
        <v>0.16858370129394712</v>
      </c>
      <c r="E1622" s="16">
        <v>0.29569657166216329</v>
      </c>
      <c r="F1622" s="6">
        <v>0.23479249033752961</v>
      </c>
      <c r="G1622" s="16">
        <v>0.35491579918682775</v>
      </c>
      <c r="H1622" s="16">
        <v>0.26749319982654629</v>
      </c>
      <c r="I1622" s="129">
        <v>0.33440703552871787</v>
      </c>
      <c r="J1622" s="16">
        <v>0.31398535038951925</v>
      </c>
      <c r="K1622" s="16">
        <v>0.33816126468250468</v>
      </c>
      <c r="L1622" s="16">
        <v>0.30472024785857477</v>
      </c>
      <c r="M1622" s="16">
        <v>0.34658438766557187</v>
      </c>
    </row>
    <row r="1623" spans="1:16" x14ac:dyDescent="0.35">
      <c r="A1623" s="28" t="s">
        <v>179</v>
      </c>
      <c r="B1623" s="15">
        <v>4.7206913975460826E-2</v>
      </c>
      <c r="C1623" s="19"/>
      <c r="D1623" s="6">
        <v>3.3660320042199529E-2</v>
      </c>
      <c r="E1623" s="16">
        <v>2.9570724656064192E-2</v>
      </c>
      <c r="F1623" s="20"/>
      <c r="G1623" s="16">
        <v>4.5243519132616289E-2</v>
      </c>
      <c r="H1623" s="16">
        <v>5.6333031103402077E-2</v>
      </c>
      <c r="I1623" s="149"/>
      <c r="J1623" s="16">
        <v>7.3644118897544852E-2</v>
      </c>
      <c r="K1623" s="16">
        <v>3.5288477309143196E-2</v>
      </c>
      <c r="L1623" s="19"/>
      <c r="M1623" s="16">
        <v>1.0459824043811444E-2</v>
      </c>
    </row>
    <row r="1624" spans="1:16" x14ac:dyDescent="0.35">
      <c r="A1624" s="59" t="s">
        <v>243</v>
      </c>
      <c r="B1624" s="17">
        <v>1</v>
      </c>
      <c r="C1624" s="18">
        <v>1</v>
      </c>
      <c r="D1624" s="8">
        <v>1</v>
      </c>
      <c r="E1624" s="18">
        <v>1</v>
      </c>
      <c r="F1624" s="8">
        <v>1</v>
      </c>
      <c r="G1624" s="18">
        <v>1</v>
      </c>
      <c r="H1624" s="18">
        <v>1</v>
      </c>
      <c r="I1624" s="130">
        <v>1</v>
      </c>
      <c r="J1624" s="18">
        <v>1</v>
      </c>
      <c r="K1624" s="18">
        <v>1</v>
      </c>
      <c r="L1624" s="18">
        <v>1</v>
      </c>
      <c r="M1624" s="18">
        <v>1</v>
      </c>
    </row>
    <row r="1625" spans="1:16" s="36" customFormat="1" x14ac:dyDescent="0.35">
      <c r="A1625" s="31" t="s">
        <v>244</v>
      </c>
      <c r="B1625" s="32">
        <v>55.928459999999966</v>
      </c>
      <c r="C1625" s="33">
        <v>95.260724999999979</v>
      </c>
      <c r="D1625" s="34">
        <v>74.370504999999994</v>
      </c>
      <c r="E1625" s="33">
        <v>55.738234999999996</v>
      </c>
      <c r="F1625" s="34">
        <v>87.99805013927579</v>
      </c>
      <c r="G1625" s="33">
        <v>78.815909090909074</v>
      </c>
      <c r="H1625" s="33">
        <v>90.365903307888019</v>
      </c>
      <c r="I1625" s="131">
        <v>56.967999999999996</v>
      </c>
      <c r="J1625" s="33">
        <v>71.429907621247125</v>
      </c>
      <c r="K1625" s="33">
        <v>78.365395480226013</v>
      </c>
      <c r="L1625" s="33">
        <v>73.786063569682142</v>
      </c>
      <c r="M1625" s="33">
        <v>44.174824355971921</v>
      </c>
      <c r="O1625"/>
      <c r="P1625"/>
    </row>
    <row r="1626" spans="1:16" x14ac:dyDescent="0.35">
      <c r="A1626" s="41" t="s">
        <v>245</v>
      </c>
      <c r="B1626" s="40">
        <v>111</v>
      </c>
      <c r="C1626" s="38">
        <v>120</v>
      </c>
      <c r="D1626" s="39">
        <v>69</v>
      </c>
      <c r="E1626" s="38">
        <v>47</v>
      </c>
      <c r="F1626" s="39">
        <v>67</v>
      </c>
      <c r="G1626" s="38">
        <v>29</v>
      </c>
      <c r="H1626" s="38">
        <v>71</v>
      </c>
      <c r="I1626" s="135">
        <v>23</v>
      </c>
      <c r="J1626" s="38">
        <v>68</v>
      </c>
      <c r="K1626" s="38">
        <v>58</v>
      </c>
      <c r="L1626" s="38">
        <v>65</v>
      </c>
      <c r="M1626" s="38">
        <v>48</v>
      </c>
    </row>
    <row r="1627" spans="1:16" x14ac:dyDescent="0.35">
      <c r="I1627" s="132"/>
    </row>
    <row r="1628" spans="1:16" s="36" customFormat="1" x14ac:dyDescent="0.35">
      <c r="A1628" s="62" t="s">
        <v>369</v>
      </c>
      <c r="B1628" s="63">
        <f t="shared" ref="B1628:M1628" si="226">B1619+B1620</f>
        <v>0.33283859416118389</v>
      </c>
      <c r="C1628" s="63">
        <f t="shared" si="226"/>
        <v>0.47930020478009172</v>
      </c>
      <c r="D1628" s="63">
        <f t="shared" si="226"/>
        <v>0.34824645872715271</v>
      </c>
      <c r="E1628" s="63">
        <f t="shared" si="226"/>
        <v>0.36559392309426375</v>
      </c>
      <c r="F1628" s="63">
        <f t="shared" si="226"/>
        <v>0.40259818367715156</v>
      </c>
      <c r="G1628" s="63">
        <f t="shared" si="226"/>
        <v>0.2901684016263445</v>
      </c>
      <c r="H1628" s="63">
        <f t="shared" si="226"/>
        <v>0.38041268464653177</v>
      </c>
      <c r="I1628" s="133">
        <f t="shared" si="226"/>
        <v>0.1815141834012077</v>
      </c>
      <c r="J1628" s="63">
        <f t="shared" si="226"/>
        <v>0.3216027598559934</v>
      </c>
      <c r="K1628" s="63">
        <f t="shared" si="226"/>
        <v>0.26478343699928075</v>
      </c>
      <c r="L1628" s="63">
        <f t="shared" si="226"/>
        <v>0.36781483506469836</v>
      </c>
      <c r="M1628" s="63">
        <f t="shared" si="226"/>
        <v>0.41213456221686773</v>
      </c>
    </row>
    <row r="1629" spans="1:16" s="36" customFormat="1" x14ac:dyDescent="0.35">
      <c r="A1629" s="64" t="s">
        <v>370</v>
      </c>
      <c r="B1629" s="63">
        <f t="shared" ref="B1629:M1629" si="227">B1621</f>
        <v>0.48406473198081956</v>
      </c>
      <c r="C1629" s="63">
        <f t="shared" si="227"/>
        <v>0.35228364050347083</v>
      </c>
      <c r="D1629" s="63">
        <f t="shared" si="227"/>
        <v>0.44950951993670069</v>
      </c>
      <c r="E1629" s="63">
        <f t="shared" si="227"/>
        <v>0.30913878058750877</v>
      </c>
      <c r="F1629" s="63">
        <f t="shared" si="227"/>
        <v>0.36260932598531875</v>
      </c>
      <c r="G1629" s="63">
        <f t="shared" si="227"/>
        <v>0.30967228005421149</v>
      </c>
      <c r="H1629" s="63">
        <f t="shared" si="227"/>
        <v>0.29576108442351984</v>
      </c>
      <c r="I1629" s="133">
        <f t="shared" si="227"/>
        <v>0.48407878107007435</v>
      </c>
      <c r="J1629" s="63">
        <f t="shared" si="227"/>
        <v>0.29076777085694239</v>
      </c>
      <c r="K1629" s="63">
        <f t="shared" si="227"/>
        <v>0.36176682100907137</v>
      </c>
      <c r="L1629" s="63">
        <f t="shared" si="227"/>
        <v>0.32746491707672676</v>
      </c>
      <c r="M1629" s="63">
        <f t="shared" si="227"/>
        <v>0.23082122607374889</v>
      </c>
      <c r="O1629"/>
      <c r="P1629"/>
    </row>
    <row r="1630" spans="1:16" s="36" customFormat="1" x14ac:dyDescent="0.35">
      <c r="A1630" s="65" t="s">
        <v>371</v>
      </c>
      <c r="B1630" s="63">
        <f t="shared" ref="B1630:M1630" si="228">B1622+B1623</f>
        <v>0.18309667385799655</v>
      </c>
      <c r="C1630" s="63">
        <f t="shared" si="228"/>
        <v>0.16841615471643745</v>
      </c>
      <c r="D1630" s="63">
        <f t="shared" si="228"/>
        <v>0.20224402133614666</v>
      </c>
      <c r="E1630" s="63">
        <f t="shared" si="228"/>
        <v>0.32526729631822748</v>
      </c>
      <c r="F1630" s="63">
        <f t="shared" si="228"/>
        <v>0.23479249033752961</v>
      </c>
      <c r="G1630" s="63">
        <f t="shared" si="228"/>
        <v>0.40015931831944407</v>
      </c>
      <c r="H1630" s="63">
        <f t="shared" si="228"/>
        <v>0.32382623092994839</v>
      </c>
      <c r="I1630" s="133">
        <f t="shared" si="228"/>
        <v>0.33440703552871787</v>
      </c>
      <c r="J1630" s="63">
        <f t="shared" si="228"/>
        <v>0.3876294692870641</v>
      </c>
      <c r="K1630" s="63">
        <f t="shared" si="228"/>
        <v>0.37344974199164788</v>
      </c>
      <c r="L1630" s="63">
        <f t="shared" si="228"/>
        <v>0.30472024785857477</v>
      </c>
      <c r="M1630" s="63">
        <f t="shared" si="228"/>
        <v>0.35704421170938333</v>
      </c>
      <c r="O1630"/>
      <c r="P1630"/>
    </row>
    <row r="1631" spans="1:16" x14ac:dyDescent="0.35">
      <c r="A1631"/>
      <c r="B1631" s="36"/>
      <c r="C1631" s="36"/>
      <c r="D1631" s="36"/>
      <c r="E1631" s="36"/>
      <c r="I1631" s="132"/>
      <c r="N1631" s="36"/>
      <c r="O1631" s="36"/>
      <c r="P1631" s="36"/>
    </row>
    <row r="1632" spans="1:16" x14ac:dyDescent="0.35">
      <c r="A1632" s="60" t="s">
        <v>367</v>
      </c>
      <c r="B1632" s="61">
        <v>2.7887042661285504</v>
      </c>
      <c r="C1632" s="61">
        <v>2.4739227000424373</v>
      </c>
      <c r="D1632" s="61">
        <v>2.809046610615324</v>
      </c>
      <c r="E1632" s="61">
        <v>2.8360178609889597</v>
      </c>
      <c r="F1632" s="61">
        <v>2.7270451041900774</v>
      </c>
      <c r="G1632" s="61">
        <v>3.1037551544162176</v>
      </c>
      <c r="H1632" s="61">
        <v>2.9574841329286081</v>
      </c>
      <c r="I1632" s="134">
        <v>3.066905982305856</v>
      </c>
      <c r="J1632" s="61">
        <v>3.0544179196647825</v>
      </c>
      <c r="K1632" s="61">
        <v>3.0881013360921505</v>
      </c>
      <c r="L1632" s="61">
        <v>2.7976307636231081</v>
      </c>
      <c r="M1632" s="61">
        <v>2.8214778941453087</v>
      </c>
      <c r="N1632" s="36"/>
      <c r="O1632" s="36"/>
      <c r="P1632" s="36"/>
    </row>
    <row r="1633" spans="1:16" x14ac:dyDescent="0.35">
      <c r="A1633"/>
      <c r="O1633" s="36"/>
      <c r="P1633" s="36"/>
    </row>
    <row r="1634" spans="1:16" x14ac:dyDescent="0.35">
      <c r="A1634" s="71" t="s">
        <v>389</v>
      </c>
      <c r="B1634" s="71" t="s">
        <v>445</v>
      </c>
    </row>
    <row r="1635" spans="1:16" x14ac:dyDescent="0.35">
      <c r="A1635" s="71" t="s">
        <v>391</v>
      </c>
      <c r="B1635" s="71" t="s">
        <v>392</v>
      </c>
    </row>
    <row r="1637" spans="1:16" x14ac:dyDescent="0.35">
      <c r="A1637" s="42" t="s">
        <v>276</v>
      </c>
      <c r="B1637" s="43"/>
      <c r="C1637" s="44"/>
      <c r="D1637" s="44"/>
      <c r="E1637" s="44"/>
      <c r="F1637" s="44"/>
      <c r="G1637" s="44"/>
      <c r="H1637" s="44"/>
      <c r="I1637" s="44"/>
      <c r="J1637" s="44"/>
      <c r="K1637" s="44"/>
      <c r="L1637" s="44"/>
      <c r="M1637" s="44"/>
      <c r="N1637" s="44"/>
    </row>
    <row r="1638" spans="1:16" x14ac:dyDescent="0.35">
      <c r="A1638" s="42"/>
      <c r="B1638" s="43"/>
      <c r="C1638" s="44"/>
      <c r="D1638" s="44"/>
      <c r="E1638" s="44"/>
      <c r="F1638" s="44"/>
      <c r="G1638" s="44"/>
      <c r="H1638" s="44"/>
      <c r="I1638" s="44"/>
      <c r="J1638" s="44"/>
      <c r="K1638" s="44"/>
      <c r="L1638" s="44"/>
      <c r="M1638" s="44"/>
      <c r="N1638" s="44"/>
    </row>
    <row r="1639" spans="1:16" x14ac:dyDescent="0.35">
      <c r="B1639" s="45" t="s">
        <v>0</v>
      </c>
      <c r="C1639" s="46" t="s">
        <v>1</v>
      </c>
      <c r="D1639" s="46" t="s">
        <v>2</v>
      </c>
      <c r="E1639" s="46" t="s">
        <v>3</v>
      </c>
      <c r="F1639" s="46" t="s">
        <v>4</v>
      </c>
      <c r="G1639" s="46" t="s">
        <v>5</v>
      </c>
      <c r="H1639" s="46" t="s">
        <v>6</v>
      </c>
      <c r="I1639" s="46" t="s">
        <v>7</v>
      </c>
      <c r="J1639" s="46" t="s">
        <v>8</v>
      </c>
      <c r="K1639" s="46" t="s">
        <v>9</v>
      </c>
      <c r="L1639" s="46" t="s">
        <v>10</v>
      </c>
      <c r="M1639" s="46" t="s">
        <v>11</v>
      </c>
      <c r="N1639" s="46" t="s">
        <v>12</v>
      </c>
      <c r="O1639" s="116">
        <v>2023</v>
      </c>
      <c r="P1639" s="116">
        <v>2024</v>
      </c>
    </row>
    <row r="1640" spans="1:16" x14ac:dyDescent="0.35">
      <c r="A1640" s="47" t="s">
        <v>277</v>
      </c>
      <c r="B1640" s="48">
        <v>0.77775344672652535</v>
      </c>
      <c r="C1640" s="49">
        <v>0.90414593894196527</v>
      </c>
      <c r="D1640" s="49">
        <v>0.80762654344904339</v>
      </c>
      <c r="E1640" s="49">
        <v>0.85825530833318064</v>
      </c>
      <c r="F1640" s="49">
        <v>0.83174344606741724</v>
      </c>
      <c r="G1640" s="49">
        <v>0.85749236238515192</v>
      </c>
      <c r="H1640" s="49">
        <v>0.83208627667711466</v>
      </c>
      <c r="I1640" s="49">
        <v>0.87553648497842063</v>
      </c>
      <c r="J1640" s="49">
        <v>0.85369615191157455</v>
      </c>
      <c r="K1640" s="49">
        <v>0.82539874000925251</v>
      </c>
      <c r="L1640" s="49">
        <v>0.83725283473546053</v>
      </c>
      <c r="M1640" s="49">
        <v>0.75417343181468466</v>
      </c>
      <c r="N1640" s="49">
        <v>0.83929588725589488</v>
      </c>
      <c r="O1640" s="117">
        <v>0.79803871183342479</v>
      </c>
      <c r="P1640" s="117">
        <v>0.83736241500447772</v>
      </c>
    </row>
    <row r="1641" spans="1:16" x14ac:dyDescent="0.35">
      <c r="A1641" s="50" t="s">
        <v>278</v>
      </c>
      <c r="B1641" s="48">
        <v>0.66177412203566699</v>
      </c>
      <c r="C1641" s="49">
        <v>0.8662204165202021</v>
      </c>
      <c r="D1641" s="49">
        <v>0.78417815899385046</v>
      </c>
      <c r="E1641" s="49">
        <v>0.81330413023542047</v>
      </c>
      <c r="F1641" s="49">
        <v>0.80848594784040662</v>
      </c>
      <c r="G1641" s="49">
        <v>0.82183406163158923</v>
      </c>
      <c r="H1641" s="49">
        <v>0.79391428209383397</v>
      </c>
      <c r="I1641" s="49">
        <v>0.72604467074921919</v>
      </c>
      <c r="J1641" s="49">
        <v>0.75724845026602372</v>
      </c>
      <c r="K1641" s="49">
        <v>0.72222068425486041</v>
      </c>
      <c r="L1641" s="49">
        <v>0.74094713514211352</v>
      </c>
      <c r="M1641" s="49">
        <v>0.54081535870682418</v>
      </c>
      <c r="N1641" s="49">
        <v>0.6105851632163517</v>
      </c>
      <c r="O1641" s="117">
        <v>0.65985840345016411</v>
      </c>
      <c r="P1641" s="117">
        <v>0.70785312726798688</v>
      </c>
    </row>
    <row r="1642" spans="1:16" x14ac:dyDescent="0.35">
      <c r="A1642" s="50" t="s">
        <v>279</v>
      </c>
      <c r="B1642" s="48">
        <v>0.42320199892309129</v>
      </c>
      <c r="C1642" s="49">
        <v>0.60662940788744957</v>
      </c>
      <c r="D1642" s="49">
        <v>0.54501283355243946</v>
      </c>
      <c r="E1642" s="49">
        <v>0.5567864057614571</v>
      </c>
      <c r="F1642" s="49">
        <v>0.58946312265632439</v>
      </c>
      <c r="G1642" s="49">
        <v>0.57678551441189474</v>
      </c>
      <c r="H1642" s="49">
        <v>0.54455689412918651</v>
      </c>
      <c r="I1642" s="49">
        <v>0.54716267944497599</v>
      </c>
      <c r="J1642" s="49">
        <v>0.52123485426889049</v>
      </c>
      <c r="K1642" s="49">
        <v>0.46051949900932931</v>
      </c>
      <c r="L1642" s="49">
        <v>0.47299739656174117</v>
      </c>
      <c r="M1642" s="49">
        <v>0.21994886707335951</v>
      </c>
      <c r="N1642" s="49">
        <v>0.26349948777130111</v>
      </c>
      <c r="O1642" s="117">
        <v>0.3674639331334143</v>
      </c>
      <c r="P1642" s="117">
        <v>0.42159884861659491</v>
      </c>
    </row>
    <row r="1643" spans="1:16" x14ac:dyDescent="0.35">
      <c r="A1643" s="50" t="s">
        <v>280</v>
      </c>
      <c r="B1643" s="48">
        <v>0.15623568566021567</v>
      </c>
      <c r="C1643" s="49">
        <v>0.21894978314845567</v>
      </c>
      <c r="D1643" s="49">
        <v>0.20563016906973297</v>
      </c>
      <c r="E1643" s="49">
        <v>0.19957980355039062</v>
      </c>
      <c r="F1643" s="49">
        <v>0.23981512999229537</v>
      </c>
      <c r="G1643" s="49">
        <v>0.16266855450362147</v>
      </c>
      <c r="H1643" s="49">
        <v>0.18576029744120492</v>
      </c>
      <c r="I1643" s="49">
        <v>0.18468382885279269</v>
      </c>
      <c r="J1643" s="49">
        <v>0.16724055668024174</v>
      </c>
      <c r="K1643" s="49">
        <v>0.17562950102626357</v>
      </c>
      <c r="L1643" s="49">
        <v>0.13876756245024502</v>
      </c>
      <c r="M1643" s="49">
        <v>3.0866873362283727E-2</v>
      </c>
      <c r="N1643" s="49">
        <v>2.5031968449646103E-2</v>
      </c>
      <c r="O1643" s="117">
        <v>6.8739010950757629E-2</v>
      </c>
      <c r="P1643" s="117">
        <v>7.3643975267012232E-2</v>
      </c>
    </row>
    <row r="1644" spans="1:16" x14ac:dyDescent="0.35">
      <c r="A1644" s="50" t="s">
        <v>281</v>
      </c>
      <c r="B1644" s="48">
        <v>0.12245415876277096</v>
      </c>
      <c r="C1644" s="49">
        <v>2.3483692956562927E-2</v>
      </c>
      <c r="D1644" s="49">
        <v>6.1916781764188675E-2</v>
      </c>
      <c r="E1644" s="49">
        <v>4.674913002156935E-2</v>
      </c>
      <c r="F1644" s="49">
        <v>6.3056026464756693E-2</v>
      </c>
      <c r="G1644" s="49">
        <v>2.852664060285021E-2</v>
      </c>
      <c r="H1644" s="49">
        <v>6.360625070291627E-2</v>
      </c>
      <c r="I1644" s="49">
        <v>5.551944545552738E-2</v>
      </c>
      <c r="J1644" s="49">
        <v>6.3175475474227319E-2</v>
      </c>
      <c r="K1644" s="49">
        <v>9.8123855587501335E-2</v>
      </c>
      <c r="L1644" s="49">
        <v>8.5316393054629583E-2</v>
      </c>
      <c r="M1644" s="49">
        <v>0.17762404020377243</v>
      </c>
      <c r="N1644" s="49">
        <v>0.10116333371638334</v>
      </c>
      <c r="O1644" s="117">
        <v>0.10178926089031386</v>
      </c>
      <c r="P1644" s="117">
        <v>9.6941535478083693E-2</v>
      </c>
    </row>
    <row r="1645" spans="1:16" x14ac:dyDescent="0.35">
      <c r="A1645" s="51" t="s">
        <v>244</v>
      </c>
      <c r="B1645" s="52">
        <v>500.00122999999274</v>
      </c>
      <c r="C1645" s="53">
        <v>499.9975950000042</v>
      </c>
      <c r="D1645" s="53">
        <v>499.99990499999882</v>
      </c>
      <c r="E1645" s="53">
        <v>499.99946499999743</v>
      </c>
      <c r="F1645" s="53">
        <v>499.99749303621144</v>
      </c>
      <c r="G1645" s="53">
        <v>500.01107954545569</v>
      </c>
      <c r="H1645" s="53">
        <v>500.00687022900945</v>
      </c>
      <c r="I1645" s="53">
        <v>500.0139999999987</v>
      </c>
      <c r="J1645" s="53">
        <v>500.0113163972274</v>
      </c>
      <c r="K1645" s="53">
        <v>500.00367231638387</v>
      </c>
      <c r="L1645" s="53">
        <v>499.99706601466772</v>
      </c>
      <c r="M1645" s="53">
        <v>500.00550351288257</v>
      </c>
      <c r="N1645" s="53">
        <v>499.99633251834206</v>
      </c>
      <c r="O1645" s="53">
        <v>499.99430379746855</v>
      </c>
      <c r="P1645" s="33">
        <v>499.98333333333397</v>
      </c>
    </row>
    <row r="1646" spans="1:16" x14ac:dyDescent="0.35">
      <c r="A1646" s="54" t="s">
        <v>245</v>
      </c>
      <c r="B1646" s="55">
        <v>932</v>
      </c>
      <c r="C1646" s="56">
        <v>590</v>
      </c>
      <c r="D1646" s="56">
        <v>407</v>
      </c>
      <c r="E1646" s="56">
        <v>392</v>
      </c>
      <c r="F1646" s="56">
        <v>359</v>
      </c>
      <c r="G1646" s="56">
        <v>176</v>
      </c>
      <c r="H1646" s="56">
        <v>393</v>
      </c>
      <c r="I1646" s="56">
        <v>200</v>
      </c>
      <c r="J1646" s="56">
        <v>433</v>
      </c>
      <c r="K1646" s="56">
        <v>354</v>
      </c>
      <c r="L1646" s="56">
        <v>409</v>
      </c>
      <c r="M1646" s="56">
        <v>427</v>
      </c>
      <c r="N1646" s="56">
        <v>409</v>
      </c>
      <c r="O1646" s="56">
        <v>395</v>
      </c>
      <c r="P1646" s="38">
        <v>342</v>
      </c>
    </row>
    <row r="1647" spans="1:16" x14ac:dyDescent="0.35">
      <c r="A1647"/>
    </row>
    <row r="1648" spans="1:16" x14ac:dyDescent="0.35">
      <c r="A1648" s="71" t="s">
        <v>389</v>
      </c>
      <c r="B1648" s="71" t="s">
        <v>390</v>
      </c>
    </row>
    <row r="1649" spans="1:16" x14ac:dyDescent="0.35">
      <c r="A1649" s="71" t="s">
        <v>391</v>
      </c>
      <c r="B1649" s="71" t="s">
        <v>418</v>
      </c>
    </row>
    <row r="1650" spans="1:16" x14ac:dyDescent="0.35">
      <c r="A1650" s="57"/>
      <c r="B1650" s="58"/>
      <c r="C1650" s="58"/>
      <c r="D1650" s="58"/>
      <c r="E1650" s="58"/>
      <c r="F1650" s="58"/>
      <c r="G1650" s="58"/>
      <c r="H1650" s="58"/>
      <c r="I1650" s="58"/>
      <c r="J1650" s="58"/>
      <c r="K1650" s="58"/>
      <c r="L1650" s="58"/>
      <c r="M1650" s="58"/>
      <c r="N1650" s="58"/>
    </row>
    <row r="1651" spans="1:16" x14ac:dyDescent="0.35">
      <c r="A1651" s="30" t="s">
        <v>310</v>
      </c>
      <c r="B1651" s="1"/>
      <c r="C1651" s="1"/>
      <c r="D1651" s="1"/>
      <c r="E1651" s="1"/>
      <c r="F1651" s="1"/>
      <c r="G1651" s="1"/>
      <c r="H1651" s="1"/>
      <c r="I1651" s="1"/>
      <c r="J1651" s="1"/>
      <c r="K1651" s="1"/>
      <c r="L1651" s="1"/>
      <c r="M1651" s="1"/>
      <c r="N1651" s="2"/>
    </row>
    <row r="1653" spans="1:16" x14ac:dyDescent="0.35">
      <c r="B1653" s="10" t="s">
        <v>0</v>
      </c>
      <c r="C1653" s="11" t="s">
        <v>1</v>
      </c>
      <c r="D1653" s="12" t="s">
        <v>2</v>
      </c>
      <c r="E1653" s="11" t="s">
        <v>3</v>
      </c>
      <c r="F1653" s="12" t="s">
        <v>4</v>
      </c>
      <c r="G1653" s="11" t="s">
        <v>5</v>
      </c>
      <c r="H1653" s="11" t="s">
        <v>6</v>
      </c>
      <c r="I1653" s="11" t="s">
        <v>7</v>
      </c>
      <c r="J1653" s="11" t="s">
        <v>8</v>
      </c>
      <c r="K1653" s="11" t="s">
        <v>9</v>
      </c>
      <c r="L1653" s="11" t="s">
        <v>10</v>
      </c>
      <c r="M1653" s="11" t="s">
        <v>11</v>
      </c>
    </row>
    <row r="1654" spans="1:16" x14ac:dyDescent="0.35">
      <c r="A1654" s="27" t="s">
        <v>97</v>
      </c>
      <c r="B1654" s="13">
        <v>1.7290449788735562E-2</v>
      </c>
      <c r="C1654" s="14">
        <v>1.3850131592774075E-2</v>
      </c>
      <c r="D1654" s="4">
        <v>8.2916309854609745E-3</v>
      </c>
      <c r="E1654" s="14">
        <v>1.6061298562073185E-2</v>
      </c>
      <c r="F1654" s="23"/>
      <c r="G1654" s="14">
        <v>2.4950636752759738E-2</v>
      </c>
      <c r="H1654" s="14">
        <v>9.1404690900200158E-3</v>
      </c>
      <c r="I1654" s="14">
        <v>4.1436290561137415E-3</v>
      </c>
      <c r="J1654" s="14">
        <v>6.4957198367792011E-3</v>
      </c>
      <c r="K1654" s="22"/>
      <c r="L1654" s="14">
        <v>2.0004616449950008E-3</v>
      </c>
      <c r="M1654" s="14">
        <v>4.0029735842869478E-3</v>
      </c>
    </row>
    <row r="1655" spans="1:16" x14ac:dyDescent="0.35">
      <c r="A1655" s="28" t="s">
        <v>98</v>
      </c>
      <c r="B1655" s="15">
        <v>3.664427333551247E-2</v>
      </c>
      <c r="C1655" s="16">
        <v>3.0758257675105923E-2</v>
      </c>
      <c r="D1655" s="6">
        <v>3.1022178460513108E-2</v>
      </c>
      <c r="E1655" s="16">
        <v>2.8281731247538383E-2</v>
      </c>
      <c r="F1655" s="6">
        <v>1.3716265274901352E-2</v>
      </c>
      <c r="G1655" s="16">
        <v>4.7315832019188785E-3</v>
      </c>
      <c r="H1655" s="16">
        <v>2.1338736358043526E-2</v>
      </c>
      <c r="I1655" s="16">
        <v>1.5333026482449552E-2</v>
      </c>
      <c r="J1655" s="16">
        <v>1.2960870943691834E-2</v>
      </c>
      <c r="K1655" s="16">
        <v>9.4964532040946893E-3</v>
      </c>
      <c r="L1655" s="16">
        <v>1.3400528327049846E-2</v>
      </c>
      <c r="M1655" s="16">
        <v>6.4536343186902198E-3</v>
      </c>
    </row>
    <row r="1656" spans="1:16" x14ac:dyDescent="0.35">
      <c r="A1656" s="28" t="s">
        <v>73</v>
      </c>
      <c r="B1656" s="15">
        <v>0.14722983072723461</v>
      </c>
      <c r="C1656" s="16">
        <v>0.16517719309870468</v>
      </c>
      <c r="D1656" s="6">
        <v>0.17803626996388749</v>
      </c>
      <c r="E1656" s="16">
        <v>0.15956623303727002</v>
      </c>
      <c r="F1656" s="6">
        <v>0.11223586242742666</v>
      </c>
      <c r="G1656" s="16">
        <v>0.14467937080081128</v>
      </c>
      <c r="H1656" s="16">
        <v>0.16769599327833201</v>
      </c>
      <c r="I1656" s="16">
        <v>0.12142272211759098</v>
      </c>
      <c r="J1656" s="16">
        <v>9.9924038058880033E-2</v>
      </c>
      <c r="K1656" s="16">
        <v>0.15748923743289109</v>
      </c>
      <c r="L1656" s="16">
        <v>0.11630248005950108</v>
      </c>
      <c r="M1656" s="16">
        <v>8.2754515339297716E-2</v>
      </c>
    </row>
    <row r="1657" spans="1:16" x14ac:dyDescent="0.35">
      <c r="A1657" s="28" t="s">
        <v>99</v>
      </c>
      <c r="B1657" s="15">
        <v>0.48410298323112905</v>
      </c>
      <c r="C1657" s="16">
        <v>0.46993447121484588</v>
      </c>
      <c r="D1657" s="6">
        <v>0.50102021802432695</v>
      </c>
      <c r="E1657" s="16">
        <v>0.48882701316564231</v>
      </c>
      <c r="F1657" s="6">
        <v>0.5789472274094889</v>
      </c>
      <c r="G1657" s="16">
        <v>0.59305866606591418</v>
      </c>
      <c r="H1657" s="16">
        <v>0.52138538073702889</v>
      </c>
      <c r="I1657" s="16">
        <v>0.55448792260048074</v>
      </c>
      <c r="J1657" s="16">
        <v>0.58464075520453018</v>
      </c>
      <c r="K1657" s="16">
        <v>0.49642924735098304</v>
      </c>
      <c r="L1657" s="16">
        <v>0.52530712215639441</v>
      </c>
      <c r="M1657" s="16">
        <v>0.53467753254609152</v>
      </c>
    </row>
    <row r="1658" spans="1:16" x14ac:dyDescent="0.35">
      <c r="A1658" s="28" t="s">
        <v>100</v>
      </c>
      <c r="B1658" s="15">
        <v>0.31473246291738832</v>
      </c>
      <c r="C1658" s="16">
        <v>0.32027994641856949</v>
      </c>
      <c r="D1658" s="6">
        <v>0.28162970256581144</v>
      </c>
      <c r="E1658" s="16">
        <v>0.30726372398747609</v>
      </c>
      <c r="F1658" s="6">
        <v>0.29510064488818299</v>
      </c>
      <c r="G1658" s="16">
        <v>0.23257974317859589</v>
      </c>
      <c r="H1658" s="16">
        <v>0.28043942053657556</v>
      </c>
      <c r="I1658" s="16">
        <v>0.30461269974336497</v>
      </c>
      <c r="J1658" s="16">
        <v>0.29597861595611874</v>
      </c>
      <c r="K1658" s="16">
        <v>0.3365850620120312</v>
      </c>
      <c r="L1658" s="16">
        <v>0.34298940781205967</v>
      </c>
      <c r="M1658" s="16">
        <v>0.37211134421163372</v>
      </c>
    </row>
    <row r="1659" spans="1:16" x14ac:dyDescent="0.35">
      <c r="A1659" s="59" t="s">
        <v>243</v>
      </c>
      <c r="B1659" s="17">
        <v>1</v>
      </c>
      <c r="C1659" s="18">
        <v>1</v>
      </c>
      <c r="D1659" s="8">
        <v>1</v>
      </c>
      <c r="E1659" s="18">
        <v>1</v>
      </c>
      <c r="F1659" s="8">
        <v>1</v>
      </c>
      <c r="G1659" s="18">
        <v>1</v>
      </c>
      <c r="H1659" s="18">
        <v>1</v>
      </c>
      <c r="I1659" s="18">
        <v>1</v>
      </c>
      <c r="J1659" s="18">
        <v>1</v>
      </c>
      <c r="K1659" s="18">
        <v>1</v>
      </c>
      <c r="L1659" s="18">
        <v>1</v>
      </c>
      <c r="M1659" s="18">
        <v>1</v>
      </c>
    </row>
    <row r="1660" spans="1:16" s="36" customFormat="1" x14ac:dyDescent="0.35">
      <c r="A1660" s="31" t="s">
        <v>244</v>
      </c>
      <c r="B1660" s="32">
        <v>388.87768000000136</v>
      </c>
      <c r="C1660" s="33">
        <v>452.07079500000049</v>
      </c>
      <c r="D1660" s="34">
        <v>403.81319500000063</v>
      </c>
      <c r="E1660" s="33">
        <v>429.12719500000009</v>
      </c>
      <c r="F1660" s="34">
        <v>415.86963788300795</v>
      </c>
      <c r="G1660" s="33">
        <v>428.75568181818119</v>
      </c>
      <c r="H1660" s="33">
        <v>417.3203562340957</v>
      </c>
      <c r="I1660" s="33">
        <v>437.78049999999962</v>
      </c>
      <c r="J1660" s="33">
        <v>426.85773672055507</v>
      </c>
      <c r="K1660" s="33">
        <v>412.70240112994333</v>
      </c>
      <c r="L1660" s="33">
        <v>419.46308068459621</v>
      </c>
      <c r="M1660" s="33">
        <v>377.09086651053946</v>
      </c>
      <c r="O1660"/>
      <c r="P1660"/>
    </row>
    <row r="1661" spans="1:16" x14ac:dyDescent="0.35">
      <c r="A1661" s="41" t="s">
        <v>245</v>
      </c>
      <c r="B1661" s="40">
        <v>736</v>
      </c>
      <c r="C1661" s="38">
        <v>541</v>
      </c>
      <c r="D1661" s="39">
        <v>335</v>
      </c>
      <c r="E1661" s="38">
        <v>339</v>
      </c>
      <c r="F1661" s="39">
        <v>304</v>
      </c>
      <c r="G1661" s="38">
        <v>153</v>
      </c>
      <c r="H1661" s="38">
        <v>328</v>
      </c>
      <c r="I1661" s="38">
        <v>179</v>
      </c>
      <c r="J1661" s="38">
        <v>373</v>
      </c>
      <c r="K1661" s="38">
        <v>295</v>
      </c>
      <c r="L1661" s="38">
        <v>347</v>
      </c>
      <c r="M1661" s="38">
        <v>331</v>
      </c>
    </row>
    <row r="1663" spans="1:16" s="36" customFormat="1" x14ac:dyDescent="0.35">
      <c r="A1663" s="62" t="s">
        <v>369</v>
      </c>
      <c r="B1663" s="63">
        <f t="shared" ref="B1663:M1663" si="229">B1654+B1655</f>
        <v>5.3934723124248032E-2</v>
      </c>
      <c r="C1663" s="63">
        <f t="shared" si="229"/>
        <v>4.4608389267879994E-2</v>
      </c>
      <c r="D1663" s="63">
        <f t="shared" si="229"/>
        <v>3.9313809445974082E-2</v>
      </c>
      <c r="E1663" s="63">
        <f t="shared" si="229"/>
        <v>4.4343029809611564E-2</v>
      </c>
      <c r="F1663" s="63">
        <f t="shared" si="229"/>
        <v>1.3716265274901352E-2</v>
      </c>
      <c r="G1663" s="63">
        <f t="shared" si="229"/>
        <v>2.9682219954678617E-2</v>
      </c>
      <c r="H1663" s="63">
        <f t="shared" si="229"/>
        <v>3.047920544806354E-2</v>
      </c>
      <c r="I1663" s="63">
        <f t="shared" si="229"/>
        <v>1.9476655538563294E-2</v>
      </c>
      <c r="J1663" s="63">
        <f t="shared" si="229"/>
        <v>1.9456590780471034E-2</v>
      </c>
      <c r="K1663" s="63">
        <f t="shared" si="229"/>
        <v>9.4964532040946893E-3</v>
      </c>
      <c r="L1663" s="63">
        <f t="shared" si="229"/>
        <v>1.5400989972044846E-2</v>
      </c>
      <c r="M1663" s="63">
        <f t="shared" si="229"/>
        <v>1.0456607902977168E-2</v>
      </c>
    </row>
    <row r="1664" spans="1:16" s="36" customFormat="1" x14ac:dyDescent="0.35">
      <c r="A1664" s="64" t="s">
        <v>370</v>
      </c>
      <c r="B1664" s="63">
        <f t="shared" ref="B1664:M1664" si="230">B1656</f>
        <v>0.14722983072723461</v>
      </c>
      <c r="C1664" s="63">
        <f t="shared" si="230"/>
        <v>0.16517719309870468</v>
      </c>
      <c r="D1664" s="63">
        <f t="shared" si="230"/>
        <v>0.17803626996388749</v>
      </c>
      <c r="E1664" s="63">
        <f t="shared" si="230"/>
        <v>0.15956623303727002</v>
      </c>
      <c r="F1664" s="63">
        <f t="shared" si="230"/>
        <v>0.11223586242742666</v>
      </c>
      <c r="G1664" s="63">
        <f t="shared" si="230"/>
        <v>0.14467937080081128</v>
      </c>
      <c r="H1664" s="63">
        <f t="shared" si="230"/>
        <v>0.16769599327833201</v>
      </c>
      <c r="I1664" s="63">
        <f t="shared" si="230"/>
        <v>0.12142272211759098</v>
      </c>
      <c r="J1664" s="63">
        <f t="shared" si="230"/>
        <v>9.9924038058880033E-2</v>
      </c>
      <c r="K1664" s="63">
        <f t="shared" si="230"/>
        <v>0.15748923743289109</v>
      </c>
      <c r="L1664" s="63">
        <f t="shared" si="230"/>
        <v>0.11630248005950108</v>
      </c>
      <c r="M1664" s="63">
        <f t="shared" si="230"/>
        <v>8.2754515339297716E-2</v>
      </c>
      <c r="O1664"/>
      <c r="P1664"/>
    </row>
    <row r="1665" spans="1:16" s="36" customFormat="1" x14ac:dyDescent="0.35">
      <c r="A1665" s="65" t="s">
        <v>371</v>
      </c>
      <c r="B1665" s="63">
        <f t="shared" ref="B1665:M1665" si="231">B1657+B1658</f>
        <v>0.79883544614851743</v>
      </c>
      <c r="C1665" s="63">
        <f t="shared" si="231"/>
        <v>0.79021441763341538</v>
      </c>
      <c r="D1665" s="63">
        <f t="shared" si="231"/>
        <v>0.78264992059013838</v>
      </c>
      <c r="E1665" s="63">
        <f t="shared" si="231"/>
        <v>0.7960907371531184</v>
      </c>
      <c r="F1665" s="63">
        <f t="shared" si="231"/>
        <v>0.87404787229767189</v>
      </c>
      <c r="G1665" s="63">
        <f t="shared" si="231"/>
        <v>0.82563840924451004</v>
      </c>
      <c r="H1665" s="63">
        <f t="shared" si="231"/>
        <v>0.80182480127360445</v>
      </c>
      <c r="I1665" s="63">
        <f t="shared" si="231"/>
        <v>0.85910062234384577</v>
      </c>
      <c r="J1665" s="63">
        <f t="shared" si="231"/>
        <v>0.88061937116064892</v>
      </c>
      <c r="K1665" s="63">
        <f t="shared" si="231"/>
        <v>0.83301430936301424</v>
      </c>
      <c r="L1665" s="63">
        <f t="shared" si="231"/>
        <v>0.86829652996845408</v>
      </c>
      <c r="M1665" s="63">
        <f t="shared" si="231"/>
        <v>0.90678887675772524</v>
      </c>
      <c r="O1665"/>
      <c r="P1665"/>
    </row>
    <row r="1666" spans="1:16" x14ac:dyDescent="0.35">
      <c r="A1666"/>
      <c r="B1666" s="36"/>
      <c r="C1666" s="36"/>
      <c r="D1666" s="36"/>
      <c r="E1666" s="36"/>
      <c r="N1666" s="36"/>
      <c r="O1666" s="36"/>
      <c r="P1666" s="36"/>
    </row>
    <row r="1667" spans="1:16" x14ac:dyDescent="0.35">
      <c r="A1667" s="60" t="s">
        <v>367</v>
      </c>
      <c r="B1667" s="61">
        <v>4.0423427361529161</v>
      </c>
      <c r="C1667" s="61">
        <v>4.0520358431913337</v>
      </c>
      <c r="D1667" s="61">
        <v>4.0166741827245147</v>
      </c>
      <c r="E1667" s="61">
        <v>4.0429501327689099</v>
      </c>
      <c r="F1667" s="61">
        <v>4.1554322519109572</v>
      </c>
      <c r="G1667" s="61">
        <v>4.0035852957156663</v>
      </c>
      <c r="H1667" s="61">
        <v>4.0426445472720935</v>
      </c>
      <c r="I1667" s="61">
        <v>4.1400930374925382</v>
      </c>
      <c r="J1667" s="61">
        <v>4.1506456764995194</v>
      </c>
      <c r="K1667" s="61">
        <v>4.1601029181709475</v>
      </c>
      <c r="L1667" s="61">
        <v>4.1938844861634745</v>
      </c>
      <c r="M1667" s="61">
        <v>4.2644406394820944</v>
      </c>
      <c r="O1667" s="36"/>
      <c r="P1667" s="36"/>
    </row>
    <row r="1668" spans="1:16" x14ac:dyDescent="0.35">
      <c r="A1668"/>
      <c r="O1668" s="36"/>
      <c r="P1668" s="36"/>
    </row>
    <row r="1669" spans="1:16" x14ac:dyDescent="0.35">
      <c r="A1669" s="71" t="s">
        <v>389</v>
      </c>
      <c r="B1669" s="71" t="s">
        <v>450</v>
      </c>
    </row>
    <row r="1670" spans="1:16" x14ac:dyDescent="0.35">
      <c r="A1670" s="71" t="s">
        <v>391</v>
      </c>
      <c r="B1670" s="71" t="s">
        <v>392</v>
      </c>
    </row>
    <row r="1671" spans="1:16" x14ac:dyDescent="0.35">
      <c r="A1671" s="57"/>
      <c r="B1671" s="58"/>
      <c r="C1671" s="58"/>
      <c r="D1671" s="58"/>
      <c r="E1671" s="58"/>
      <c r="F1671" s="58"/>
      <c r="G1671" s="58"/>
      <c r="H1671" s="58"/>
      <c r="I1671" s="58"/>
      <c r="J1671" s="58"/>
      <c r="K1671" s="58"/>
      <c r="L1671" s="58"/>
      <c r="M1671" s="58"/>
      <c r="N1671" s="58"/>
    </row>
    <row r="1672" spans="1:16" x14ac:dyDescent="0.35">
      <c r="A1672" s="30" t="s">
        <v>311</v>
      </c>
      <c r="B1672" s="1"/>
      <c r="C1672" s="1"/>
      <c r="D1672" s="1"/>
      <c r="E1672" s="1"/>
      <c r="F1672" s="1"/>
      <c r="G1672" s="1"/>
      <c r="H1672" s="1"/>
      <c r="I1672" s="1"/>
      <c r="J1672" s="1"/>
      <c r="K1672" s="1"/>
      <c r="L1672" s="1"/>
      <c r="M1672" s="1"/>
      <c r="N1672" s="2"/>
    </row>
    <row r="1674" spans="1:16" x14ac:dyDescent="0.35">
      <c r="B1674" s="10" t="s">
        <v>0</v>
      </c>
      <c r="C1674" s="11" t="s">
        <v>1</v>
      </c>
      <c r="D1674" s="12" t="s">
        <v>2</v>
      </c>
      <c r="E1674" s="11" t="s">
        <v>3</v>
      </c>
      <c r="F1674" s="12" t="s">
        <v>4</v>
      </c>
      <c r="G1674" s="11" t="s">
        <v>5</v>
      </c>
      <c r="H1674" s="11" t="s">
        <v>6</v>
      </c>
      <c r="I1674" s="11" t="s">
        <v>7</v>
      </c>
      <c r="J1674" s="11" t="s">
        <v>8</v>
      </c>
      <c r="K1674" s="11" t="s">
        <v>9</v>
      </c>
      <c r="L1674" s="11" t="s">
        <v>10</v>
      </c>
      <c r="M1674" s="11" t="s">
        <v>11</v>
      </c>
    </row>
    <row r="1675" spans="1:16" x14ac:dyDescent="0.35">
      <c r="A1675" s="27" t="s">
        <v>97</v>
      </c>
      <c r="B1675" s="13">
        <v>1.5031466474859454E-2</v>
      </c>
      <c r="C1675" s="14">
        <v>1.7235234273196766E-2</v>
      </c>
      <c r="D1675" s="4">
        <v>8.5395661630450325E-3</v>
      </c>
      <c r="E1675" s="14">
        <v>1.2895853878662676E-2</v>
      </c>
      <c r="F1675" s="23"/>
      <c r="G1675" s="14">
        <v>1.7355474745240133E-2</v>
      </c>
      <c r="H1675" s="14">
        <v>1.2812303092887939E-2</v>
      </c>
      <c r="I1675" s="14">
        <v>4.996797807358848E-3</v>
      </c>
      <c r="J1675" s="14">
        <v>1.098458047673651E-2</v>
      </c>
      <c r="K1675" s="22"/>
      <c r="L1675" s="14">
        <v>2.2598870056497172E-3</v>
      </c>
      <c r="M1675" s="14">
        <v>1.6746582416283306E-2</v>
      </c>
    </row>
    <row r="1676" spans="1:16" x14ac:dyDescent="0.35">
      <c r="A1676" s="28" t="s">
        <v>98</v>
      </c>
      <c r="B1676" s="15">
        <v>4.0467091760312955E-2</v>
      </c>
      <c r="C1676" s="16">
        <v>2.2792645600910832E-2</v>
      </c>
      <c r="D1676" s="6">
        <v>1.7039001131898584E-2</v>
      </c>
      <c r="E1676" s="16">
        <v>1.2895853878662676E-2</v>
      </c>
      <c r="F1676" s="6">
        <v>2.2889627728298518E-2</v>
      </c>
      <c r="G1676" s="16">
        <v>4.0843853269361123E-2</v>
      </c>
      <c r="H1676" s="16">
        <v>2.2433068408134846E-2</v>
      </c>
      <c r="I1676" s="16">
        <v>1.8490080089248219E-2</v>
      </c>
      <c r="J1676" s="16">
        <v>1.8273171981359918E-2</v>
      </c>
      <c r="K1676" s="16">
        <v>1.0853137662906586E-2</v>
      </c>
      <c r="L1676" s="16">
        <v>1.705780095610604E-2</v>
      </c>
      <c r="M1676" s="16">
        <v>7.2909318683050716E-3</v>
      </c>
    </row>
    <row r="1677" spans="1:16" x14ac:dyDescent="0.35">
      <c r="A1677" s="28" t="s">
        <v>73</v>
      </c>
      <c r="B1677" s="15">
        <v>0.16496278384331783</v>
      </c>
      <c r="C1677" s="16">
        <v>0.18110163599447585</v>
      </c>
      <c r="D1677" s="6">
        <v>0.18335988534031947</v>
      </c>
      <c r="E1677" s="16">
        <v>0.17722813505014107</v>
      </c>
      <c r="F1677" s="6">
        <v>0.13788282313218139</v>
      </c>
      <c r="G1677" s="16">
        <v>0.12746844019191708</v>
      </c>
      <c r="H1677" s="16">
        <v>0.18270800602283407</v>
      </c>
      <c r="I1677" s="16">
        <v>8.8950713779069407E-2</v>
      </c>
      <c r="J1677" s="16">
        <v>9.1400322053333857E-2</v>
      </c>
      <c r="K1677" s="16">
        <v>0.15635472565984007</v>
      </c>
      <c r="L1677" s="16">
        <v>0.15036216137911063</v>
      </c>
      <c r="M1677" s="16">
        <v>7.803553187168262E-2</v>
      </c>
    </row>
    <row r="1678" spans="1:16" x14ac:dyDescent="0.35">
      <c r="A1678" s="28" t="s">
        <v>99</v>
      </c>
      <c r="B1678" s="15">
        <v>0.46231680444622003</v>
      </c>
      <c r="C1678" s="16">
        <v>0.46180303128693312</v>
      </c>
      <c r="D1678" s="6">
        <v>0.51170511654617812</v>
      </c>
      <c r="E1678" s="16">
        <v>0.50442135200589289</v>
      </c>
      <c r="F1678" s="6">
        <v>0.5512363692742337</v>
      </c>
      <c r="G1678" s="16">
        <v>0.57659803935124299</v>
      </c>
      <c r="H1678" s="16">
        <v>0.49683442271241518</v>
      </c>
      <c r="I1678" s="16">
        <v>0.55921301811821222</v>
      </c>
      <c r="J1678" s="16">
        <v>0.57933796081684519</v>
      </c>
      <c r="K1678" s="16">
        <v>0.50228343007337639</v>
      </c>
      <c r="L1678" s="16">
        <v>0.51266116181370347</v>
      </c>
      <c r="M1678" s="16">
        <v>0.52540307546809517</v>
      </c>
    </row>
    <row r="1679" spans="1:16" x14ac:dyDescent="0.35">
      <c r="A1679" s="28" t="s">
        <v>100</v>
      </c>
      <c r="B1679" s="15">
        <v>0.31722185347528975</v>
      </c>
      <c r="C1679" s="16">
        <v>0.31706745284448346</v>
      </c>
      <c r="D1679" s="6">
        <v>0.27935643081855871</v>
      </c>
      <c r="E1679" s="16">
        <v>0.29255880518664057</v>
      </c>
      <c r="F1679" s="6">
        <v>0.28799117986528627</v>
      </c>
      <c r="G1679" s="16">
        <v>0.23773419244223867</v>
      </c>
      <c r="H1679" s="16">
        <v>0.28521219976372797</v>
      </c>
      <c r="I1679" s="16">
        <v>0.32834939020611142</v>
      </c>
      <c r="J1679" s="16">
        <v>0.30000396467172452</v>
      </c>
      <c r="K1679" s="16">
        <v>0.33050870660387682</v>
      </c>
      <c r="L1679" s="16">
        <v>0.31765898884542998</v>
      </c>
      <c r="M1679" s="16">
        <v>0.37252387837563389</v>
      </c>
    </row>
    <row r="1680" spans="1:16" x14ac:dyDescent="0.35">
      <c r="A1680" s="59" t="s">
        <v>243</v>
      </c>
      <c r="B1680" s="17">
        <v>1</v>
      </c>
      <c r="C1680" s="18">
        <v>1</v>
      </c>
      <c r="D1680" s="8">
        <v>1</v>
      </c>
      <c r="E1680" s="18">
        <v>1</v>
      </c>
      <c r="F1680" s="8">
        <v>1</v>
      </c>
      <c r="G1680" s="18">
        <v>1</v>
      </c>
      <c r="H1680" s="18">
        <v>1</v>
      </c>
      <c r="I1680" s="18">
        <v>1</v>
      </c>
      <c r="J1680" s="18">
        <v>1</v>
      </c>
      <c r="K1680" s="18">
        <v>1</v>
      </c>
      <c r="L1680" s="18">
        <v>1</v>
      </c>
      <c r="M1680" s="18">
        <v>1</v>
      </c>
    </row>
    <row r="1681" spans="1:16" s="36" customFormat="1" x14ac:dyDescent="0.35">
      <c r="A1681" s="31" t="s">
        <v>244</v>
      </c>
      <c r="B1681" s="32">
        <v>330.88787500000092</v>
      </c>
      <c r="C1681" s="33">
        <v>433.10812500000054</v>
      </c>
      <c r="D1681" s="34">
        <v>392.08900500000061</v>
      </c>
      <c r="E1681" s="33">
        <v>406.65163000000007</v>
      </c>
      <c r="F1681" s="34">
        <v>404.24094707520868</v>
      </c>
      <c r="G1681" s="33">
        <v>410.92613636363569</v>
      </c>
      <c r="H1681" s="33">
        <v>396.96259541984654</v>
      </c>
      <c r="I1681" s="33">
        <v>363.0324999999998</v>
      </c>
      <c r="J1681" s="33">
        <v>378.63279445727534</v>
      </c>
      <c r="K1681" s="33">
        <v>361.11299435028224</v>
      </c>
      <c r="L1681" s="33">
        <v>371.31051344743281</v>
      </c>
      <c r="M1681" s="33">
        <v>270.41065573770533</v>
      </c>
      <c r="O1681"/>
      <c r="P1681"/>
    </row>
    <row r="1682" spans="1:16" x14ac:dyDescent="0.35">
      <c r="A1682" s="41" t="s">
        <v>245</v>
      </c>
      <c r="B1682" s="40">
        <v>634</v>
      </c>
      <c r="C1682" s="38">
        <v>518</v>
      </c>
      <c r="D1682" s="39">
        <v>329</v>
      </c>
      <c r="E1682" s="38">
        <v>324</v>
      </c>
      <c r="F1682" s="39">
        <v>297</v>
      </c>
      <c r="G1682" s="38">
        <v>148</v>
      </c>
      <c r="H1682" s="38">
        <v>312</v>
      </c>
      <c r="I1682" s="38">
        <v>149</v>
      </c>
      <c r="J1682" s="38">
        <v>335</v>
      </c>
      <c r="K1682" s="38">
        <v>261</v>
      </c>
      <c r="L1682" s="38">
        <v>310</v>
      </c>
      <c r="M1682" s="38">
        <v>252</v>
      </c>
    </row>
    <row r="1684" spans="1:16" s="36" customFormat="1" x14ac:dyDescent="0.35">
      <c r="A1684" s="62" t="s">
        <v>369</v>
      </c>
      <c r="B1684" s="63">
        <f t="shared" ref="B1684:M1684" si="232">B1675+B1676</f>
        <v>5.5498558235172413E-2</v>
      </c>
      <c r="C1684" s="63">
        <f t="shared" si="232"/>
        <v>4.0027879874107594E-2</v>
      </c>
      <c r="D1684" s="63">
        <f t="shared" si="232"/>
        <v>2.5578567294943615E-2</v>
      </c>
      <c r="E1684" s="63">
        <f t="shared" si="232"/>
        <v>2.5791707757325352E-2</v>
      </c>
      <c r="F1684" s="63">
        <f t="shared" si="232"/>
        <v>2.2889627728298518E-2</v>
      </c>
      <c r="G1684" s="63">
        <f t="shared" si="232"/>
        <v>5.8199328014601259E-2</v>
      </c>
      <c r="H1684" s="63">
        <f t="shared" si="232"/>
        <v>3.5245371501022783E-2</v>
      </c>
      <c r="I1684" s="63">
        <f t="shared" si="232"/>
        <v>2.3486877896607066E-2</v>
      </c>
      <c r="J1684" s="63">
        <f t="shared" si="232"/>
        <v>2.9257752458096427E-2</v>
      </c>
      <c r="K1684" s="63">
        <f t="shared" si="232"/>
        <v>1.0853137662906586E-2</v>
      </c>
      <c r="L1684" s="63">
        <f t="shared" si="232"/>
        <v>1.9317687961755758E-2</v>
      </c>
      <c r="M1684" s="63">
        <f t="shared" si="232"/>
        <v>2.4037514284588377E-2</v>
      </c>
    </row>
    <row r="1685" spans="1:16" s="36" customFormat="1" x14ac:dyDescent="0.35">
      <c r="A1685" s="64" t="s">
        <v>370</v>
      </c>
      <c r="B1685" s="63">
        <f t="shared" ref="B1685:M1685" si="233">B1677</f>
        <v>0.16496278384331783</v>
      </c>
      <c r="C1685" s="63">
        <f t="shared" si="233"/>
        <v>0.18110163599447585</v>
      </c>
      <c r="D1685" s="63">
        <f t="shared" si="233"/>
        <v>0.18335988534031947</v>
      </c>
      <c r="E1685" s="63">
        <f t="shared" si="233"/>
        <v>0.17722813505014107</v>
      </c>
      <c r="F1685" s="63">
        <f t="shared" si="233"/>
        <v>0.13788282313218139</v>
      </c>
      <c r="G1685" s="63">
        <f t="shared" si="233"/>
        <v>0.12746844019191708</v>
      </c>
      <c r="H1685" s="63">
        <f t="shared" si="233"/>
        <v>0.18270800602283407</v>
      </c>
      <c r="I1685" s="63">
        <f t="shared" si="233"/>
        <v>8.8950713779069407E-2</v>
      </c>
      <c r="J1685" s="63">
        <f t="shared" si="233"/>
        <v>9.1400322053333857E-2</v>
      </c>
      <c r="K1685" s="63">
        <f t="shared" si="233"/>
        <v>0.15635472565984007</v>
      </c>
      <c r="L1685" s="63">
        <f t="shared" si="233"/>
        <v>0.15036216137911063</v>
      </c>
      <c r="M1685" s="63">
        <f t="shared" si="233"/>
        <v>7.803553187168262E-2</v>
      </c>
      <c r="O1685"/>
      <c r="P1685"/>
    </row>
    <row r="1686" spans="1:16" s="36" customFormat="1" x14ac:dyDescent="0.35">
      <c r="A1686" s="65" t="s">
        <v>371</v>
      </c>
      <c r="B1686" s="63">
        <f t="shared" ref="B1686:M1686" si="234">B1678+B1679</f>
        <v>0.77953865792150978</v>
      </c>
      <c r="C1686" s="63">
        <f t="shared" si="234"/>
        <v>0.77887048413141657</v>
      </c>
      <c r="D1686" s="63">
        <f t="shared" si="234"/>
        <v>0.79106154736473688</v>
      </c>
      <c r="E1686" s="63">
        <f t="shared" si="234"/>
        <v>0.79698015719253346</v>
      </c>
      <c r="F1686" s="63">
        <f t="shared" si="234"/>
        <v>0.83922754913952002</v>
      </c>
      <c r="G1686" s="63">
        <f t="shared" si="234"/>
        <v>0.81433223179348169</v>
      </c>
      <c r="H1686" s="63">
        <f t="shared" si="234"/>
        <v>0.78204662247614309</v>
      </c>
      <c r="I1686" s="63">
        <f t="shared" si="234"/>
        <v>0.88756240832432365</v>
      </c>
      <c r="J1686" s="63">
        <f t="shared" si="234"/>
        <v>0.87934192548856971</v>
      </c>
      <c r="K1686" s="63">
        <f t="shared" si="234"/>
        <v>0.83279213667725327</v>
      </c>
      <c r="L1686" s="63">
        <f t="shared" si="234"/>
        <v>0.83032015065913345</v>
      </c>
      <c r="M1686" s="63">
        <f t="shared" si="234"/>
        <v>0.89792695384372911</v>
      </c>
      <c r="O1686"/>
      <c r="P1686"/>
    </row>
    <row r="1687" spans="1:16" x14ac:dyDescent="0.35">
      <c r="A1687"/>
      <c r="B1687" s="36"/>
      <c r="C1687" s="36"/>
      <c r="D1687" s="36"/>
      <c r="E1687" s="36"/>
      <c r="N1687" s="36"/>
      <c r="O1687" s="36"/>
      <c r="P1687" s="36"/>
    </row>
    <row r="1688" spans="1:16" x14ac:dyDescent="0.35">
      <c r="A1688" s="60" t="s">
        <v>367</v>
      </c>
      <c r="B1688" s="61">
        <v>4.0262304866867709</v>
      </c>
      <c r="C1688" s="61">
        <v>4.0386748228285931</v>
      </c>
      <c r="D1688" s="61">
        <v>4.0362998447253027</v>
      </c>
      <c r="E1688" s="61">
        <v>4.0508514007431868</v>
      </c>
      <c r="F1688" s="61">
        <v>4.1043291012765026</v>
      </c>
      <c r="G1688" s="61">
        <v>3.9765116214758778</v>
      </c>
      <c r="H1688" s="61">
        <v>4.0192011476459584</v>
      </c>
      <c r="I1688" s="61">
        <v>4.1874281228264705</v>
      </c>
      <c r="J1688" s="61">
        <v>4.13910355722546</v>
      </c>
      <c r="K1688" s="61">
        <v>4.1524477056182238</v>
      </c>
      <c r="L1688" s="61">
        <v>4.1264015645371597</v>
      </c>
      <c r="M1688" s="61">
        <v>4.2296667355184905</v>
      </c>
      <c r="O1688" s="36"/>
      <c r="P1688" s="36"/>
    </row>
    <row r="1689" spans="1:16" x14ac:dyDescent="0.35">
      <c r="A1689"/>
      <c r="O1689" s="36"/>
      <c r="P1689" s="36"/>
    </row>
    <row r="1690" spans="1:16" x14ac:dyDescent="0.35">
      <c r="A1690" s="71" t="s">
        <v>389</v>
      </c>
      <c r="B1690" s="71" t="s">
        <v>449</v>
      </c>
    </row>
    <row r="1691" spans="1:16" x14ac:dyDescent="0.35">
      <c r="A1691" s="71" t="s">
        <v>391</v>
      </c>
      <c r="B1691" s="71" t="s">
        <v>392</v>
      </c>
    </row>
    <row r="1692" spans="1:16" x14ac:dyDescent="0.35">
      <c r="A1692" s="57"/>
      <c r="B1692" s="58"/>
      <c r="C1692" s="58"/>
      <c r="D1692" s="58"/>
      <c r="E1692" s="58"/>
      <c r="F1692" s="58"/>
      <c r="G1692" s="58"/>
      <c r="H1692" s="58"/>
      <c r="I1692" s="58"/>
      <c r="J1692" s="58"/>
      <c r="K1692" s="58"/>
      <c r="L1692" s="58"/>
      <c r="M1692" s="58"/>
      <c r="N1692" s="58"/>
    </row>
    <row r="1693" spans="1:16" x14ac:dyDescent="0.35">
      <c r="A1693" s="30" t="s">
        <v>312</v>
      </c>
      <c r="B1693" s="1"/>
      <c r="C1693" s="1"/>
      <c r="D1693" s="1"/>
      <c r="E1693" s="1"/>
      <c r="F1693" s="1"/>
      <c r="G1693" s="1"/>
      <c r="H1693" s="1"/>
      <c r="I1693" s="1"/>
      <c r="J1693" s="1"/>
      <c r="K1693" s="1"/>
      <c r="L1693" s="1"/>
      <c r="M1693" s="1"/>
      <c r="N1693" s="2"/>
    </row>
    <row r="1695" spans="1:16" x14ac:dyDescent="0.35">
      <c r="B1695" s="10" t="s">
        <v>0</v>
      </c>
      <c r="C1695" s="11" t="s">
        <v>1</v>
      </c>
      <c r="D1695" s="12" t="s">
        <v>2</v>
      </c>
      <c r="E1695" s="11" t="s">
        <v>3</v>
      </c>
      <c r="F1695" s="12" t="s">
        <v>4</v>
      </c>
      <c r="G1695" s="11" t="s">
        <v>5</v>
      </c>
      <c r="H1695" s="11" t="s">
        <v>6</v>
      </c>
      <c r="I1695" s="11" t="s">
        <v>7</v>
      </c>
      <c r="J1695" s="11" t="s">
        <v>8</v>
      </c>
      <c r="K1695" s="11" t="s">
        <v>9</v>
      </c>
      <c r="L1695" s="11" t="s">
        <v>10</v>
      </c>
      <c r="M1695" s="11" t="s">
        <v>11</v>
      </c>
    </row>
    <row r="1696" spans="1:16" x14ac:dyDescent="0.35">
      <c r="A1696" s="27" t="s">
        <v>97</v>
      </c>
      <c r="B1696" s="13">
        <v>3.2811153719500677E-2</v>
      </c>
      <c r="C1696" s="14">
        <v>2.6594486501900005E-2</v>
      </c>
      <c r="D1696" s="4">
        <v>6.1434711809391961E-3</v>
      </c>
      <c r="E1696" s="14">
        <v>2.7986758498748397E-2</v>
      </c>
      <c r="F1696" s="4">
        <v>6.0203330368847011E-3</v>
      </c>
      <c r="G1696" s="14">
        <v>2.6433141410509623E-2</v>
      </c>
      <c r="H1696" s="14">
        <v>4.2036541568814728E-2</v>
      </c>
      <c r="I1696" s="14">
        <v>1.9891150594504893E-2</v>
      </c>
      <c r="J1696" s="14">
        <v>2.4459481133789235E-2</v>
      </c>
      <c r="K1696" s="14">
        <v>6.9989222518495684E-3</v>
      </c>
      <c r="L1696" s="14">
        <v>1.3609682025247588E-2</v>
      </c>
      <c r="M1696" s="14">
        <v>4.1176883959829311E-2</v>
      </c>
    </row>
    <row r="1697" spans="1:16" x14ac:dyDescent="0.35">
      <c r="A1697" s="28" t="s">
        <v>98</v>
      </c>
      <c r="B1697" s="15">
        <v>6.452186638356848E-2</v>
      </c>
      <c r="C1697" s="16">
        <v>2.9168360254099645E-2</v>
      </c>
      <c r="D1697" s="6">
        <v>5.5214251601058854E-2</v>
      </c>
      <c r="E1697" s="16">
        <v>3.6598562021542921E-2</v>
      </c>
      <c r="F1697" s="6">
        <v>6.6768990275791751E-2</v>
      </c>
      <c r="G1697" s="16">
        <v>5.1162126353843956E-2</v>
      </c>
      <c r="H1697" s="16">
        <v>5.1392947557587415E-2</v>
      </c>
      <c r="I1697" s="16">
        <v>4.4426128243460067E-2</v>
      </c>
      <c r="J1697" s="16">
        <v>8.5011151981525968E-3</v>
      </c>
      <c r="K1697" s="16">
        <v>2.4019614157574535E-2</v>
      </c>
      <c r="L1697" s="16">
        <v>3.0754935067878398E-2</v>
      </c>
      <c r="M1697" s="16">
        <v>3.0531563301220633E-2</v>
      </c>
    </row>
    <row r="1698" spans="1:16" x14ac:dyDescent="0.35">
      <c r="A1698" s="28" t="s">
        <v>73</v>
      </c>
      <c r="B1698" s="15">
        <v>0.14567371727764505</v>
      </c>
      <c r="C1698" s="16">
        <v>0.20144253838964357</v>
      </c>
      <c r="D1698" s="6">
        <v>0.19932598638567559</v>
      </c>
      <c r="E1698" s="16">
        <v>0.17438100658492012</v>
      </c>
      <c r="F1698" s="6">
        <v>0.14826558647211313</v>
      </c>
      <c r="G1698" s="16">
        <v>0.16585087153319911</v>
      </c>
      <c r="H1698" s="16">
        <v>0.20562225426584649</v>
      </c>
      <c r="I1698" s="16">
        <v>0.14986713647112998</v>
      </c>
      <c r="J1698" s="16">
        <v>0.12219727266041013</v>
      </c>
      <c r="K1698" s="16">
        <v>0.16718407165522384</v>
      </c>
      <c r="L1698" s="16">
        <v>0.15464723613534875</v>
      </c>
      <c r="M1698" s="16">
        <v>7.1708447261049954E-2</v>
      </c>
    </row>
    <row r="1699" spans="1:16" x14ac:dyDescent="0.35">
      <c r="A1699" s="28" t="s">
        <v>99</v>
      </c>
      <c r="B1699" s="15">
        <v>0.41438650818765432</v>
      </c>
      <c r="C1699" s="16">
        <v>0.45518907359287963</v>
      </c>
      <c r="D1699" s="6">
        <v>0.44169476555162324</v>
      </c>
      <c r="E1699" s="16">
        <v>0.46609169152496865</v>
      </c>
      <c r="F1699" s="6">
        <v>0.48489860417113645</v>
      </c>
      <c r="G1699" s="16">
        <v>0.47601424398989317</v>
      </c>
      <c r="H1699" s="16">
        <v>0.40659994822763773</v>
      </c>
      <c r="I1699" s="16">
        <v>0.51193213177430397</v>
      </c>
      <c r="J1699" s="16">
        <v>0.51747409612237127</v>
      </c>
      <c r="K1699" s="16">
        <v>0.46353475630439711</v>
      </c>
      <c r="L1699" s="16">
        <v>0.46713732067175878</v>
      </c>
      <c r="M1699" s="16">
        <v>0.4798305351834341</v>
      </c>
    </row>
    <row r="1700" spans="1:16" x14ac:dyDescent="0.35">
      <c r="A1700" s="28" t="s">
        <v>100</v>
      </c>
      <c r="B1700" s="15">
        <v>0.34260675443163147</v>
      </c>
      <c r="C1700" s="16">
        <v>0.28760554126147697</v>
      </c>
      <c r="D1700" s="6">
        <v>0.29762152528070301</v>
      </c>
      <c r="E1700" s="16">
        <v>0.29494198136981986</v>
      </c>
      <c r="F1700" s="6">
        <v>0.29404648604407396</v>
      </c>
      <c r="G1700" s="16">
        <v>0.28053961671255417</v>
      </c>
      <c r="H1700" s="16">
        <v>0.29434830838011372</v>
      </c>
      <c r="I1700" s="16">
        <v>0.2738834529166011</v>
      </c>
      <c r="J1700" s="16">
        <v>0.32736803488527683</v>
      </c>
      <c r="K1700" s="16">
        <v>0.33826263563095493</v>
      </c>
      <c r="L1700" s="16">
        <v>0.33385082609976663</v>
      </c>
      <c r="M1700" s="16">
        <v>0.37675257029446585</v>
      </c>
    </row>
    <row r="1701" spans="1:16" x14ac:dyDescent="0.35">
      <c r="A1701" s="59" t="s">
        <v>243</v>
      </c>
      <c r="B1701" s="17">
        <v>1</v>
      </c>
      <c r="C1701" s="18">
        <v>1</v>
      </c>
      <c r="D1701" s="8">
        <v>1</v>
      </c>
      <c r="E1701" s="18">
        <v>1</v>
      </c>
      <c r="F1701" s="8">
        <v>1</v>
      </c>
      <c r="G1701" s="18">
        <v>1</v>
      </c>
      <c r="H1701" s="18">
        <v>1</v>
      </c>
      <c r="I1701" s="18">
        <v>1</v>
      </c>
      <c r="J1701" s="18">
        <v>1</v>
      </c>
      <c r="K1701" s="18">
        <v>1</v>
      </c>
      <c r="L1701" s="18">
        <v>1</v>
      </c>
      <c r="M1701" s="18">
        <v>1</v>
      </c>
    </row>
    <row r="1702" spans="1:16" s="36" customFormat="1" x14ac:dyDescent="0.35">
      <c r="A1702" s="31" t="s">
        <v>244</v>
      </c>
      <c r="B1702" s="32">
        <v>211.60152000000011</v>
      </c>
      <c r="C1702" s="33">
        <v>303.31324500000045</v>
      </c>
      <c r="D1702" s="34">
        <v>272.50636500000036</v>
      </c>
      <c r="E1702" s="33">
        <v>278.39290499999981</v>
      </c>
      <c r="F1702" s="34">
        <v>294.73008356545961</v>
      </c>
      <c r="G1702" s="33">
        <v>288.39914772727269</v>
      </c>
      <c r="H1702" s="33">
        <v>272.28218829516538</v>
      </c>
      <c r="I1702" s="33">
        <v>273.58900000000006</v>
      </c>
      <c r="J1702" s="33">
        <v>260.6233256351037</v>
      </c>
      <c r="K1702" s="33">
        <v>230.26144067796588</v>
      </c>
      <c r="L1702" s="33">
        <v>237.33643031784865</v>
      </c>
      <c r="M1702" s="33">
        <v>109.97564402810305</v>
      </c>
      <c r="O1702"/>
      <c r="P1702"/>
    </row>
    <row r="1703" spans="1:16" x14ac:dyDescent="0.35">
      <c r="A1703" s="41" t="s">
        <v>245</v>
      </c>
      <c r="B1703" s="40">
        <v>411</v>
      </c>
      <c r="C1703" s="38">
        <v>367</v>
      </c>
      <c r="D1703" s="39">
        <v>235</v>
      </c>
      <c r="E1703" s="38">
        <v>223</v>
      </c>
      <c r="F1703" s="39">
        <v>221</v>
      </c>
      <c r="G1703" s="38">
        <v>102</v>
      </c>
      <c r="H1703" s="38">
        <v>214</v>
      </c>
      <c r="I1703" s="38">
        <v>113</v>
      </c>
      <c r="J1703" s="38">
        <v>233</v>
      </c>
      <c r="K1703" s="38">
        <v>171</v>
      </c>
      <c r="L1703" s="38">
        <v>203</v>
      </c>
      <c r="M1703" s="38">
        <v>102</v>
      </c>
    </row>
    <row r="1705" spans="1:16" s="36" customFormat="1" x14ac:dyDescent="0.35">
      <c r="A1705" s="62" t="s">
        <v>369</v>
      </c>
      <c r="B1705" s="63">
        <f t="shared" ref="B1705:M1705" si="235">B1696+B1697</f>
        <v>9.7333020103069157E-2</v>
      </c>
      <c r="C1705" s="63">
        <f t="shared" si="235"/>
        <v>5.576284675599965E-2</v>
      </c>
      <c r="D1705" s="63">
        <f t="shared" si="235"/>
        <v>6.1357722781998053E-2</v>
      </c>
      <c r="E1705" s="63">
        <f t="shared" si="235"/>
        <v>6.4585320520291312E-2</v>
      </c>
      <c r="F1705" s="63">
        <f t="shared" si="235"/>
        <v>7.2789323312676457E-2</v>
      </c>
      <c r="G1705" s="63">
        <f t="shared" si="235"/>
        <v>7.7595267764353576E-2</v>
      </c>
      <c r="H1705" s="63">
        <f t="shared" si="235"/>
        <v>9.3429489126402143E-2</v>
      </c>
      <c r="I1705" s="63">
        <f t="shared" si="235"/>
        <v>6.4317278837964953E-2</v>
      </c>
      <c r="J1705" s="63">
        <f t="shared" si="235"/>
        <v>3.296059633194183E-2</v>
      </c>
      <c r="K1705" s="63">
        <f t="shared" si="235"/>
        <v>3.1018536409424105E-2</v>
      </c>
      <c r="L1705" s="63">
        <f t="shared" si="235"/>
        <v>4.4364617093125988E-2</v>
      </c>
      <c r="M1705" s="63">
        <f t="shared" si="235"/>
        <v>7.170844726104994E-2</v>
      </c>
    </row>
    <row r="1706" spans="1:16" s="36" customFormat="1" x14ac:dyDescent="0.35">
      <c r="A1706" s="64" t="s">
        <v>370</v>
      </c>
      <c r="B1706" s="63">
        <f t="shared" ref="B1706:M1706" si="236">B1698</f>
        <v>0.14567371727764505</v>
      </c>
      <c r="C1706" s="63">
        <f t="shared" si="236"/>
        <v>0.20144253838964357</v>
      </c>
      <c r="D1706" s="63">
        <f t="shared" si="236"/>
        <v>0.19932598638567559</v>
      </c>
      <c r="E1706" s="63">
        <f t="shared" si="236"/>
        <v>0.17438100658492012</v>
      </c>
      <c r="F1706" s="63">
        <f t="shared" si="236"/>
        <v>0.14826558647211313</v>
      </c>
      <c r="G1706" s="63">
        <f t="shared" si="236"/>
        <v>0.16585087153319911</v>
      </c>
      <c r="H1706" s="63">
        <f t="shared" si="236"/>
        <v>0.20562225426584649</v>
      </c>
      <c r="I1706" s="63">
        <f t="shared" si="236"/>
        <v>0.14986713647112998</v>
      </c>
      <c r="J1706" s="63">
        <f t="shared" si="236"/>
        <v>0.12219727266041013</v>
      </c>
      <c r="K1706" s="63">
        <f t="shared" si="236"/>
        <v>0.16718407165522384</v>
      </c>
      <c r="L1706" s="63">
        <f t="shared" si="236"/>
        <v>0.15464723613534875</v>
      </c>
      <c r="M1706" s="63">
        <f t="shared" si="236"/>
        <v>7.1708447261049954E-2</v>
      </c>
      <c r="O1706"/>
      <c r="P1706"/>
    </row>
    <row r="1707" spans="1:16" s="36" customFormat="1" x14ac:dyDescent="0.35">
      <c r="A1707" s="65" t="s">
        <v>371</v>
      </c>
      <c r="B1707" s="63">
        <f t="shared" ref="B1707:M1707" si="237">B1699+B1700</f>
        <v>0.75699326261928579</v>
      </c>
      <c r="C1707" s="63">
        <f t="shared" si="237"/>
        <v>0.74279461485435661</v>
      </c>
      <c r="D1707" s="63">
        <f t="shared" si="237"/>
        <v>0.73931629083232631</v>
      </c>
      <c r="E1707" s="63">
        <f t="shared" si="237"/>
        <v>0.76103367289478852</v>
      </c>
      <c r="F1707" s="63">
        <f t="shared" si="237"/>
        <v>0.77894509021521041</v>
      </c>
      <c r="G1707" s="63">
        <f t="shared" si="237"/>
        <v>0.75655386070244734</v>
      </c>
      <c r="H1707" s="63">
        <f t="shared" si="237"/>
        <v>0.7009482566077514</v>
      </c>
      <c r="I1707" s="63">
        <f t="shared" si="237"/>
        <v>0.78581558469090507</v>
      </c>
      <c r="J1707" s="63">
        <f t="shared" si="237"/>
        <v>0.84484213100764816</v>
      </c>
      <c r="K1707" s="63">
        <f t="shared" si="237"/>
        <v>0.80179739193535204</v>
      </c>
      <c r="L1707" s="63">
        <f t="shared" si="237"/>
        <v>0.80098814677152541</v>
      </c>
      <c r="M1707" s="63">
        <f t="shared" si="237"/>
        <v>0.85658310547789995</v>
      </c>
      <c r="O1707"/>
      <c r="P1707"/>
    </row>
    <row r="1708" spans="1:16" x14ac:dyDescent="0.35">
      <c r="A1708"/>
      <c r="B1708" s="36"/>
      <c r="C1708" s="36"/>
      <c r="D1708" s="36"/>
      <c r="E1708" s="36"/>
      <c r="N1708" s="36"/>
      <c r="O1708" s="36"/>
      <c r="P1708" s="36"/>
    </row>
    <row r="1709" spans="1:16" x14ac:dyDescent="0.35">
      <c r="A1709" s="60" t="s">
        <v>367</v>
      </c>
      <c r="B1709" s="61">
        <v>3.969455843228348</v>
      </c>
      <c r="C1709" s="61">
        <v>3.9480428228579352</v>
      </c>
      <c r="D1709" s="61">
        <v>3.9694366221500923</v>
      </c>
      <c r="E1709" s="61">
        <v>3.963403575245569</v>
      </c>
      <c r="F1709" s="61">
        <v>3.9941819199097206</v>
      </c>
      <c r="G1709" s="61">
        <v>3.933065068240138</v>
      </c>
      <c r="H1709" s="61">
        <v>3.8598305342926489</v>
      </c>
      <c r="I1709" s="61">
        <v>3.9754906081750367</v>
      </c>
      <c r="J1709" s="61">
        <v>4.1147900884271964</v>
      </c>
      <c r="K1709" s="61">
        <v>4.1020425689050333</v>
      </c>
      <c r="L1709" s="61">
        <v>4.0768646737529197</v>
      </c>
      <c r="M1709" s="61">
        <v>4.1204503445514877</v>
      </c>
      <c r="O1709" s="36"/>
      <c r="P1709" s="36"/>
    </row>
    <row r="1710" spans="1:16" x14ac:dyDescent="0.35">
      <c r="A1710"/>
      <c r="O1710" s="36"/>
      <c r="P1710" s="36"/>
    </row>
    <row r="1711" spans="1:16" x14ac:dyDescent="0.35">
      <c r="A1711" s="71" t="s">
        <v>389</v>
      </c>
      <c r="B1711" s="71" t="s">
        <v>451</v>
      </c>
    </row>
    <row r="1712" spans="1:16" x14ac:dyDescent="0.35">
      <c r="A1712" s="71" t="s">
        <v>391</v>
      </c>
      <c r="B1712" s="71" t="s">
        <v>392</v>
      </c>
    </row>
    <row r="1713" spans="1:16" x14ac:dyDescent="0.35">
      <c r="A1713" s="57"/>
      <c r="B1713" s="58"/>
      <c r="C1713" s="58"/>
      <c r="D1713" s="58"/>
      <c r="E1713" s="58"/>
      <c r="F1713" s="58"/>
      <c r="G1713" s="58"/>
      <c r="H1713" s="58"/>
      <c r="I1713" s="58"/>
      <c r="J1713" s="58"/>
      <c r="K1713" s="58"/>
      <c r="L1713" s="58"/>
      <c r="M1713" s="58"/>
      <c r="N1713" s="58"/>
    </row>
    <row r="1714" spans="1:16" x14ac:dyDescent="0.35">
      <c r="A1714" s="30" t="s">
        <v>313</v>
      </c>
      <c r="B1714" s="1"/>
      <c r="C1714" s="2"/>
    </row>
    <row r="1716" spans="1:16" x14ac:dyDescent="0.35">
      <c r="N1716" s="10" t="s">
        <v>12</v>
      </c>
      <c r="O1716" s="106">
        <v>2023</v>
      </c>
      <c r="P1716" s="106">
        <v>2024</v>
      </c>
    </row>
    <row r="1717" spans="1:16" x14ac:dyDescent="0.35">
      <c r="A1717" s="27" t="s">
        <v>97</v>
      </c>
      <c r="N1717" s="13">
        <v>8.28025564337234E-3</v>
      </c>
      <c r="O1717" s="107">
        <v>2.4583048187487133E-2</v>
      </c>
      <c r="P1717" s="107">
        <v>2.1803826435868617E-2</v>
      </c>
    </row>
    <row r="1718" spans="1:16" x14ac:dyDescent="0.35">
      <c r="A1718" s="28" t="s">
        <v>98</v>
      </c>
      <c r="N1718" s="15">
        <v>2.0693838635661987E-2</v>
      </c>
      <c r="O1718" s="108">
        <v>3.7814285214995309E-2</v>
      </c>
      <c r="P1718" s="108">
        <v>3.0604946254594222E-2</v>
      </c>
    </row>
    <row r="1719" spans="1:16" x14ac:dyDescent="0.35">
      <c r="A1719" s="28" t="s">
        <v>73</v>
      </c>
      <c r="N1719" s="15">
        <v>0.15392326074508728</v>
      </c>
      <c r="O1719" s="108">
        <v>0.18308167215913013</v>
      </c>
      <c r="P1719" s="108">
        <v>0.13165058314178035</v>
      </c>
    </row>
    <row r="1720" spans="1:16" x14ac:dyDescent="0.35">
      <c r="A1720" s="28" t="s">
        <v>99</v>
      </c>
      <c r="N1720" s="15">
        <v>0.51412118170455179</v>
      </c>
      <c r="O1720" s="108">
        <v>0.48637782660802459</v>
      </c>
      <c r="P1720" s="108">
        <v>0.47023061129267157</v>
      </c>
    </row>
    <row r="1721" spans="1:16" x14ac:dyDescent="0.35">
      <c r="A1721" s="28" t="s">
        <v>100</v>
      </c>
      <c r="N1721" s="15">
        <v>0.30298146327132663</v>
      </c>
      <c r="O1721" s="108">
        <v>0.26814316783036279</v>
      </c>
      <c r="P1721" s="108">
        <v>0.34571003287508523</v>
      </c>
    </row>
    <row r="1722" spans="1:16" x14ac:dyDescent="0.35">
      <c r="A1722" s="59" t="s">
        <v>243</v>
      </c>
      <c r="N1722" s="17">
        <v>1</v>
      </c>
      <c r="O1722" s="109">
        <v>1</v>
      </c>
      <c r="P1722" s="109">
        <v>1</v>
      </c>
    </row>
    <row r="1723" spans="1:16" s="36" customFormat="1" x14ac:dyDescent="0.35">
      <c r="A1723" s="31" t="s">
        <v>244</v>
      </c>
      <c r="N1723" s="32">
        <v>449.41503667481595</v>
      </c>
      <c r="O1723" s="32">
        <v>449.10025316455653</v>
      </c>
      <c r="P1723" s="32">
        <v>451.51418128655052</v>
      </c>
    </row>
    <row r="1724" spans="1:16" x14ac:dyDescent="0.35">
      <c r="A1724" s="41" t="s">
        <v>245</v>
      </c>
      <c r="N1724" s="40">
        <v>373</v>
      </c>
      <c r="O1724" s="40">
        <v>362</v>
      </c>
      <c r="P1724" s="40">
        <v>319</v>
      </c>
    </row>
    <row r="1726" spans="1:16" s="36" customFormat="1" x14ac:dyDescent="0.35">
      <c r="A1726" s="62" t="s">
        <v>369</v>
      </c>
      <c r="N1726" s="63">
        <f t="shared" ref="N1726:O1726" si="238">N1717+N1718</f>
        <v>2.8974094279034329E-2</v>
      </c>
      <c r="O1726" s="63">
        <f t="shared" si="238"/>
        <v>6.2397333402482442E-2</v>
      </c>
      <c r="P1726" s="63">
        <f t="shared" ref="P1726" si="239">P1717+P1718</f>
        <v>5.2408772690462839E-2</v>
      </c>
    </row>
    <row r="1727" spans="1:16" s="36" customFormat="1" x14ac:dyDescent="0.35">
      <c r="A1727" s="64" t="s">
        <v>370</v>
      </c>
      <c r="N1727" s="63">
        <f t="shared" ref="N1727:O1727" si="240">N1719</f>
        <v>0.15392326074508728</v>
      </c>
      <c r="O1727" s="63">
        <f t="shared" si="240"/>
        <v>0.18308167215913013</v>
      </c>
      <c r="P1727" s="63">
        <f t="shared" ref="P1727" si="241">P1719</f>
        <v>0.13165058314178035</v>
      </c>
    </row>
    <row r="1728" spans="1:16" s="36" customFormat="1" x14ac:dyDescent="0.35">
      <c r="A1728" s="65" t="s">
        <v>371</v>
      </c>
      <c r="N1728" s="63">
        <f t="shared" ref="N1728:O1728" si="242">N1720+N1721</f>
        <v>0.81710264497587848</v>
      </c>
      <c r="O1728" s="63">
        <f t="shared" si="242"/>
        <v>0.75452099443838738</v>
      </c>
      <c r="P1728" s="63">
        <f t="shared" ref="P1728" si="243">P1720+P1721</f>
        <v>0.8159406441677568</v>
      </c>
    </row>
    <row r="1729" spans="1:16" x14ac:dyDescent="0.35">
      <c r="A1729"/>
      <c r="B1729" s="36"/>
      <c r="C1729" s="36"/>
      <c r="D1729" s="36"/>
      <c r="E1729" s="36"/>
      <c r="N1729" s="36"/>
      <c r="O1729" s="36"/>
      <c r="P1729" s="36"/>
    </row>
    <row r="1730" spans="1:16" x14ac:dyDescent="0.35">
      <c r="A1730" s="60" t="s">
        <v>367</v>
      </c>
      <c r="N1730" s="61">
        <v>4.0828297583247979</v>
      </c>
      <c r="O1730" s="61">
        <v>3.9356837806787812</v>
      </c>
      <c r="P1730" s="61">
        <v>4.0874380779165103</v>
      </c>
    </row>
    <row r="1731" spans="1:16" x14ac:dyDescent="0.35">
      <c r="A1731"/>
      <c r="O1731" s="36"/>
      <c r="P1731" s="36"/>
    </row>
    <row r="1732" spans="1:16" x14ac:dyDescent="0.35">
      <c r="A1732" s="71" t="s">
        <v>389</v>
      </c>
      <c r="B1732" s="71" t="s">
        <v>558</v>
      </c>
    </row>
    <row r="1733" spans="1:16" x14ac:dyDescent="0.35">
      <c r="A1733" s="71" t="s">
        <v>391</v>
      </c>
      <c r="B1733" s="71" t="s">
        <v>392</v>
      </c>
    </row>
    <row r="1734" spans="1:16" x14ac:dyDescent="0.35">
      <c r="A1734" s="57"/>
      <c r="B1734" s="58"/>
      <c r="C1734" s="58"/>
      <c r="D1734" s="58"/>
      <c r="E1734" s="58"/>
      <c r="F1734" s="58"/>
      <c r="G1734" s="58"/>
      <c r="H1734" s="58"/>
      <c r="I1734" s="58"/>
      <c r="J1734" s="58"/>
      <c r="K1734" s="58"/>
      <c r="L1734" s="58"/>
      <c r="M1734" s="58"/>
      <c r="N1734" s="58"/>
    </row>
    <row r="1735" spans="1:16" x14ac:dyDescent="0.35">
      <c r="A1735" s="30" t="s">
        <v>452</v>
      </c>
      <c r="B1735" s="1"/>
      <c r="C1735" s="1"/>
      <c r="D1735" s="1"/>
      <c r="E1735" s="1"/>
      <c r="F1735" s="1"/>
      <c r="G1735" s="1"/>
      <c r="H1735" s="1"/>
      <c r="I1735" s="1"/>
      <c r="J1735" s="1"/>
      <c r="K1735" s="1"/>
      <c r="L1735" s="1"/>
      <c r="M1735" s="1"/>
      <c r="N1735" s="1"/>
    </row>
    <row r="1737" spans="1:16" x14ac:dyDescent="0.35">
      <c r="B1737" s="10" t="s">
        <v>0</v>
      </c>
      <c r="C1737" s="11" t="s">
        <v>1</v>
      </c>
      <c r="D1737" s="12" t="s">
        <v>2</v>
      </c>
      <c r="E1737" s="11" t="s">
        <v>3</v>
      </c>
      <c r="F1737" s="12" t="s">
        <v>4</v>
      </c>
      <c r="G1737" s="11" t="s">
        <v>5</v>
      </c>
      <c r="H1737" s="11" t="s">
        <v>6</v>
      </c>
      <c r="I1737" s="11" t="s">
        <v>7</v>
      </c>
      <c r="J1737" s="11" t="s">
        <v>8</v>
      </c>
      <c r="K1737" s="11" t="s">
        <v>9</v>
      </c>
      <c r="L1737" s="11" t="s">
        <v>10</v>
      </c>
      <c r="M1737" s="11" t="s">
        <v>11</v>
      </c>
      <c r="N1737" s="11" t="s">
        <v>12</v>
      </c>
      <c r="O1737" s="106">
        <v>2023</v>
      </c>
      <c r="P1737" s="106">
        <v>2024</v>
      </c>
    </row>
    <row r="1738" spans="1:16" x14ac:dyDescent="0.35">
      <c r="A1738" s="27" t="s">
        <v>97</v>
      </c>
      <c r="B1738" s="13">
        <v>4.1649665150947569E-2</v>
      </c>
      <c r="C1738" s="14">
        <v>3.0527831789661456E-2</v>
      </c>
      <c r="D1738" s="4">
        <v>3.2514933487616818E-2</v>
      </c>
      <c r="E1738" s="14">
        <v>2.5525606100303144E-2</v>
      </c>
      <c r="F1738" s="23"/>
      <c r="G1738" s="14">
        <v>2.4942106788961343E-2</v>
      </c>
      <c r="H1738" s="14">
        <v>2.74036775664066E-2</v>
      </c>
      <c r="I1738" s="14">
        <v>5.3045931268240129E-2</v>
      </c>
      <c r="J1738" s="14">
        <v>6.9569492162039739E-2</v>
      </c>
      <c r="K1738" s="22"/>
      <c r="L1738" s="14">
        <v>7.0741917978137864E-2</v>
      </c>
      <c r="M1738" s="148">
        <v>9.7805057548007251E-2</v>
      </c>
      <c r="N1738" s="128"/>
      <c r="O1738" s="107">
        <v>4.7569940629649816E-2</v>
      </c>
      <c r="P1738" s="107">
        <v>0.20823572387176698</v>
      </c>
    </row>
    <row r="1739" spans="1:16" x14ac:dyDescent="0.35">
      <c r="A1739" s="28" t="s">
        <v>98</v>
      </c>
      <c r="B1739" s="15">
        <v>5.2098404676973804E-2</v>
      </c>
      <c r="C1739" s="16">
        <v>6.4324922094775375E-2</v>
      </c>
      <c r="D1739" s="6">
        <v>7.3145846865923778E-2</v>
      </c>
      <c r="E1739" s="16">
        <v>3.4534292810201692E-2</v>
      </c>
      <c r="F1739" s="6">
        <v>0.12315026041545679</v>
      </c>
      <c r="G1739" s="16">
        <v>0.11866798461769523</v>
      </c>
      <c r="H1739" s="16">
        <v>6.8472210046462714E-2</v>
      </c>
      <c r="I1739" s="16">
        <v>7.2689764956223715E-2</v>
      </c>
      <c r="J1739" s="16">
        <v>5.6243855017067863E-2</v>
      </c>
      <c r="K1739" s="16">
        <v>1.8351929204336904E-2</v>
      </c>
      <c r="L1739" s="16">
        <v>7.0741917978137864E-2</v>
      </c>
      <c r="M1739" s="129">
        <v>2.9938620516983674E-2</v>
      </c>
      <c r="N1739" s="129">
        <v>5.401445594842743E-2</v>
      </c>
      <c r="O1739" s="108">
        <v>0.32122600509730548</v>
      </c>
      <c r="P1739" s="108">
        <v>1.5417662614054171E-2</v>
      </c>
    </row>
    <row r="1740" spans="1:16" x14ac:dyDescent="0.35">
      <c r="A1740" s="28" t="s">
        <v>73</v>
      </c>
      <c r="B1740" s="15">
        <v>0.18076645169070121</v>
      </c>
      <c r="C1740" s="16">
        <v>0.20210882246268344</v>
      </c>
      <c r="D1740" s="6">
        <v>0.14618966588213508</v>
      </c>
      <c r="E1740" s="16">
        <v>0.24774782832252529</v>
      </c>
      <c r="F1740" s="6">
        <v>0.19053537329312892</v>
      </c>
      <c r="G1740" s="16">
        <v>0.16250964886850641</v>
      </c>
      <c r="H1740" s="16">
        <v>0.2191307968791093</v>
      </c>
      <c r="I1740" s="16">
        <v>0.12573569622446384</v>
      </c>
      <c r="J1740" s="16">
        <v>0.14239237304050989</v>
      </c>
      <c r="K1740" s="16">
        <v>0.2440018464517727</v>
      </c>
      <c r="L1740" s="16">
        <v>0.10520195363981708</v>
      </c>
      <c r="M1740" s="129">
        <v>2.9938620516983674E-2</v>
      </c>
      <c r="N1740" s="129">
        <v>0.29732369603438175</v>
      </c>
      <c r="O1740" s="108">
        <v>0.13708584392816631</v>
      </c>
      <c r="P1740" s="108">
        <v>0.37275564414303525</v>
      </c>
    </row>
    <row r="1741" spans="1:16" x14ac:dyDescent="0.35">
      <c r="A1741" s="28" t="s">
        <v>99</v>
      </c>
      <c r="B1741" s="15">
        <v>0.38021764116314494</v>
      </c>
      <c r="C1741" s="16">
        <v>0.4060768473057596</v>
      </c>
      <c r="D1741" s="6">
        <v>0.51227599768574772</v>
      </c>
      <c r="E1741" s="16">
        <v>0.39639414030262315</v>
      </c>
      <c r="F1741" s="6">
        <v>0.39720907109969178</v>
      </c>
      <c r="G1741" s="16">
        <v>0.41874517556574675</v>
      </c>
      <c r="H1741" s="16">
        <v>0.47955202945559755</v>
      </c>
      <c r="I1741" s="16">
        <v>0.49705721510214462</v>
      </c>
      <c r="J1741" s="16">
        <v>0.48667436285502802</v>
      </c>
      <c r="K1741" s="16">
        <v>0.41752327767707359</v>
      </c>
      <c r="L1741" s="16">
        <v>0.46553996433832084</v>
      </c>
      <c r="M1741" s="129">
        <v>0.61676896580502727</v>
      </c>
      <c r="N1741" s="129">
        <v>0.40535260793123656</v>
      </c>
      <c r="O1741" s="108">
        <v>0.34526878710646886</v>
      </c>
      <c r="P1741" s="108">
        <v>0.17993758288532244</v>
      </c>
    </row>
    <row r="1742" spans="1:16" x14ac:dyDescent="0.35">
      <c r="A1742" s="28" t="s">
        <v>100</v>
      </c>
      <c r="B1742" s="15">
        <v>0.34526783731823246</v>
      </c>
      <c r="C1742" s="16">
        <v>0.29696157634712023</v>
      </c>
      <c r="D1742" s="6">
        <v>0.2358735560785766</v>
      </c>
      <c r="E1742" s="16">
        <v>0.29579813246434661</v>
      </c>
      <c r="F1742" s="6">
        <v>0.28910529519172257</v>
      </c>
      <c r="G1742" s="16">
        <v>0.27513508415909016</v>
      </c>
      <c r="H1742" s="16">
        <v>0.20544128605242395</v>
      </c>
      <c r="I1742" s="16">
        <v>0.25147139244892763</v>
      </c>
      <c r="J1742" s="16">
        <v>0.2451199169253544</v>
      </c>
      <c r="K1742" s="16">
        <v>0.32012294666681684</v>
      </c>
      <c r="L1742" s="16">
        <v>0.28777424606558649</v>
      </c>
      <c r="M1742" s="129">
        <v>0.22554873561299818</v>
      </c>
      <c r="N1742" s="129">
        <v>0.24330924008595431</v>
      </c>
      <c r="O1742" s="108">
        <v>0.1488494232384095</v>
      </c>
      <c r="P1742" s="108">
        <v>0.22365338648582112</v>
      </c>
    </row>
    <row r="1743" spans="1:16" x14ac:dyDescent="0.35">
      <c r="A1743" s="59" t="s">
        <v>243</v>
      </c>
      <c r="B1743" s="17">
        <v>1</v>
      </c>
      <c r="C1743" s="18">
        <v>1</v>
      </c>
      <c r="D1743" s="8">
        <v>1</v>
      </c>
      <c r="E1743" s="18">
        <v>1</v>
      </c>
      <c r="F1743" s="8">
        <v>1</v>
      </c>
      <c r="G1743" s="18">
        <v>1</v>
      </c>
      <c r="H1743" s="18">
        <v>1</v>
      </c>
      <c r="I1743" s="18">
        <v>1</v>
      </c>
      <c r="J1743" s="18">
        <v>1</v>
      </c>
      <c r="K1743" s="18">
        <v>1</v>
      </c>
      <c r="L1743" s="18">
        <v>1</v>
      </c>
      <c r="M1743" s="130">
        <v>1</v>
      </c>
      <c r="N1743" s="130">
        <v>1</v>
      </c>
      <c r="O1743" s="109">
        <v>1</v>
      </c>
      <c r="P1743" s="109">
        <v>1</v>
      </c>
    </row>
    <row r="1744" spans="1:16" s="36" customFormat="1" x14ac:dyDescent="0.35">
      <c r="A1744" s="31" t="s">
        <v>244</v>
      </c>
      <c r="B1744" s="32">
        <v>78.118034999999935</v>
      </c>
      <c r="C1744" s="33">
        <v>109.47436499999995</v>
      </c>
      <c r="D1744" s="34">
        <v>102.815065</v>
      </c>
      <c r="E1744" s="33">
        <v>99.789794999999984</v>
      </c>
      <c r="F1744" s="34">
        <v>119.90696378830081</v>
      </c>
      <c r="G1744" s="33">
        <v>81.336079545454538</v>
      </c>
      <c r="H1744" s="33">
        <v>92.88142493638675</v>
      </c>
      <c r="I1744" s="33">
        <v>92.344499999999996</v>
      </c>
      <c r="J1744" s="33">
        <v>83.622170900692836</v>
      </c>
      <c r="K1744" s="33">
        <v>87.815395480226016</v>
      </c>
      <c r="L1744" s="33">
        <v>69.383374083129567</v>
      </c>
      <c r="M1744" s="131">
        <v>15.433606557377056</v>
      </c>
      <c r="N1744" s="131">
        <v>12.515892420537897</v>
      </c>
      <c r="O1744" s="33">
        <v>34.369113924050637</v>
      </c>
      <c r="P1744" s="33">
        <v>36.820760233918136</v>
      </c>
    </row>
    <row r="1745" spans="1:16" x14ac:dyDescent="0.35">
      <c r="A1745" s="41" t="s">
        <v>245</v>
      </c>
      <c r="B1745" s="40">
        <v>155</v>
      </c>
      <c r="C1745" s="38">
        <v>130</v>
      </c>
      <c r="D1745" s="39">
        <v>89</v>
      </c>
      <c r="E1745" s="38">
        <v>81</v>
      </c>
      <c r="F1745" s="39">
        <v>89</v>
      </c>
      <c r="G1745" s="38">
        <v>31</v>
      </c>
      <c r="H1745" s="38">
        <v>73</v>
      </c>
      <c r="I1745" s="38">
        <v>39</v>
      </c>
      <c r="J1745" s="38">
        <v>78</v>
      </c>
      <c r="K1745" s="38">
        <v>65</v>
      </c>
      <c r="L1745" s="38">
        <v>64</v>
      </c>
      <c r="M1745" s="135">
        <v>13</v>
      </c>
      <c r="N1745" s="135">
        <v>11</v>
      </c>
      <c r="O1745" s="38">
        <v>31</v>
      </c>
      <c r="P1745" s="38">
        <v>28</v>
      </c>
    </row>
    <row r="1746" spans="1:16" x14ac:dyDescent="0.35">
      <c r="M1746" s="132"/>
      <c r="N1746" s="132"/>
    </row>
    <row r="1747" spans="1:16" s="36" customFormat="1" x14ac:dyDescent="0.35">
      <c r="A1747" s="62" t="s">
        <v>369</v>
      </c>
      <c r="B1747" s="63">
        <f t="shared" ref="B1747:M1747" si="244">B1738+B1739</f>
        <v>9.3748069827921374E-2</v>
      </c>
      <c r="C1747" s="63">
        <f t="shared" si="244"/>
        <v>9.4852753884436827E-2</v>
      </c>
      <c r="D1747" s="63">
        <f t="shared" si="244"/>
        <v>0.1056607803535406</v>
      </c>
      <c r="E1747" s="63">
        <f t="shared" si="244"/>
        <v>6.0059898910504839E-2</v>
      </c>
      <c r="F1747" s="63">
        <f t="shared" si="244"/>
        <v>0.12315026041545679</v>
      </c>
      <c r="G1747" s="63">
        <f t="shared" si="244"/>
        <v>0.14361009140665656</v>
      </c>
      <c r="H1747" s="63">
        <f t="shared" si="244"/>
        <v>9.5875887612869318E-2</v>
      </c>
      <c r="I1747" s="63">
        <f t="shared" si="244"/>
        <v>0.12573569622446384</v>
      </c>
      <c r="J1747" s="63">
        <f t="shared" si="244"/>
        <v>0.12581334717910761</v>
      </c>
      <c r="K1747" s="63">
        <f t="shared" si="244"/>
        <v>1.8351929204336904E-2</v>
      </c>
      <c r="L1747" s="63">
        <f t="shared" si="244"/>
        <v>0.14148383595627573</v>
      </c>
      <c r="M1747" s="133">
        <f t="shared" si="244"/>
        <v>0.12774367806499093</v>
      </c>
      <c r="N1747" s="133">
        <f t="shared" ref="N1747:O1747" si="245">N1738+N1739</f>
        <v>5.401445594842743E-2</v>
      </c>
      <c r="O1747" s="63">
        <f t="shared" si="245"/>
        <v>0.36879594572695529</v>
      </c>
      <c r="P1747" s="63">
        <f t="shared" ref="P1747" si="246">P1738+P1739</f>
        <v>0.22365338648582114</v>
      </c>
    </row>
    <row r="1748" spans="1:16" s="36" customFormat="1" x14ac:dyDescent="0.35">
      <c r="A1748" s="64" t="s">
        <v>370</v>
      </c>
      <c r="B1748" s="63">
        <f t="shared" ref="B1748:M1748" si="247">B1740</f>
        <v>0.18076645169070121</v>
      </c>
      <c r="C1748" s="63">
        <f t="shared" si="247"/>
        <v>0.20210882246268344</v>
      </c>
      <c r="D1748" s="63">
        <f t="shared" si="247"/>
        <v>0.14618966588213508</v>
      </c>
      <c r="E1748" s="63">
        <f t="shared" si="247"/>
        <v>0.24774782832252529</v>
      </c>
      <c r="F1748" s="63">
        <f t="shared" si="247"/>
        <v>0.19053537329312892</v>
      </c>
      <c r="G1748" s="63">
        <f t="shared" si="247"/>
        <v>0.16250964886850641</v>
      </c>
      <c r="H1748" s="63">
        <f t="shared" si="247"/>
        <v>0.2191307968791093</v>
      </c>
      <c r="I1748" s="63">
        <f t="shared" si="247"/>
        <v>0.12573569622446384</v>
      </c>
      <c r="J1748" s="63">
        <f t="shared" si="247"/>
        <v>0.14239237304050989</v>
      </c>
      <c r="K1748" s="63">
        <f t="shared" si="247"/>
        <v>0.2440018464517727</v>
      </c>
      <c r="L1748" s="63">
        <f t="shared" si="247"/>
        <v>0.10520195363981708</v>
      </c>
      <c r="M1748" s="133">
        <f t="shared" si="247"/>
        <v>2.9938620516983674E-2</v>
      </c>
      <c r="N1748" s="133">
        <f t="shared" ref="N1748:O1748" si="248">N1740</f>
        <v>0.29732369603438175</v>
      </c>
      <c r="O1748" s="63">
        <f t="shared" si="248"/>
        <v>0.13708584392816631</v>
      </c>
      <c r="P1748" s="63">
        <f t="shared" ref="P1748" si="249">P1740</f>
        <v>0.37275564414303525</v>
      </c>
    </row>
    <row r="1749" spans="1:16" s="36" customFormat="1" x14ac:dyDescent="0.35">
      <c r="A1749" s="65" t="s">
        <v>371</v>
      </c>
      <c r="B1749" s="63">
        <f t="shared" ref="B1749:M1749" si="250">B1741+B1742</f>
        <v>0.72548547848137734</v>
      </c>
      <c r="C1749" s="63">
        <f t="shared" si="250"/>
        <v>0.70303842365287983</v>
      </c>
      <c r="D1749" s="63">
        <f t="shared" si="250"/>
        <v>0.74814955376432435</v>
      </c>
      <c r="E1749" s="63">
        <f t="shared" si="250"/>
        <v>0.69219227276696982</v>
      </c>
      <c r="F1749" s="63">
        <f t="shared" si="250"/>
        <v>0.6863143662914144</v>
      </c>
      <c r="G1749" s="63">
        <f t="shared" si="250"/>
        <v>0.69388025972483691</v>
      </c>
      <c r="H1749" s="63">
        <f t="shared" si="250"/>
        <v>0.68499331550802145</v>
      </c>
      <c r="I1749" s="63">
        <f t="shared" si="250"/>
        <v>0.7485286075510722</v>
      </c>
      <c r="J1749" s="63">
        <f t="shared" si="250"/>
        <v>0.73179427978038247</v>
      </c>
      <c r="K1749" s="63">
        <f t="shared" si="250"/>
        <v>0.73764622434389038</v>
      </c>
      <c r="L1749" s="63">
        <f t="shared" si="250"/>
        <v>0.75331421040390734</v>
      </c>
      <c r="M1749" s="133">
        <f t="shared" si="250"/>
        <v>0.84231770141802542</v>
      </c>
      <c r="N1749" s="133">
        <f t="shared" ref="N1749:O1749" si="251">N1741+N1742</f>
        <v>0.64866184801719085</v>
      </c>
      <c r="O1749" s="63">
        <f t="shared" si="251"/>
        <v>0.49411821034487835</v>
      </c>
      <c r="P1749" s="63">
        <f t="shared" ref="P1749" si="252">P1741+P1742</f>
        <v>0.40359096937114358</v>
      </c>
    </row>
    <row r="1750" spans="1:16" x14ac:dyDescent="0.35">
      <c r="A1750"/>
      <c r="B1750" s="36"/>
      <c r="C1750" s="36"/>
      <c r="D1750" s="36"/>
      <c r="E1750" s="36"/>
      <c r="M1750" s="132"/>
      <c r="N1750" s="153"/>
      <c r="O1750" s="36"/>
      <c r="P1750" s="36"/>
    </row>
    <row r="1751" spans="1:16" x14ac:dyDescent="0.35">
      <c r="A1751" s="60" t="s">
        <v>367</v>
      </c>
      <c r="B1751" s="61">
        <v>3.9353555808207434</v>
      </c>
      <c r="C1751" s="61">
        <v>3.8746194143259016</v>
      </c>
      <c r="D1751" s="61">
        <v>3.8458473960017443</v>
      </c>
      <c r="E1751" s="61">
        <v>3.902404900220509</v>
      </c>
      <c r="F1751" s="61">
        <v>3.8522694010676783</v>
      </c>
      <c r="G1751" s="61">
        <v>3.8004631456883087</v>
      </c>
      <c r="H1751" s="61">
        <v>3.7671550363811699</v>
      </c>
      <c r="I1751" s="61">
        <v>3.8212183725072957</v>
      </c>
      <c r="J1751" s="61">
        <v>3.7815313573645892</v>
      </c>
      <c r="K1751" s="61">
        <v>4.039417241806369</v>
      </c>
      <c r="L1751" s="61">
        <v>3.8288627025350799</v>
      </c>
      <c r="M1751" s="134">
        <v>3.8423177014180254</v>
      </c>
      <c r="N1751" s="134">
        <v>3.8379566321547176</v>
      </c>
      <c r="O1751" s="61">
        <v>3.2266017472266828</v>
      </c>
      <c r="P1751" s="182">
        <v>3.1953552454993766</v>
      </c>
    </row>
    <row r="1752" spans="1:16" x14ac:dyDescent="0.35">
      <c r="A1752"/>
      <c r="O1752" s="36"/>
      <c r="P1752" s="36"/>
    </row>
    <row r="1753" spans="1:16" x14ac:dyDescent="0.35">
      <c r="A1753" s="71" t="s">
        <v>389</v>
      </c>
      <c r="B1753" s="71" t="s">
        <v>453</v>
      </c>
    </row>
    <row r="1754" spans="1:16" x14ac:dyDescent="0.35">
      <c r="A1754" s="71" t="s">
        <v>391</v>
      </c>
      <c r="B1754" s="71" t="s">
        <v>392</v>
      </c>
    </row>
    <row r="1755" spans="1:16" x14ac:dyDescent="0.35">
      <c r="A1755" s="57"/>
      <c r="B1755" s="58"/>
      <c r="C1755" s="58"/>
      <c r="D1755" s="58"/>
      <c r="E1755" s="58"/>
      <c r="F1755" s="58"/>
      <c r="G1755" s="58"/>
      <c r="H1755" s="58"/>
      <c r="I1755" s="58"/>
      <c r="J1755" s="58"/>
      <c r="K1755" s="58"/>
      <c r="L1755" s="58"/>
      <c r="M1755" s="58"/>
      <c r="N1755" s="58"/>
    </row>
    <row r="1756" spans="1:16" x14ac:dyDescent="0.35">
      <c r="A1756" s="30" t="s">
        <v>454</v>
      </c>
      <c r="B1756" s="1"/>
      <c r="C1756" s="1"/>
      <c r="D1756" s="1"/>
      <c r="E1756" s="1"/>
      <c r="F1756" s="1"/>
      <c r="G1756" s="1"/>
      <c r="H1756" s="1"/>
      <c r="I1756" s="1"/>
      <c r="J1756" s="1"/>
      <c r="K1756" s="1"/>
      <c r="L1756" s="1"/>
      <c r="M1756" s="1"/>
      <c r="N1756" s="2"/>
    </row>
    <row r="1758" spans="1:16" x14ac:dyDescent="0.35">
      <c r="B1758" s="10" t="s">
        <v>0</v>
      </c>
      <c r="C1758" s="11" t="s">
        <v>1</v>
      </c>
      <c r="D1758" s="12" t="s">
        <v>2</v>
      </c>
      <c r="E1758" s="11" t="s">
        <v>3</v>
      </c>
      <c r="F1758" s="12" t="s">
        <v>4</v>
      </c>
      <c r="G1758" s="11" t="s">
        <v>5</v>
      </c>
      <c r="H1758" s="11" t="s">
        <v>6</v>
      </c>
      <c r="I1758" s="11" t="s">
        <v>7</v>
      </c>
      <c r="J1758" s="11" t="s">
        <v>8</v>
      </c>
      <c r="K1758" s="11" t="s">
        <v>9</v>
      </c>
      <c r="L1758" s="11" t="s">
        <v>10</v>
      </c>
      <c r="M1758" s="11" t="s">
        <v>11</v>
      </c>
    </row>
    <row r="1759" spans="1:16" x14ac:dyDescent="0.35">
      <c r="A1759" s="27" t="s">
        <v>176</v>
      </c>
      <c r="B1759" s="13">
        <v>3.2000481278815926E-2</v>
      </c>
      <c r="C1759" s="14">
        <v>3.2858687670902317E-2</v>
      </c>
      <c r="D1759" s="4">
        <v>1.7835158814938152E-2</v>
      </c>
      <c r="E1759" s="14">
        <v>1.6032701185318826E-2</v>
      </c>
      <c r="F1759" s="4">
        <v>3.3211321638762156E-2</v>
      </c>
      <c r="G1759" s="14">
        <v>9.1128304493251197E-2</v>
      </c>
      <c r="H1759" s="14">
        <v>5.7049334280414775E-2</v>
      </c>
      <c r="I1759" s="14">
        <v>5.3013900373422324E-2</v>
      </c>
      <c r="J1759" s="14">
        <v>5.6205753570405512E-2</v>
      </c>
      <c r="K1759" s="14">
        <v>3.6794965961038838E-2</v>
      </c>
      <c r="L1759" s="14">
        <v>6.0900809776120689E-2</v>
      </c>
      <c r="M1759" s="14">
        <v>3.0491652769804142E-2</v>
      </c>
    </row>
    <row r="1760" spans="1:16" x14ac:dyDescent="0.35">
      <c r="A1760" s="28" t="s">
        <v>177</v>
      </c>
      <c r="B1760" s="15">
        <v>0.10794600445282848</v>
      </c>
      <c r="C1760" s="16">
        <v>0.12372402822737541</v>
      </c>
      <c r="D1760" s="6">
        <v>0.13725468269845262</v>
      </c>
      <c r="E1760" s="16">
        <v>0.11034153322971935</v>
      </c>
      <c r="F1760" s="6">
        <v>0.2038689361317535</v>
      </c>
      <c r="G1760" s="16">
        <v>0.18845663694248166</v>
      </c>
      <c r="H1760" s="16">
        <v>0.19838818633735514</v>
      </c>
      <c r="I1760" s="16">
        <v>0.14098677934626211</v>
      </c>
      <c r="J1760" s="16">
        <v>0.14366694588642234</v>
      </c>
      <c r="K1760" s="16">
        <v>0.1645622074348545</v>
      </c>
      <c r="L1760" s="16">
        <v>0.16573653166477523</v>
      </c>
      <c r="M1760" s="16">
        <v>0.12608583476858287</v>
      </c>
    </row>
    <row r="1761" spans="1:16" x14ac:dyDescent="0.35">
      <c r="A1761" s="28" t="s">
        <v>73</v>
      </c>
      <c r="B1761" s="15">
        <v>0.42954285332458164</v>
      </c>
      <c r="C1761" s="16">
        <v>0.47504436736804395</v>
      </c>
      <c r="D1761" s="6">
        <v>0.45270440024158193</v>
      </c>
      <c r="E1761" s="16">
        <v>0.45080051153430573</v>
      </c>
      <c r="F1761" s="6">
        <v>0.37067533354025373</v>
      </c>
      <c r="G1761" s="16">
        <v>0.35603109313142606</v>
      </c>
      <c r="H1761" s="16">
        <v>0.37503607260498234</v>
      </c>
      <c r="I1761" s="16">
        <v>0.35804922568069908</v>
      </c>
      <c r="J1761" s="16">
        <v>0.35239078012750769</v>
      </c>
      <c r="K1761" s="16">
        <v>0.39304969359453618</v>
      </c>
      <c r="L1761" s="16">
        <v>0.33230224584967677</v>
      </c>
      <c r="M1761" s="16">
        <v>0.3106076915716669</v>
      </c>
    </row>
    <row r="1762" spans="1:16" x14ac:dyDescent="0.35">
      <c r="A1762" s="28" t="s">
        <v>178</v>
      </c>
      <c r="B1762" s="15">
        <v>0.35116651613037064</v>
      </c>
      <c r="C1762" s="16">
        <v>0.31393064543287946</v>
      </c>
      <c r="D1762" s="6">
        <v>0.33156174532267441</v>
      </c>
      <c r="E1762" s="16">
        <v>0.34737644070964174</v>
      </c>
      <c r="F1762" s="6">
        <v>0.33630751703823153</v>
      </c>
      <c r="G1762" s="16">
        <v>0.31514927498682616</v>
      </c>
      <c r="H1762" s="16">
        <v>0.30434463617347252</v>
      </c>
      <c r="I1762" s="16">
        <v>0.39838878907197078</v>
      </c>
      <c r="J1762" s="16">
        <v>0.36962368440903631</v>
      </c>
      <c r="K1762" s="16">
        <v>0.34073603087076182</v>
      </c>
      <c r="L1762" s="16">
        <v>0.3514557739918962</v>
      </c>
      <c r="M1762" s="16">
        <v>0.41227178390151031</v>
      </c>
    </row>
    <row r="1763" spans="1:16" x14ac:dyDescent="0.35">
      <c r="A1763" s="28" t="s">
        <v>179</v>
      </c>
      <c r="B1763" s="15">
        <v>7.9344144813403295E-2</v>
      </c>
      <c r="C1763" s="16">
        <v>5.4442271300798907E-2</v>
      </c>
      <c r="D1763" s="6">
        <v>6.0644012922352719E-2</v>
      </c>
      <c r="E1763" s="16">
        <v>7.5448813341014373E-2</v>
      </c>
      <c r="F1763" s="6">
        <v>5.5936891650999E-2</v>
      </c>
      <c r="G1763" s="16">
        <v>4.9234690446014875E-2</v>
      </c>
      <c r="H1763" s="16">
        <v>6.5181770603775308E-2</v>
      </c>
      <c r="I1763" s="16">
        <v>4.9561305527645635E-2</v>
      </c>
      <c r="J1763" s="16">
        <v>7.8112836006628272E-2</v>
      </c>
      <c r="K1763" s="16">
        <v>6.4857102138808853E-2</v>
      </c>
      <c r="L1763" s="16">
        <v>8.9604638717531049E-2</v>
      </c>
      <c r="M1763" s="16">
        <v>0.1205430369884358</v>
      </c>
    </row>
    <row r="1764" spans="1:16" x14ac:dyDescent="0.35">
      <c r="A1764" s="59" t="s">
        <v>243</v>
      </c>
      <c r="B1764" s="17">
        <v>1</v>
      </c>
      <c r="C1764" s="18">
        <v>1</v>
      </c>
      <c r="D1764" s="8">
        <v>1</v>
      </c>
      <c r="E1764" s="18">
        <v>1</v>
      </c>
      <c r="F1764" s="8">
        <v>1</v>
      </c>
      <c r="G1764" s="18">
        <v>1</v>
      </c>
      <c r="H1764" s="18">
        <v>1</v>
      </c>
      <c r="I1764" s="18">
        <v>1</v>
      </c>
      <c r="J1764" s="18">
        <v>1</v>
      </c>
      <c r="K1764" s="18">
        <v>1</v>
      </c>
      <c r="L1764" s="18">
        <v>1</v>
      </c>
      <c r="M1764" s="18">
        <v>1</v>
      </c>
    </row>
    <row r="1765" spans="1:16" s="36" customFormat="1" x14ac:dyDescent="0.35">
      <c r="A1765" s="31" t="s">
        <v>244</v>
      </c>
      <c r="B1765" s="32">
        <v>500.00123000000201</v>
      </c>
      <c r="C1765" s="33">
        <v>488.25580500000041</v>
      </c>
      <c r="D1765" s="34">
        <v>469.04152000000062</v>
      </c>
      <c r="E1765" s="33">
        <v>476.62492500000019</v>
      </c>
      <c r="F1765" s="34">
        <v>468.46963788300826</v>
      </c>
      <c r="G1765" s="33">
        <v>485.74744318181774</v>
      </c>
      <c r="H1765" s="33">
        <v>468.20330788803994</v>
      </c>
      <c r="I1765" s="33">
        <v>472.25349999999997</v>
      </c>
      <c r="J1765" s="33">
        <v>468.42286374133977</v>
      </c>
      <c r="K1765" s="33">
        <v>450.94138418079069</v>
      </c>
      <c r="L1765" s="33">
        <v>457.33911980440109</v>
      </c>
      <c r="M1765" s="33">
        <v>411.19250585480154</v>
      </c>
      <c r="O1765"/>
      <c r="P1765"/>
    </row>
    <row r="1766" spans="1:16" x14ac:dyDescent="0.35">
      <c r="A1766" s="41" t="s">
        <v>245</v>
      </c>
      <c r="B1766" s="40">
        <v>932</v>
      </c>
      <c r="C1766" s="38">
        <v>579</v>
      </c>
      <c r="D1766" s="39">
        <v>386</v>
      </c>
      <c r="E1766" s="38">
        <v>376</v>
      </c>
      <c r="F1766" s="39">
        <v>339</v>
      </c>
      <c r="G1766" s="38">
        <v>172</v>
      </c>
      <c r="H1766" s="38">
        <v>368</v>
      </c>
      <c r="I1766" s="38">
        <v>191</v>
      </c>
      <c r="J1766" s="38">
        <v>407</v>
      </c>
      <c r="K1766" s="38">
        <v>321</v>
      </c>
      <c r="L1766" s="38">
        <v>376</v>
      </c>
      <c r="M1766" s="38">
        <v>364</v>
      </c>
    </row>
    <row r="1768" spans="1:16" s="36" customFormat="1" x14ac:dyDescent="0.35">
      <c r="A1768" s="62" t="s">
        <v>369</v>
      </c>
      <c r="B1768" s="63">
        <f t="shared" ref="B1768:M1768" si="253">B1759+B1760</f>
        <v>0.13994648573164442</v>
      </c>
      <c r="C1768" s="63">
        <f t="shared" si="253"/>
        <v>0.15658271589827771</v>
      </c>
      <c r="D1768" s="63">
        <f t="shared" si="253"/>
        <v>0.15508984151339078</v>
      </c>
      <c r="E1768" s="63">
        <f t="shared" si="253"/>
        <v>0.12637423441503817</v>
      </c>
      <c r="F1768" s="63">
        <f t="shared" si="253"/>
        <v>0.23708025777051567</v>
      </c>
      <c r="G1768" s="63">
        <f t="shared" si="253"/>
        <v>0.27958494143573287</v>
      </c>
      <c r="H1768" s="63">
        <f t="shared" si="253"/>
        <v>0.25543752061776992</v>
      </c>
      <c r="I1768" s="63">
        <f t="shared" si="253"/>
        <v>0.19400067971968443</v>
      </c>
      <c r="J1768" s="63">
        <f t="shared" si="253"/>
        <v>0.19987269945682784</v>
      </c>
      <c r="K1768" s="63">
        <f t="shared" si="253"/>
        <v>0.20135717339589335</v>
      </c>
      <c r="L1768" s="63">
        <f t="shared" si="253"/>
        <v>0.22663734144089592</v>
      </c>
      <c r="M1768" s="63">
        <f t="shared" si="253"/>
        <v>0.15657748753838702</v>
      </c>
    </row>
    <row r="1769" spans="1:16" s="36" customFormat="1" x14ac:dyDescent="0.35">
      <c r="A1769" s="64" t="s">
        <v>370</v>
      </c>
      <c r="B1769" s="63">
        <f t="shared" ref="B1769:M1769" si="254">B1761</f>
        <v>0.42954285332458164</v>
      </c>
      <c r="C1769" s="63">
        <f t="shared" si="254"/>
        <v>0.47504436736804395</v>
      </c>
      <c r="D1769" s="63">
        <f t="shared" si="254"/>
        <v>0.45270440024158193</v>
      </c>
      <c r="E1769" s="63">
        <f t="shared" si="254"/>
        <v>0.45080051153430573</v>
      </c>
      <c r="F1769" s="63">
        <f t="shared" si="254"/>
        <v>0.37067533354025373</v>
      </c>
      <c r="G1769" s="63">
        <f t="shared" si="254"/>
        <v>0.35603109313142606</v>
      </c>
      <c r="H1769" s="63">
        <f t="shared" si="254"/>
        <v>0.37503607260498234</v>
      </c>
      <c r="I1769" s="63">
        <f t="shared" si="254"/>
        <v>0.35804922568069908</v>
      </c>
      <c r="J1769" s="63">
        <f t="shared" si="254"/>
        <v>0.35239078012750769</v>
      </c>
      <c r="K1769" s="63">
        <f t="shared" si="254"/>
        <v>0.39304969359453618</v>
      </c>
      <c r="L1769" s="63">
        <f t="shared" si="254"/>
        <v>0.33230224584967677</v>
      </c>
      <c r="M1769" s="63">
        <f t="shared" si="254"/>
        <v>0.3106076915716669</v>
      </c>
      <c r="O1769"/>
      <c r="P1769"/>
    </row>
    <row r="1770" spans="1:16" s="36" customFormat="1" x14ac:dyDescent="0.35">
      <c r="A1770" s="65" t="s">
        <v>371</v>
      </c>
      <c r="B1770" s="63">
        <f t="shared" ref="B1770:M1770" si="255">B1762+B1763</f>
        <v>0.43051066094377394</v>
      </c>
      <c r="C1770" s="63">
        <f t="shared" si="255"/>
        <v>0.36837291673367839</v>
      </c>
      <c r="D1770" s="63">
        <f t="shared" si="255"/>
        <v>0.39220575824502713</v>
      </c>
      <c r="E1770" s="63">
        <f t="shared" si="255"/>
        <v>0.42282525405065613</v>
      </c>
      <c r="F1770" s="63">
        <f t="shared" si="255"/>
        <v>0.39224440868923055</v>
      </c>
      <c r="G1770" s="63">
        <f t="shared" si="255"/>
        <v>0.36438396543284102</v>
      </c>
      <c r="H1770" s="63">
        <f t="shared" si="255"/>
        <v>0.3695264067772478</v>
      </c>
      <c r="I1770" s="63">
        <f t="shared" si="255"/>
        <v>0.44795009459961643</v>
      </c>
      <c r="J1770" s="63">
        <f t="shared" si="255"/>
        <v>0.44773652041566459</v>
      </c>
      <c r="K1770" s="63">
        <f t="shared" si="255"/>
        <v>0.40559313300957067</v>
      </c>
      <c r="L1770" s="63">
        <f t="shared" si="255"/>
        <v>0.44106041270942725</v>
      </c>
      <c r="M1770" s="63">
        <f t="shared" si="255"/>
        <v>0.53281482088994614</v>
      </c>
      <c r="O1770"/>
      <c r="P1770"/>
    </row>
    <row r="1771" spans="1:16" x14ac:dyDescent="0.35">
      <c r="A1771"/>
      <c r="B1771" s="36"/>
      <c r="C1771" s="36"/>
      <c r="D1771" s="36"/>
      <c r="E1771" s="36"/>
      <c r="N1771" s="36"/>
      <c r="O1771" s="36"/>
      <c r="P1771" s="36"/>
    </row>
    <row r="1772" spans="1:16" x14ac:dyDescent="0.35">
      <c r="A1772" s="60" t="s">
        <v>367</v>
      </c>
      <c r="B1772" s="61">
        <v>3.3379078387467178</v>
      </c>
      <c r="C1772" s="61">
        <v>3.2333737844652957</v>
      </c>
      <c r="D1772" s="61">
        <v>3.2799247708390524</v>
      </c>
      <c r="E1772" s="61">
        <v>3.3558671317913156</v>
      </c>
      <c r="F1772" s="61">
        <v>3.1778897209309558</v>
      </c>
      <c r="G1772" s="61">
        <v>3.0429054099498729</v>
      </c>
      <c r="H1772" s="61">
        <v>3.1222213224828401</v>
      </c>
      <c r="I1772" s="61">
        <v>3.2504968200341531</v>
      </c>
      <c r="J1772" s="61">
        <v>3.2697709033950613</v>
      </c>
      <c r="K1772" s="61">
        <v>3.232298095791446</v>
      </c>
      <c r="L1772" s="61">
        <v>3.2431269002099414</v>
      </c>
      <c r="M1772" s="61">
        <v>3.4662887175701917</v>
      </c>
      <c r="O1772" s="36"/>
      <c r="P1772" s="36"/>
    </row>
    <row r="1773" spans="1:16" x14ac:dyDescent="0.35">
      <c r="A1773"/>
      <c r="O1773" s="36"/>
      <c r="P1773" s="36"/>
    </row>
    <row r="1774" spans="1:16" x14ac:dyDescent="0.35">
      <c r="A1774" s="71" t="s">
        <v>389</v>
      </c>
      <c r="B1774" s="71" t="s">
        <v>455</v>
      </c>
    </row>
    <row r="1775" spans="1:16" x14ac:dyDescent="0.35">
      <c r="A1775" s="71" t="s">
        <v>391</v>
      </c>
      <c r="B1775" s="71" t="s">
        <v>392</v>
      </c>
    </row>
    <row r="1776" spans="1:16" x14ac:dyDescent="0.35">
      <c r="A1776" s="57"/>
      <c r="B1776" s="58"/>
      <c r="C1776" s="58"/>
      <c r="D1776" s="58"/>
      <c r="E1776" s="58"/>
      <c r="F1776" s="58"/>
      <c r="G1776" s="58"/>
      <c r="H1776" s="58"/>
      <c r="I1776" s="58"/>
      <c r="J1776" s="58"/>
      <c r="K1776" s="58"/>
      <c r="L1776" s="58"/>
      <c r="M1776" s="58"/>
      <c r="N1776" s="58"/>
    </row>
    <row r="1777" spans="1:16" x14ac:dyDescent="0.35">
      <c r="A1777" s="30" t="s">
        <v>456</v>
      </c>
      <c r="B1777" s="1"/>
      <c r="C1777" s="1"/>
      <c r="D1777" s="1"/>
      <c r="E1777" s="1"/>
      <c r="F1777" s="1"/>
      <c r="G1777" s="1"/>
      <c r="H1777" s="2"/>
    </row>
    <row r="1779" spans="1:16" x14ac:dyDescent="0.35">
      <c r="I1779" s="10" t="s">
        <v>7</v>
      </c>
      <c r="J1779" s="11" t="s">
        <v>8</v>
      </c>
      <c r="K1779" s="12" t="s">
        <v>9</v>
      </c>
      <c r="L1779" s="11" t="s">
        <v>10</v>
      </c>
      <c r="M1779" s="12" t="s">
        <v>11</v>
      </c>
      <c r="N1779" s="11" t="s">
        <v>12</v>
      </c>
      <c r="O1779" s="106">
        <v>2023</v>
      </c>
    </row>
    <row r="1780" spans="1:16" x14ac:dyDescent="0.35">
      <c r="A1780" s="27" t="s">
        <v>69</v>
      </c>
      <c r="I1780" s="13">
        <v>0.14949181422920171</v>
      </c>
      <c r="J1780" s="14">
        <v>0.10411727402012599</v>
      </c>
      <c r="K1780" s="4">
        <v>0.11427712677816503</v>
      </c>
      <c r="L1780" s="14">
        <v>6.8211158207285474E-2</v>
      </c>
      <c r="M1780" s="4">
        <v>1.7373813449828492E-2</v>
      </c>
      <c r="N1780" s="14">
        <v>3.4155507253109313E-2</v>
      </c>
      <c r="O1780" s="107">
        <v>4.9541577055941172E-2</v>
      </c>
    </row>
    <row r="1781" spans="1:16" x14ac:dyDescent="0.35">
      <c r="A1781" s="28" t="s">
        <v>70</v>
      </c>
      <c r="I1781" s="15">
        <v>0.63099933201870295</v>
      </c>
      <c r="J1781" s="16">
        <v>0.67816363509555699</v>
      </c>
      <c r="K1781" s="6">
        <v>0.66863152982492191</v>
      </c>
      <c r="L1781" s="16">
        <v>0.66114960087785246</v>
      </c>
      <c r="M1781" s="6">
        <v>0.76637376590936857</v>
      </c>
      <c r="N1781" s="16">
        <v>0.76964500962109839</v>
      </c>
      <c r="O1781" s="108">
        <v>0.78390234825460037</v>
      </c>
    </row>
    <row r="1782" spans="1:16" x14ac:dyDescent="0.35">
      <c r="A1782" s="28" t="s">
        <v>174</v>
      </c>
      <c r="I1782" s="15">
        <v>0.21950885375209528</v>
      </c>
      <c r="J1782" s="16">
        <v>0.2177190908843169</v>
      </c>
      <c r="K1782" s="6">
        <v>0.21709134339691302</v>
      </c>
      <c r="L1782" s="16">
        <v>0.27063924091486202</v>
      </c>
      <c r="M1782" s="6">
        <v>0.21625242064080294</v>
      </c>
      <c r="N1782" s="16">
        <v>0.19619948312579222</v>
      </c>
      <c r="O1782" s="108">
        <v>0.16655607468945852</v>
      </c>
    </row>
    <row r="1783" spans="1:16" x14ac:dyDescent="0.35">
      <c r="A1783" s="59" t="s">
        <v>243</v>
      </c>
      <c r="I1783" s="17">
        <v>1</v>
      </c>
      <c r="J1783" s="18">
        <v>1</v>
      </c>
      <c r="K1783" s="8">
        <v>1</v>
      </c>
      <c r="L1783" s="18">
        <v>1</v>
      </c>
      <c r="M1783" s="8">
        <v>1</v>
      </c>
      <c r="N1783" s="18">
        <v>1</v>
      </c>
      <c r="O1783" s="109">
        <v>1</v>
      </c>
    </row>
    <row r="1784" spans="1:16" s="36" customFormat="1" x14ac:dyDescent="0.35">
      <c r="A1784" s="31" t="s">
        <v>244</v>
      </c>
      <c r="H1784"/>
      <c r="I1784" s="32">
        <v>500.01399999999961</v>
      </c>
      <c r="J1784" s="33">
        <v>500.01131639722882</v>
      </c>
      <c r="K1784" s="34">
        <v>500.00367231638324</v>
      </c>
      <c r="L1784" s="33">
        <v>499.99706601466886</v>
      </c>
      <c r="M1784" s="34">
        <v>500.00550351288206</v>
      </c>
      <c r="N1784" s="33">
        <v>499.99633251833922</v>
      </c>
      <c r="O1784" s="33">
        <v>499.99430379746815</v>
      </c>
      <c r="P1784"/>
    </row>
    <row r="1785" spans="1:16" x14ac:dyDescent="0.35">
      <c r="A1785" s="41" t="s">
        <v>245</v>
      </c>
      <c r="I1785" s="40">
        <v>200</v>
      </c>
      <c r="J1785" s="38">
        <v>433</v>
      </c>
      <c r="K1785" s="39">
        <v>354</v>
      </c>
      <c r="L1785" s="38">
        <v>409</v>
      </c>
      <c r="M1785" s="39">
        <v>427</v>
      </c>
      <c r="N1785" s="38">
        <v>409</v>
      </c>
      <c r="O1785" s="38">
        <v>395</v>
      </c>
    </row>
    <row r="1786" spans="1:16" x14ac:dyDescent="0.35">
      <c r="A1786"/>
    </row>
    <row r="1787" spans="1:16" x14ac:dyDescent="0.35">
      <c r="A1787" s="71" t="s">
        <v>389</v>
      </c>
      <c r="B1787" s="71" t="s">
        <v>390</v>
      </c>
      <c r="O1787" s="36"/>
      <c r="P1787" s="36"/>
    </row>
    <row r="1788" spans="1:16" x14ac:dyDescent="0.35">
      <c r="A1788" s="71" t="s">
        <v>391</v>
      </c>
      <c r="B1788" s="71" t="s">
        <v>392</v>
      </c>
    </row>
    <row r="1789" spans="1:16" x14ac:dyDescent="0.35">
      <c r="A1789" s="57"/>
      <c r="B1789" s="58"/>
      <c r="C1789" s="58"/>
      <c r="D1789" s="58"/>
      <c r="E1789" s="58"/>
      <c r="F1789" s="58"/>
      <c r="G1789" s="58"/>
      <c r="H1789" s="58"/>
      <c r="I1789" s="58"/>
      <c r="J1789" s="58"/>
      <c r="K1789" s="58"/>
      <c r="L1789" s="58"/>
      <c r="M1789" s="58"/>
      <c r="N1789" s="58"/>
    </row>
    <row r="1790" spans="1:16" x14ac:dyDescent="0.35">
      <c r="A1790" s="30" t="s">
        <v>618</v>
      </c>
      <c r="B1790" s="1"/>
      <c r="C1790" s="1"/>
      <c r="D1790" s="1"/>
      <c r="E1790" s="1"/>
      <c r="F1790" s="1"/>
      <c r="G1790" s="1"/>
    </row>
    <row r="1792" spans="1:16" x14ac:dyDescent="0.35">
      <c r="H1792" s="3"/>
      <c r="I1792" s="10" t="s">
        <v>7</v>
      </c>
      <c r="J1792" s="11" t="s">
        <v>8</v>
      </c>
      <c r="K1792" s="12" t="s">
        <v>9</v>
      </c>
      <c r="L1792" s="11" t="s">
        <v>10</v>
      </c>
      <c r="M1792" s="12" t="s">
        <v>11</v>
      </c>
      <c r="N1792" s="11" t="s">
        <v>12</v>
      </c>
      <c r="O1792" s="106">
        <v>2023</v>
      </c>
    </row>
    <row r="1793" spans="1:16" x14ac:dyDescent="0.35">
      <c r="A1793" s="27" t="s">
        <v>184</v>
      </c>
      <c r="H1793" s="5">
        <v>0.27059808817533837</v>
      </c>
      <c r="I1793" s="13">
        <v>0.26213410392251302</v>
      </c>
      <c r="J1793" s="14">
        <v>0.30353856909617838</v>
      </c>
      <c r="K1793" s="4">
        <v>0.23814714839424136</v>
      </c>
      <c r="L1793" s="14">
        <v>0.31243592776594903</v>
      </c>
      <c r="M1793" s="143">
        <v>0.22695350937495784</v>
      </c>
      <c r="N1793" s="148">
        <v>0.24750348974551703</v>
      </c>
      <c r="O1793" s="107">
        <v>0.23988818879128401</v>
      </c>
    </row>
    <row r="1794" spans="1:16" x14ac:dyDescent="0.35">
      <c r="A1794" s="28" t="s">
        <v>185</v>
      </c>
      <c r="H1794" s="7">
        <v>0.19820514853385413</v>
      </c>
      <c r="I1794" s="15">
        <v>0.14806416225183289</v>
      </c>
      <c r="J1794" s="16">
        <v>0.22881723374637727</v>
      </c>
      <c r="K1794" s="6">
        <v>0.2016022978959025</v>
      </c>
      <c r="L1794" s="16">
        <v>0.16851983282075547</v>
      </c>
      <c r="M1794" s="144">
        <v>0.33333333333333326</v>
      </c>
      <c r="N1794" s="129">
        <v>0.29707577221804643</v>
      </c>
      <c r="O1794" s="108">
        <v>0.38821689739226417</v>
      </c>
    </row>
    <row r="1795" spans="1:16" x14ac:dyDescent="0.35">
      <c r="A1795" s="28" t="s">
        <v>40</v>
      </c>
      <c r="H1795" s="7">
        <v>0.53119676329080756</v>
      </c>
      <c r="I1795" s="15">
        <v>0.58980173382565426</v>
      </c>
      <c r="J1795" s="16">
        <v>0.46764419715744437</v>
      </c>
      <c r="K1795" s="6">
        <v>0.5602505537098561</v>
      </c>
      <c r="L1795" s="16">
        <v>0.51904423941329536</v>
      </c>
      <c r="M1795" s="144">
        <v>0.43971315729170873</v>
      </c>
      <c r="N1795" s="129">
        <v>0.45542073803643662</v>
      </c>
      <c r="O1795" s="108">
        <v>0.37189491381645179</v>
      </c>
    </row>
    <row r="1796" spans="1:16" x14ac:dyDescent="0.35">
      <c r="A1796" s="59" t="s">
        <v>243</v>
      </c>
      <c r="H1796" s="9">
        <v>1</v>
      </c>
      <c r="I1796" s="17">
        <v>1</v>
      </c>
      <c r="J1796" s="18">
        <v>1</v>
      </c>
      <c r="K1796" s="8">
        <v>1</v>
      </c>
      <c r="L1796" s="18">
        <v>1</v>
      </c>
      <c r="M1796" s="146">
        <v>1</v>
      </c>
      <c r="N1796" s="130">
        <v>1</v>
      </c>
      <c r="O1796" s="109">
        <v>1</v>
      </c>
    </row>
    <row r="1797" spans="1:16" s="36" customFormat="1" x14ac:dyDescent="0.35">
      <c r="A1797" s="31" t="s">
        <v>244</v>
      </c>
      <c r="H1797" s="35">
        <v>247.41877101872421</v>
      </c>
      <c r="I1797" s="32">
        <v>74.747999999999976</v>
      </c>
      <c r="J1797" s="33">
        <v>55.66177829099307</v>
      </c>
      <c r="K1797" s="34">
        <v>57.138983050847457</v>
      </c>
      <c r="L1797" s="33">
        <v>34.105378973105132</v>
      </c>
      <c r="M1797" s="147">
        <v>8.6870023419203797</v>
      </c>
      <c r="N1797" s="131">
        <v>17.077628361858192</v>
      </c>
      <c r="O1797" s="33">
        <v>24.770506329113928</v>
      </c>
      <c r="P1797"/>
    </row>
    <row r="1798" spans="1:16" x14ac:dyDescent="0.35">
      <c r="A1798" s="41" t="s">
        <v>245</v>
      </c>
      <c r="H1798" s="37">
        <v>185</v>
      </c>
      <c r="I1798" s="40">
        <v>30</v>
      </c>
      <c r="J1798" s="38">
        <v>51</v>
      </c>
      <c r="K1798" s="39">
        <v>40</v>
      </c>
      <c r="L1798" s="38">
        <v>33</v>
      </c>
      <c r="M1798" s="137">
        <v>12</v>
      </c>
      <c r="N1798" s="135">
        <v>19</v>
      </c>
      <c r="O1798" s="38">
        <v>27</v>
      </c>
    </row>
    <row r="1799" spans="1:16" x14ac:dyDescent="0.35">
      <c r="A1799"/>
    </row>
    <row r="1800" spans="1:16" x14ac:dyDescent="0.35">
      <c r="A1800" s="71" t="s">
        <v>389</v>
      </c>
      <c r="B1800" s="71" t="s">
        <v>458</v>
      </c>
      <c r="O1800" s="36"/>
      <c r="P1800" s="36"/>
    </row>
    <row r="1801" spans="1:16" x14ac:dyDescent="0.35">
      <c r="A1801" s="71" t="s">
        <v>391</v>
      </c>
      <c r="B1801" s="71" t="s">
        <v>392</v>
      </c>
    </row>
    <row r="1803" spans="1:16" x14ac:dyDescent="0.35">
      <c r="A1803" s="30" t="s">
        <v>506</v>
      </c>
      <c r="B1803" s="1"/>
      <c r="C1803" s="1"/>
      <c r="D1803" s="1"/>
      <c r="E1803" s="1"/>
      <c r="F1803" s="1"/>
      <c r="G1803" s="1"/>
      <c r="H1803" s="2"/>
    </row>
    <row r="1805" spans="1:16" x14ac:dyDescent="0.35">
      <c r="I1805" s="10" t="s">
        <v>7</v>
      </c>
      <c r="J1805" s="11" t="s">
        <v>8</v>
      </c>
      <c r="K1805" s="12" t="s">
        <v>9</v>
      </c>
      <c r="L1805" s="11" t="s">
        <v>10</v>
      </c>
      <c r="M1805" s="12" t="s">
        <v>11</v>
      </c>
      <c r="N1805" s="11" t="s">
        <v>12</v>
      </c>
      <c r="O1805" s="106">
        <v>2023</v>
      </c>
    </row>
    <row r="1806" spans="1:16" x14ac:dyDescent="0.35">
      <c r="A1806" s="27" t="s">
        <v>85</v>
      </c>
      <c r="I1806" s="24"/>
      <c r="J1806" s="14">
        <v>1.5277910749428221E-2</v>
      </c>
      <c r="K1806" s="4">
        <v>5.6409191583610178E-2</v>
      </c>
      <c r="L1806" s="14">
        <v>4.5501143442946146E-2</v>
      </c>
      <c r="M1806" s="143">
        <v>5.3189911979187716E-2</v>
      </c>
      <c r="N1806" s="148">
        <v>3.9586241454597514E-2</v>
      </c>
      <c r="O1806" s="107">
        <v>0.13200672502516772</v>
      </c>
    </row>
    <row r="1807" spans="1:16" x14ac:dyDescent="0.35">
      <c r="A1807" s="28" t="s">
        <v>86</v>
      </c>
      <c r="I1807" s="15">
        <v>8.2530636271204591E-2</v>
      </c>
      <c r="J1807" s="16">
        <v>4.0821232913142907E-2</v>
      </c>
      <c r="K1807" s="6">
        <v>5.6409191583610178E-2</v>
      </c>
      <c r="L1807" s="19"/>
      <c r="M1807" s="145"/>
      <c r="N1807" s="149"/>
      <c r="O1807" s="108">
        <v>4.9681378936771471E-2</v>
      </c>
    </row>
    <row r="1808" spans="1:16" x14ac:dyDescent="0.35">
      <c r="A1808" s="28" t="s">
        <v>73</v>
      </c>
      <c r="I1808" s="15">
        <v>0.31067051961256492</v>
      </c>
      <c r="J1808" s="16">
        <v>0.20410616456571454</v>
      </c>
      <c r="K1808" s="6">
        <v>0.19359080841638979</v>
      </c>
      <c r="L1808" s="16">
        <v>0.24233104644744105</v>
      </c>
      <c r="M1808" s="144">
        <v>0.38652324531252108</v>
      </c>
      <c r="N1808" s="129">
        <v>7.9172482909195027E-2</v>
      </c>
      <c r="O1808" s="108">
        <v>9.0844051980969592E-2</v>
      </c>
    </row>
    <row r="1809" spans="1:18" x14ac:dyDescent="0.35">
      <c r="A1809" s="28" t="s">
        <v>87</v>
      </c>
      <c r="I1809" s="15">
        <v>0.35193583774816717</v>
      </c>
      <c r="J1809" s="16">
        <v>0.51014520504228511</v>
      </c>
      <c r="K1809" s="6">
        <v>0.53237472314507217</v>
      </c>
      <c r="L1809" s="16">
        <v>0.52275057172147299</v>
      </c>
      <c r="M1809" s="144">
        <v>0.28014342135414561</v>
      </c>
      <c r="N1809" s="129">
        <v>0.42582053759977095</v>
      </c>
      <c r="O1809" s="108">
        <v>0.42157629275322323</v>
      </c>
    </row>
    <row r="1810" spans="1:18" x14ac:dyDescent="0.35">
      <c r="A1810" s="28" t="s">
        <v>578</v>
      </c>
      <c r="I1810" s="15">
        <v>0.18932948038743513</v>
      </c>
      <c r="J1810" s="16">
        <v>0.1735503430668581</v>
      </c>
      <c r="K1810" s="6">
        <v>0.13301148947951272</v>
      </c>
      <c r="L1810" s="16">
        <v>0.18941723838813973</v>
      </c>
      <c r="M1810" s="144">
        <v>0.28014342135414561</v>
      </c>
      <c r="N1810" s="129">
        <v>0.29707577221804643</v>
      </c>
      <c r="O1810" s="108">
        <v>0.2313694828987107</v>
      </c>
    </row>
    <row r="1811" spans="1:18" x14ac:dyDescent="0.35">
      <c r="A1811" s="28" t="s">
        <v>186</v>
      </c>
      <c r="I1811" s="15">
        <v>6.5533525980628254E-2</v>
      </c>
      <c r="J1811" s="16">
        <v>5.6099143662571134E-2</v>
      </c>
      <c r="K1811" s="6">
        <v>2.8204595791805089E-2</v>
      </c>
      <c r="L1811" s="19"/>
      <c r="M1811" s="145"/>
      <c r="N1811" s="129">
        <v>0.15834496581839005</v>
      </c>
      <c r="O1811" s="108">
        <v>7.4522068405157196E-2</v>
      </c>
    </row>
    <row r="1812" spans="1:18" x14ac:dyDescent="0.35">
      <c r="A1812" s="59" t="s">
        <v>243</v>
      </c>
      <c r="I1812" s="17">
        <v>1</v>
      </c>
      <c r="J1812" s="18">
        <v>1</v>
      </c>
      <c r="K1812" s="8">
        <v>1</v>
      </c>
      <c r="L1812" s="18">
        <v>1</v>
      </c>
      <c r="M1812" s="146">
        <v>1</v>
      </c>
      <c r="N1812" s="130">
        <v>1</v>
      </c>
      <c r="O1812" s="109">
        <v>1</v>
      </c>
    </row>
    <row r="1813" spans="1:18" s="36" customFormat="1" x14ac:dyDescent="0.35">
      <c r="A1813" s="31" t="s">
        <v>244</v>
      </c>
      <c r="I1813" s="32">
        <v>74.74799999999999</v>
      </c>
      <c r="J1813" s="33">
        <v>54.27540415704388</v>
      </c>
      <c r="K1813" s="34">
        <v>57.138983050847465</v>
      </c>
      <c r="L1813" s="33">
        <v>34.105378973105132</v>
      </c>
      <c r="M1813" s="147">
        <v>8.6870023419203779</v>
      </c>
      <c r="N1813" s="131">
        <v>17.077628361858192</v>
      </c>
      <c r="O1813" s="33">
        <v>24.770506329113928</v>
      </c>
      <c r="P1813"/>
    </row>
    <row r="1814" spans="1:18" x14ac:dyDescent="0.35">
      <c r="A1814" s="41" t="s">
        <v>245</v>
      </c>
      <c r="I1814" s="40">
        <v>30</v>
      </c>
      <c r="J1814" s="38">
        <v>50</v>
      </c>
      <c r="K1814" s="39">
        <v>40</v>
      </c>
      <c r="L1814" s="38">
        <v>33</v>
      </c>
      <c r="M1814" s="137">
        <v>12</v>
      </c>
      <c r="N1814" s="135">
        <v>19</v>
      </c>
      <c r="O1814" s="38">
        <v>27</v>
      </c>
    </row>
    <row r="1816" spans="1:18" s="36" customFormat="1" x14ac:dyDescent="0.35">
      <c r="A1816" s="62" t="s">
        <v>369</v>
      </c>
      <c r="I1816" s="63">
        <f>I1806+I1807</f>
        <v>8.2530636271204591E-2</v>
      </c>
      <c r="J1816" s="63">
        <f t="shared" ref="J1816:N1816" si="256">J1806+J1807</f>
        <v>5.6099143662571127E-2</v>
      </c>
      <c r="K1816" s="63">
        <f t="shared" si="256"/>
        <v>0.11281838316722036</v>
      </c>
      <c r="L1816" s="63">
        <f t="shared" si="256"/>
        <v>4.5501143442946146E-2</v>
      </c>
      <c r="M1816" s="133">
        <f t="shared" si="256"/>
        <v>5.3189911979187716E-2</v>
      </c>
      <c r="N1816" s="133">
        <f t="shared" si="256"/>
        <v>3.9586241454597514E-2</v>
      </c>
      <c r="O1816" s="63">
        <f t="shared" ref="O1816" si="257">O1806+O1807</f>
        <v>0.18168810396193918</v>
      </c>
      <c r="P1816"/>
      <c r="R1816" s="69"/>
    </row>
    <row r="1817" spans="1:18" s="36" customFormat="1" x14ac:dyDescent="0.35">
      <c r="A1817" s="64" t="s">
        <v>370</v>
      </c>
      <c r="I1817" s="63">
        <f>I1808</f>
        <v>0.31067051961256492</v>
      </c>
      <c r="J1817" s="63">
        <f t="shared" ref="J1817:N1817" si="258">J1808</f>
        <v>0.20410616456571454</v>
      </c>
      <c r="K1817" s="63">
        <f t="shared" si="258"/>
        <v>0.19359080841638979</v>
      </c>
      <c r="L1817" s="63">
        <f t="shared" si="258"/>
        <v>0.24233104644744105</v>
      </c>
      <c r="M1817" s="133">
        <f t="shared" si="258"/>
        <v>0.38652324531252108</v>
      </c>
      <c r="N1817" s="133">
        <f t="shared" si="258"/>
        <v>7.9172482909195027E-2</v>
      </c>
      <c r="O1817" s="63">
        <f t="shared" ref="O1817" si="259">O1808</f>
        <v>9.0844051980969592E-2</v>
      </c>
      <c r="P1817"/>
      <c r="R1817" s="69"/>
    </row>
    <row r="1818" spans="1:18" s="36" customFormat="1" x14ac:dyDescent="0.35">
      <c r="A1818" s="65" t="s">
        <v>371</v>
      </c>
      <c r="I1818" s="63">
        <f>I1809+I1810</f>
        <v>0.5412653181356023</v>
      </c>
      <c r="J1818" s="63">
        <f t="shared" ref="J1818:N1818" si="260">J1809+J1810</f>
        <v>0.68369554810914324</v>
      </c>
      <c r="K1818" s="63">
        <f t="shared" si="260"/>
        <v>0.66538621262458486</v>
      </c>
      <c r="L1818" s="63">
        <f t="shared" si="260"/>
        <v>0.71216781010961272</v>
      </c>
      <c r="M1818" s="133">
        <f t="shared" si="260"/>
        <v>0.56028684270829121</v>
      </c>
      <c r="N1818" s="133">
        <f t="shared" si="260"/>
        <v>0.72289630981781738</v>
      </c>
      <c r="O1818" s="63">
        <f t="shared" ref="O1818" si="261">O1809+O1810</f>
        <v>0.6529457756519339</v>
      </c>
      <c r="P1818"/>
      <c r="R1818" s="69"/>
    </row>
    <row r="1819" spans="1:18" x14ac:dyDescent="0.35">
      <c r="A1819" s="28" t="s">
        <v>186</v>
      </c>
      <c r="I1819" s="15">
        <v>6.5533525980628254E-2</v>
      </c>
      <c r="J1819" s="16">
        <v>5.6099143662571134E-2</v>
      </c>
      <c r="K1819" s="6">
        <v>2.8204595791805089E-2</v>
      </c>
      <c r="L1819" s="19"/>
      <c r="M1819" s="145"/>
      <c r="N1819" s="129">
        <v>0.15834496581839005</v>
      </c>
      <c r="O1819" s="108">
        <v>7.4522068405157196E-2</v>
      </c>
    </row>
    <row r="1820" spans="1:18" x14ac:dyDescent="0.35">
      <c r="A1820"/>
      <c r="B1820" s="36"/>
      <c r="C1820" s="36"/>
      <c r="D1820" s="36"/>
      <c r="E1820" s="36"/>
      <c r="M1820" s="132"/>
      <c r="N1820" s="153"/>
      <c r="O1820" s="36"/>
      <c r="Q1820" s="36"/>
      <c r="R1820" s="69"/>
    </row>
    <row r="1821" spans="1:18" x14ac:dyDescent="0.35">
      <c r="A1821" s="60" t="s">
        <v>367</v>
      </c>
      <c r="I1821" s="61">
        <v>3.6935124804042974</v>
      </c>
      <c r="J1821" s="61">
        <v>3.8325756158473778</v>
      </c>
      <c r="K1821" s="61">
        <v>3.647430647056729</v>
      </c>
      <c r="L1821" s="61">
        <v>3.8105827616118599</v>
      </c>
      <c r="M1821" s="134">
        <v>3.7340504401040611</v>
      </c>
      <c r="N1821" s="134">
        <v>4.1177971507548365</v>
      </c>
      <c r="O1821" s="134">
        <v>3.616568</v>
      </c>
      <c r="Q1821" s="36"/>
      <c r="R1821" s="69"/>
    </row>
    <row r="1822" spans="1:18" x14ac:dyDescent="0.35">
      <c r="A1822" s="66" t="s">
        <v>385</v>
      </c>
      <c r="I1822" s="68">
        <v>69.849499999999992</v>
      </c>
      <c r="J1822" s="68">
        <v>51.230600461893737</v>
      </c>
      <c r="K1822" s="68">
        <v>55.527401129943456</v>
      </c>
      <c r="L1822" s="68">
        <v>34.10537897310514</v>
      </c>
      <c r="M1822" s="159">
        <v>8.6870023419203779</v>
      </c>
      <c r="N1822" s="159">
        <v>14.373471882640589</v>
      </c>
      <c r="O1822" s="159">
        <v>22.924557</v>
      </c>
      <c r="Q1822" s="36"/>
      <c r="R1822" s="69"/>
    </row>
    <row r="1823" spans="1:18" x14ac:dyDescent="0.35">
      <c r="A1823" s="70" t="s">
        <v>386</v>
      </c>
      <c r="I1823" s="68">
        <v>28</v>
      </c>
      <c r="J1823" s="68">
        <v>47</v>
      </c>
      <c r="K1823" s="68">
        <v>39</v>
      </c>
      <c r="L1823" s="68">
        <v>33</v>
      </c>
      <c r="M1823" s="159">
        <v>12</v>
      </c>
      <c r="N1823" s="159">
        <v>15</v>
      </c>
      <c r="O1823" s="135">
        <v>24</v>
      </c>
      <c r="R1823" s="69"/>
    </row>
    <row r="1824" spans="1:18" x14ac:dyDescent="0.35">
      <c r="A1824"/>
    </row>
    <row r="1825" spans="1:16" x14ac:dyDescent="0.35">
      <c r="A1825" s="71" t="s">
        <v>389</v>
      </c>
      <c r="B1825" s="71" t="s">
        <v>458</v>
      </c>
    </row>
    <row r="1826" spans="1:16" x14ac:dyDescent="0.35">
      <c r="A1826" s="71" t="s">
        <v>391</v>
      </c>
      <c r="B1826" s="71" t="s">
        <v>392</v>
      </c>
    </row>
    <row r="1828" spans="1:16" x14ac:dyDescent="0.35">
      <c r="A1828" s="30" t="s">
        <v>457</v>
      </c>
      <c r="B1828" s="1"/>
      <c r="C1828" s="1"/>
      <c r="D1828" s="1"/>
      <c r="E1828" s="1"/>
      <c r="F1828" s="1"/>
      <c r="G1828" s="1"/>
      <c r="H1828" s="2"/>
    </row>
    <row r="1830" spans="1:16" x14ac:dyDescent="0.35">
      <c r="I1830" s="10" t="s">
        <v>7</v>
      </c>
      <c r="J1830" s="11" t="s">
        <v>8</v>
      </c>
      <c r="K1830" s="12" t="s">
        <v>9</v>
      </c>
      <c r="L1830" s="11" t="s">
        <v>10</v>
      </c>
      <c r="M1830" s="12" t="s">
        <v>11</v>
      </c>
      <c r="N1830" s="11" t="s">
        <v>12</v>
      </c>
      <c r="O1830" s="106">
        <v>2023</v>
      </c>
    </row>
    <row r="1831" spans="1:16" x14ac:dyDescent="0.35">
      <c r="A1831" s="27" t="s">
        <v>149</v>
      </c>
      <c r="I1831" s="24"/>
      <c r="J1831" s="14">
        <v>1.6185927416900892E-2</v>
      </c>
      <c r="K1831" s="4">
        <v>2.902318293508065E-2</v>
      </c>
      <c r="L1831" s="22"/>
      <c r="M1831" s="143">
        <v>5.3189911979187737E-2</v>
      </c>
      <c r="N1831" s="128"/>
      <c r="O1831" s="128"/>
    </row>
    <row r="1832" spans="1:16" x14ac:dyDescent="0.35">
      <c r="A1832" s="28" t="s">
        <v>150</v>
      </c>
      <c r="I1832" s="15">
        <v>8.8318456109206245E-2</v>
      </c>
      <c r="J1832" s="16">
        <v>7.0308819651217019E-2</v>
      </c>
      <c r="K1832" s="6">
        <v>5.80463658701613E-2</v>
      </c>
      <c r="L1832" s="16">
        <v>9.1002286885892292E-2</v>
      </c>
      <c r="M1832" s="145"/>
      <c r="N1832" s="149"/>
      <c r="O1832" s="129">
        <v>0.16947720646700237</v>
      </c>
    </row>
    <row r="1833" spans="1:16" x14ac:dyDescent="0.35">
      <c r="A1833" s="28" t="s">
        <v>73</v>
      </c>
      <c r="I1833" s="15">
        <v>0.25454727664478632</v>
      </c>
      <c r="J1833" s="16">
        <v>0.23242279508719568</v>
      </c>
      <c r="K1833" s="6">
        <v>0.21998860439443035</v>
      </c>
      <c r="L1833" s="16">
        <v>0.16481350051257787</v>
      </c>
      <c r="M1833" s="144">
        <v>0.28014342135414566</v>
      </c>
      <c r="N1833" s="129">
        <v>0.14110142462258132</v>
      </c>
      <c r="O1833" s="151">
        <v>0.15184093117766584</v>
      </c>
    </row>
    <row r="1834" spans="1:16" x14ac:dyDescent="0.35">
      <c r="A1834" s="28" t="s">
        <v>151</v>
      </c>
      <c r="I1834" s="15">
        <v>0.54284568966134328</v>
      </c>
      <c r="J1834" s="16">
        <v>0.59458771077656847</v>
      </c>
      <c r="K1834" s="6">
        <v>0.55606994052918357</v>
      </c>
      <c r="L1834" s="16">
        <v>0.55476697421339016</v>
      </c>
      <c r="M1834" s="144">
        <v>0.26594955989593866</v>
      </c>
      <c r="N1834" s="129">
        <v>0.75296619179247282</v>
      </c>
      <c r="O1834" s="151">
        <v>0.45552279353299757</v>
      </c>
    </row>
    <row r="1835" spans="1:16" x14ac:dyDescent="0.35">
      <c r="A1835" s="28" t="s">
        <v>152</v>
      </c>
      <c r="I1835" s="15">
        <v>0.11428857758466419</v>
      </c>
      <c r="J1835" s="16">
        <v>8.6494747068117911E-2</v>
      </c>
      <c r="K1835" s="6">
        <v>0.13687190627114415</v>
      </c>
      <c r="L1835" s="16">
        <v>0.18941723838813973</v>
      </c>
      <c r="M1835" s="144">
        <v>0.40071710677072814</v>
      </c>
      <c r="N1835" s="129">
        <v>0.10593238358494576</v>
      </c>
      <c r="O1835" s="151">
        <v>0.22315906882233411</v>
      </c>
    </row>
    <row r="1836" spans="1:16" x14ac:dyDescent="0.35">
      <c r="A1836" s="59" t="s">
        <v>243</v>
      </c>
      <c r="I1836" s="17">
        <v>1</v>
      </c>
      <c r="J1836" s="18">
        <v>1</v>
      </c>
      <c r="K1836" s="8">
        <v>1</v>
      </c>
      <c r="L1836" s="18">
        <v>1</v>
      </c>
      <c r="M1836" s="146">
        <v>1</v>
      </c>
      <c r="N1836" s="130">
        <v>1</v>
      </c>
      <c r="O1836" s="152">
        <v>1</v>
      </c>
    </row>
    <row r="1837" spans="1:16" s="36" customFormat="1" x14ac:dyDescent="0.35">
      <c r="A1837" s="31" t="s">
        <v>244</v>
      </c>
      <c r="I1837" s="32">
        <v>69.849499999999992</v>
      </c>
      <c r="J1837" s="33">
        <v>51.230600461893772</v>
      </c>
      <c r="K1837" s="34">
        <v>55.527401129943513</v>
      </c>
      <c r="L1837" s="33">
        <v>34.105378973105132</v>
      </c>
      <c r="M1837" s="147">
        <v>8.6870023419203761</v>
      </c>
      <c r="N1837" s="131">
        <v>14.37347188264059</v>
      </c>
      <c r="O1837" s="131">
        <v>22.924556962025321</v>
      </c>
      <c r="P1837"/>
    </row>
    <row r="1838" spans="1:16" x14ac:dyDescent="0.35">
      <c r="A1838" s="41" t="s">
        <v>245</v>
      </c>
      <c r="I1838" s="40">
        <v>28</v>
      </c>
      <c r="J1838" s="38">
        <v>47</v>
      </c>
      <c r="K1838" s="39">
        <v>39</v>
      </c>
      <c r="L1838" s="38">
        <v>33</v>
      </c>
      <c r="M1838" s="137">
        <v>12</v>
      </c>
      <c r="N1838" s="135">
        <v>15</v>
      </c>
      <c r="O1838" s="135">
        <v>24</v>
      </c>
    </row>
    <row r="1840" spans="1:16" s="36" customFormat="1" x14ac:dyDescent="0.35">
      <c r="A1840" s="62" t="s">
        <v>369</v>
      </c>
      <c r="I1840" s="63">
        <f t="shared" ref="I1840:M1840" si="262">I1831+I1832</f>
        <v>8.8318456109206245E-2</v>
      </c>
      <c r="J1840" s="63">
        <f t="shared" si="262"/>
        <v>8.6494747068117911E-2</v>
      </c>
      <c r="K1840" s="63">
        <f t="shared" si="262"/>
        <v>8.7069548805241953E-2</v>
      </c>
      <c r="L1840" s="63">
        <f t="shared" si="262"/>
        <v>9.1002286885892292E-2</v>
      </c>
      <c r="M1840" s="133">
        <f t="shared" si="262"/>
        <v>5.3189911979187737E-2</v>
      </c>
      <c r="N1840" s="133">
        <f t="shared" ref="N1840:O1840" si="263">N1831+N1832</f>
        <v>0</v>
      </c>
      <c r="O1840" s="133">
        <f t="shared" si="263"/>
        <v>0.16947720646700237</v>
      </c>
      <c r="P1840"/>
    </row>
    <row r="1841" spans="1:16" s="36" customFormat="1" x14ac:dyDescent="0.35">
      <c r="A1841" s="64" t="s">
        <v>370</v>
      </c>
      <c r="I1841" s="63">
        <f t="shared" ref="I1841:M1841" si="264">I1833</f>
        <v>0.25454727664478632</v>
      </c>
      <c r="J1841" s="63">
        <f t="shared" si="264"/>
        <v>0.23242279508719568</v>
      </c>
      <c r="K1841" s="63">
        <f t="shared" si="264"/>
        <v>0.21998860439443035</v>
      </c>
      <c r="L1841" s="63">
        <f t="shared" si="264"/>
        <v>0.16481350051257787</v>
      </c>
      <c r="M1841" s="133">
        <f t="shared" si="264"/>
        <v>0.28014342135414566</v>
      </c>
      <c r="N1841" s="133">
        <f t="shared" ref="N1841:O1841" si="265">N1833</f>
        <v>0.14110142462258132</v>
      </c>
      <c r="O1841" s="133">
        <f t="shared" si="265"/>
        <v>0.15184093117766584</v>
      </c>
      <c r="P1841"/>
    </row>
    <row r="1842" spans="1:16" s="36" customFormat="1" x14ac:dyDescent="0.35">
      <c r="A1842" s="65" t="s">
        <v>371</v>
      </c>
      <c r="I1842" s="63">
        <f t="shared" ref="I1842:M1842" si="266">I1834+I1835</f>
        <v>0.65713426724600743</v>
      </c>
      <c r="J1842" s="63">
        <f t="shared" si="266"/>
        <v>0.68108245784468635</v>
      </c>
      <c r="K1842" s="63">
        <f t="shared" si="266"/>
        <v>0.69294184680032767</v>
      </c>
      <c r="L1842" s="63">
        <f t="shared" si="266"/>
        <v>0.74418421260152989</v>
      </c>
      <c r="M1842" s="133">
        <f t="shared" si="266"/>
        <v>0.66666666666666674</v>
      </c>
      <c r="N1842" s="133">
        <f t="shared" ref="N1842:O1842" si="267">N1834+N1835</f>
        <v>0.85889857537741854</v>
      </c>
      <c r="O1842" s="133">
        <f t="shared" si="267"/>
        <v>0.67868186235533168</v>
      </c>
      <c r="P1842"/>
    </row>
    <row r="1843" spans="1:16" x14ac:dyDescent="0.35">
      <c r="A1843"/>
      <c r="B1843" s="36"/>
      <c r="C1843" s="36"/>
      <c r="D1843" s="36"/>
      <c r="E1843" s="36"/>
      <c r="M1843" s="132"/>
      <c r="N1843" s="153"/>
      <c r="O1843" s="153"/>
    </row>
    <row r="1844" spans="1:16" x14ac:dyDescent="0.35">
      <c r="A1844" s="60" t="s">
        <v>367</v>
      </c>
      <c r="B1844" s="61"/>
      <c r="C1844" s="61"/>
      <c r="D1844" s="61"/>
      <c r="E1844" s="61"/>
      <c r="F1844" s="61"/>
      <c r="G1844" s="61"/>
      <c r="H1844" s="61"/>
      <c r="I1844" s="61">
        <v>3.6831043887214658</v>
      </c>
      <c r="J1844" s="61">
        <v>3.6648965304277863</v>
      </c>
      <c r="K1844" s="61">
        <v>3.7137210213311493</v>
      </c>
      <c r="L1844" s="61">
        <v>3.8425991641037776</v>
      </c>
      <c r="M1844" s="134">
        <v>3.9610039494790192</v>
      </c>
      <c r="N1844" s="134">
        <v>3.9648309589623643</v>
      </c>
      <c r="O1844" s="134">
        <v>3.7323637247106638</v>
      </c>
    </row>
    <row r="1845" spans="1:16" x14ac:dyDescent="0.35">
      <c r="A1845"/>
      <c r="O1845" s="36"/>
      <c r="P1845" s="36"/>
    </row>
    <row r="1846" spans="1:16" x14ac:dyDescent="0.35">
      <c r="A1846" s="71" t="s">
        <v>389</v>
      </c>
      <c r="B1846" s="71" t="s">
        <v>458</v>
      </c>
    </row>
    <row r="1847" spans="1:16" x14ac:dyDescent="0.35">
      <c r="A1847" s="71" t="s">
        <v>391</v>
      </c>
      <c r="B1847" s="71" t="s">
        <v>392</v>
      </c>
    </row>
    <row r="1849" spans="1:16" x14ac:dyDescent="0.35">
      <c r="A1849" s="30" t="s">
        <v>314</v>
      </c>
      <c r="B1849" s="1"/>
      <c r="C1849" s="1"/>
      <c r="D1849" s="1"/>
      <c r="E1849" s="1"/>
      <c r="F1849" s="1"/>
      <c r="G1849" s="2"/>
    </row>
    <row r="1851" spans="1:16" x14ac:dyDescent="0.35">
      <c r="I1851" s="10" t="s">
        <v>7</v>
      </c>
      <c r="J1851" s="11" t="s">
        <v>8</v>
      </c>
      <c r="K1851" s="12" t="s">
        <v>9</v>
      </c>
      <c r="L1851" s="11" t="s">
        <v>10</v>
      </c>
      <c r="M1851" s="12" t="s">
        <v>11</v>
      </c>
    </row>
    <row r="1852" spans="1:16" x14ac:dyDescent="0.35">
      <c r="A1852" s="27" t="s">
        <v>153</v>
      </c>
      <c r="I1852" s="24"/>
      <c r="J1852" s="22"/>
      <c r="K1852" s="23"/>
      <c r="L1852" s="22"/>
      <c r="M1852" s="143">
        <v>5.3189911979187716E-2</v>
      </c>
    </row>
    <row r="1853" spans="1:16" x14ac:dyDescent="0.35">
      <c r="A1853" s="28" t="s">
        <v>154</v>
      </c>
      <c r="I1853" s="15">
        <v>0.13247768416380934</v>
      </c>
      <c r="J1853" s="16">
        <v>4.5202252220416031E-2</v>
      </c>
      <c r="K1853" s="6">
        <v>0.1160927317403226</v>
      </c>
      <c r="L1853" s="16">
        <v>9.1002286885892292E-2</v>
      </c>
      <c r="M1853" s="145"/>
    </row>
    <row r="1854" spans="1:16" x14ac:dyDescent="0.35">
      <c r="A1854" s="28" t="s">
        <v>73</v>
      </c>
      <c r="I1854" s="15">
        <v>0.16622882053558011</v>
      </c>
      <c r="J1854" s="16">
        <v>0.25984639668292214</v>
      </c>
      <c r="K1854" s="6">
        <v>0.1411630639934475</v>
      </c>
      <c r="L1854" s="16">
        <v>0.11931235706963175</v>
      </c>
      <c r="M1854" s="144">
        <v>0.28014342135414561</v>
      </c>
    </row>
    <row r="1855" spans="1:16" x14ac:dyDescent="0.35">
      <c r="A1855" s="28" t="s">
        <v>155</v>
      </c>
      <c r="I1855" s="15">
        <v>0.67532337382515251</v>
      </c>
      <c r="J1855" s="16">
        <v>0.58762927886540861</v>
      </c>
      <c r="K1855" s="6">
        <v>0.63489548093016634</v>
      </c>
      <c r="L1855" s="16">
        <v>0.55476697421339016</v>
      </c>
      <c r="M1855" s="144">
        <v>0.43971315729170873</v>
      </c>
    </row>
    <row r="1856" spans="1:16" x14ac:dyDescent="0.35">
      <c r="A1856" s="28" t="s">
        <v>156</v>
      </c>
      <c r="I1856" s="15">
        <v>2.5970121475457953E-2</v>
      </c>
      <c r="J1856" s="16">
        <v>0.10732207223125306</v>
      </c>
      <c r="K1856" s="6">
        <v>0.10784872333606349</v>
      </c>
      <c r="L1856" s="16">
        <v>0.23491838183108588</v>
      </c>
      <c r="M1856" s="144">
        <v>0.22695350937495784</v>
      </c>
    </row>
    <row r="1857" spans="1:16" x14ac:dyDescent="0.35">
      <c r="A1857" s="59" t="s">
        <v>243</v>
      </c>
      <c r="I1857" s="17">
        <v>1</v>
      </c>
      <c r="J1857" s="18">
        <v>1</v>
      </c>
      <c r="K1857" s="8">
        <v>1</v>
      </c>
      <c r="L1857" s="18">
        <v>1</v>
      </c>
      <c r="M1857" s="146">
        <v>1</v>
      </c>
    </row>
    <row r="1858" spans="1:16" s="36" customFormat="1" x14ac:dyDescent="0.35">
      <c r="A1858" s="31" t="s">
        <v>244</v>
      </c>
      <c r="I1858" s="32">
        <v>69.849499999999992</v>
      </c>
      <c r="J1858" s="33">
        <v>49.015011547344123</v>
      </c>
      <c r="K1858" s="34">
        <v>55.527401129943513</v>
      </c>
      <c r="L1858" s="33">
        <v>34.105378973105132</v>
      </c>
      <c r="M1858" s="147">
        <v>8.6870023419203779</v>
      </c>
      <c r="O1858"/>
      <c r="P1858"/>
    </row>
    <row r="1859" spans="1:16" x14ac:dyDescent="0.35">
      <c r="A1859" s="41" t="s">
        <v>245</v>
      </c>
      <c r="I1859" s="40">
        <v>28</v>
      </c>
      <c r="J1859" s="38">
        <v>45</v>
      </c>
      <c r="K1859" s="39">
        <v>39</v>
      </c>
      <c r="L1859" s="38">
        <v>33</v>
      </c>
      <c r="M1859" s="137">
        <v>12</v>
      </c>
    </row>
    <row r="1861" spans="1:16" s="36" customFormat="1" x14ac:dyDescent="0.35">
      <c r="A1861" s="62" t="s">
        <v>369</v>
      </c>
      <c r="I1861" s="63">
        <f t="shared" ref="I1861:M1861" si="268">I1852+I1853</f>
        <v>0.13247768416380934</v>
      </c>
      <c r="J1861" s="63">
        <f t="shared" si="268"/>
        <v>4.5202252220416031E-2</v>
      </c>
      <c r="K1861" s="63">
        <f t="shared" si="268"/>
        <v>0.1160927317403226</v>
      </c>
      <c r="L1861" s="63">
        <f t="shared" si="268"/>
        <v>9.1002286885892292E-2</v>
      </c>
      <c r="M1861" s="133">
        <f t="shared" si="268"/>
        <v>5.3189911979187716E-2</v>
      </c>
    </row>
    <row r="1862" spans="1:16" s="36" customFormat="1" x14ac:dyDescent="0.35">
      <c r="A1862" s="64" t="s">
        <v>370</v>
      </c>
      <c r="I1862" s="63">
        <f t="shared" ref="I1862:M1862" si="269">I1854</f>
        <v>0.16622882053558011</v>
      </c>
      <c r="J1862" s="63">
        <f t="shared" si="269"/>
        <v>0.25984639668292214</v>
      </c>
      <c r="K1862" s="63">
        <f t="shared" si="269"/>
        <v>0.1411630639934475</v>
      </c>
      <c r="L1862" s="63">
        <f t="shared" si="269"/>
        <v>0.11931235706963175</v>
      </c>
      <c r="M1862" s="133">
        <f t="shared" si="269"/>
        <v>0.28014342135414561</v>
      </c>
      <c r="O1862"/>
      <c r="P1862"/>
    </row>
    <row r="1863" spans="1:16" s="36" customFormat="1" x14ac:dyDescent="0.35">
      <c r="A1863" s="65" t="s">
        <v>371</v>
      </c>
      <c r="I1863" s="63">
        <f t="shared" ref="I1863:M1863" si="270">I1855+I1856</f>
        <v>0.70129349530061047</v>
      </c>
      <c r="J1863" s="63">
        <f t="shared" si="270"/>
        <v>0.69495135109666162</v>
      </c>
      <c r="K1863" s="63">
        <f t="shared" si="270"/>
        <v>0.74274420426622978</v>
      </c>
      <c r="L1863" s="63">
        <f t="shared" si="270"/>
        <v>0.78968535604447609</v>
      </c>
      <c r="M1863" s="133">
        <f t="shared" si="270"/>
        <v>0.66666666666666652</v>
      </c>
      <c r="O1863"/>
      <c r="P1863"/>
    </row>
    <row r="1864" spans="1:16" x14ac:dyDescent="0.35">
      <c r="A1864"/>
      <c r="B1864" s="36"/>
      <c r="C1864" s="36"/>
      <c r="D1864" s="36"/>
      <c r="E1864" s="36"/>
      <c r="M1864" s="132"/>
      <c r="N1864" s="36"/>
      <c r="O1864" s="36"/>
      <c r="P1864" s="36"/>
    </row>
    <row r="1865" spans="1:16" x14ac:dyDescent="0.35">
      <c r="A1865" s="60" t="s">
        <v>367</v>
      </c>
      <c r="I1865" s="61">
        <v>3.5947859326122589</v>
      </c>
      <c r="J1865" s="61">
        <v>3.7570711711074987</v>
      </c>
      <c r="K1865" s="61">
        <v>3.7345001958619704</v>
      </c>
      <c r="L1865" s="61">
        <v>3.9336014509896695</v>
      </c>
      <c r="M1865" s="134">
        <v>3.7872403520832489</v>
      </c>
      <c r="O1865" s="36"/>
      <c r="P1865" s="36"/>
    </row>
    <row r="1866" spans="1:16" x14ac:dyDescent="0.35">
      <c r="A1866"/>
      <c r="O1866" s="36"/>
      <c r="P1866" s="36"/>
    </row>
    <row r="1867" spans="1:16" x14ac:dyDescent="0.35">
      <c r="A1867" s="71" t="s">
        <v>389</v>
      </c>
      <c r="B1867" s="71" t="s">
        <v>458</v>
      </c>
    </row>
    <row r="1868" spans="1:16" x14ac:dyDescent="0.35">
      <c r="A1868" s="71" t="s">
        <v>391</v>
      </c>
      <c r="B1868" s="71" t="s">
        <v>392</v>
      </c>
    </row>
    <row r="1870" spans="1:16" x14ac:dyDescent="0.35">
      <c r="A1870" s="30" t="s">
        <v>588</v>
      </c>
      <c r="B1870" s="1"/>
      <c r="C1870" s="1"/>
      <c r="D1870" s="1"/>
      <c r="E1870" s="1"/>
      <c r="F1870" s="1"/>
      <c r="G1870" s="1"/>
      <c r="H1870" s="1"/>
      <c r="I1870" s="1"/>
      <c r="J1870" s="1"/>
      <c r="K1870" s="1"/>
      <c r="L1870" s="1"/>
      <c r="M1870" s="2"/>
    </row>
    <row r="1872" spans="1:16" x14ac:dyDescent="0.35">
      <c r="H1872" s="11" t="s">
        <v>6</v>
      </c>
      <c r="I1872" s="11" t="s">
        <v>7</v>
      </c>
      <c r="J1872" s="11" t="s">
        <v>8</v>
      </c>
      <c r="K1872" s="11" t="s">
        <v>9</v>
      </c>
      <c r="L1872" s="11" t="s">
        <v>10</v>
      </c>
      <c r="M1872" s="12" t="s">
        <v>11</v>
      </c>
    </row>
    <row r="1873" spans="1:16" x14ac:dyDescent="0.35">
      <c r="A1873" s="27" t="s">
        <v>180</v>
      </c>
      <c r="H1873" s="14">
        <v>3.56198668008125E-2</v>
      </c>
      <c r="I1873" s="14">
        <v>1.9593451383361278E-2</v>
      </c>
      <c r="J1873" s="14">
        <v>3.1561641330057594E-2</v>
      </c>
      <c r="K1873" s="14">
        <v>1.659225101736542E-2</v>
      </c>
      <c r="L1873" s="14">
        <v>1.0989306538718092E-2</v>
      </c>
      <c r="M1873" s="4">
        <v>2.2980777494954929E-2</v>
      </c>
    </row>
    <row r="1874" spans="1:16" x14ac:dyDescent="0.35">
      <c r="A1874" s="28" t="s">
        <v>181</v>
      </c>
      <c r="H1874" s="16">
        <v>0.10687792076139441</v>
      </c>
      <c r="I1874" s="16">
        <v>0.10014119604651073</v>
      </c>
      <c r="J1874" s="16">
        <v>0.1063980538084817</v>
      </c>
      <c r="K1874" s="16">
        <v>0.12028442728951706</v>
      </c>
      <c r="L1874" s="16">
        <v>0.11334100737999464</v>
      </c>
      <c r="M1874" s="20">
        <v>4.6639065096941455E-2</v>
      </c>
    </row>
    <row r="1875" spans="1:16" x14ac:dyDescent="0.35">
      <c r="A1875" s="28" t="s">
        <v>73</v>
      </c>
      <c r="H1875" s="16">
        <v>0.34610923921147135</v>
      </c>
      <c r="I1875" s="16">
        <v>0.34542632806281437</v>
      </c>
      <c r="J1875" s="16">
        <v>0.34948493082604576</v>
      </c>
      <c r="K1875" s="16">
        <v>0.33920683068429447</v>
      </c>
      <c r="L1875" s="16">
        <v>0.27433999612711729</v>
      </c>
      <c r="M1875" s="6">
        <v>0.28587226323269971</v>
      </c>
    </row>
    <row r="1876" spans="1:16" x14ac:dyDescent="0.35">
      <c r="A1876" s="28" t="s">
        <v>182</v>
      </c>
      <c r="H1876" s="16">
        <v>0.45796775311484228</v>
      </c>
      <c r="I1876" s="16">
        <v>0.48802933517861474</v>
      </c>
      <c r="J1876" s="16">
        <v>0.45492526958974194</v>
      </c>
      <c r="K1876" s="16">
        <v>0.44055382644082269</v>
      </c>
      <c r="L1876" s="16">
        <v>0.54948684295457861</v>
      </c>
      <c r="M1876" s="6">
        <v>0.56928108753838114</v>
      </c>
    </row>
    <row r="1877" spans="1:16" x14ac:dyDescent="0.35">
      <c r="A1877" s="28" t="s">
        <v>183</v>
      </c>
      <c r="H1877" s="16">
        <v>5.3425220111479502E-2</v>
      </c>
      <c r="I1877" s="16">
        <v>4.6809689328698806E-2</v>
      </c>
      <c r="J1877" s="16">
        <v>5.7630104445672979E-2</v>
      </c>
      <c r="K1877" s="16">
        <v>8.3362664568000386E-2</v>
      </c>
      <c r="L1877" s="16">
        <v>5.1842846999591255E-2</v>
      </c>
      <c r="M1877" s="6">
        <v>7.5226806637022775E-2</v>
      </c>
    </row>
    <row r="1878" spans="1:16" x14ac:dyDescent="0.35">
      <c r="A1878" s="59" t="s">
        <v>243</v>
      </c>
      <c r="H1878" s="18">
        <v>1</v>
      </c>
      <c r="I1878" s="18">
        <v>1</v>
      </c>
      <c r="J1878" s="18">
        <v>1</v>
      </c>
      <c r="K1878" s="18">
        <v>1</v>
      </c>
      <c r="L1878" s="18">
        <v>1</v>
      </c>
      <c r="M1878" s="8">
        <v>1</v>
      </c>
    </row>
    <row r="1879" spans="1:16" s="36" customFormat="1" x14ac:dyDescent="0.35">
      <c r="A1879" s="31" t="s">
        <v>244</v>
      </c>
      <c r="H1879" s="33">
        <v>500.00687022900667</v>
      </c>
      <c r="I1879" s="33">
        <v>500.01400000000001</v>
      </c>
      <c r="J1879" s="33">
        <v>500.01131639722911</v>
      </c>
      <c r="K1879" s="33">
        <v>500.00367231638381</v>
      </c>
      <c r="L1879" s="33">
        <v>499.99706601466988</v>
      </c>
      <c r="M1879" s="34">
        <v>500.00550399999997</v>
      </c>
      <c r="O1879"/>
      <c r="P1879"/>
    </row>
    <row r="1880" spans="1:16" x14ac:dyDescent="0.35">
      <c r="A1880" s="41" t="s">
        <v>245</v>
      </c>
      <c r="H1880" s="38">
        <v>393</v>
      </c>
      <c r="I1880" s="38">
        <v>200</v>
      </c>
      <c r="J1880" s="38">
        <v>433</v>
      </c>
      <c r="K1880" s="38">
        <v>354</v>
      </c>
      <c r="L1880" s="38">
        <v>409</v>
      </c>
      <c r="M1880" s="39">
        <v>427</v>
      </c>
    </row>
    <row r="1882" spans="1:16" s="36" customFormat="1" x14ac:dyDescent="0.35">
      <c r="A1882" s="62" t="s">
        <v>372</v>
      </c>
      <c r="H1882" s="63">
        <f t="shared" ref="H1882:M1882" si="271">H1873+H1874</f>
        <v>0.14249778756220691</v>
      </c>
      <c r="I1882" s="63">
        <f t="shared" si="271"/>
        <v>0.119734647429872</v>
      </c>
      <c r="J1882" s="63">
        <f t="shared" si="271"/>
        <v>0.13795969513853928</v>
      </c>
      <c r="K1882" s="63">
        <f t="shared" si="271"/>
        <v>0.13687667830688249</v>
      </c>
      <c r="L1882" s="63">
        <f t="shared" si="271"/>
        <v>0.12433031391871273</v>
      </c>
      <c r="M1882" s="63">
        <f t="shared" si="271"/>
        <v>6.961984259189638E-2</v>
      </c>
    </row>
    <row r="1883" spans="1:16" s="36" customFormat="1" x14ac:dyDescent="0.35">
      <c r="A1883" s="64" t="s">
        <v>370</v>
      </c>
      <c r="H1883" s="63">
        <f t="shared" ref="H1883:M1883" si="272">H1875</f>
        <v>0.34610923921147135</v>
      </c>
      <c r="I1883" s="63">
        <f t="shared" si="272"/>
        <v>0.34542632806281437</v>
      </c>
      <c r="J1883" s="63">
        <f t="shared" si="272"/>
        <v>0.34948493082604576</v>
      </c>
      <c r="K1883" s="63">
        <f t="shared" si="272"/>
        <v>0.33920683068429447</v>
      </c>
      <c r="L1883" s="63">
        <f t="shared" si="272"/>
        <v>0.27433999612711729</v>
      </c>
      <c r="M1883" s="63">
        <f t="shared" si="272"/>
        <v>0.28587226323269971</v>
      </c>
      <c r="O1883"/>
      <c r="P1883"/>
    </row>
    <row r="1884" spans="1:16" s="36" customFormat="1" x14ac:dyDescent="0.35">
      <c r="A1884" s="65" t="s">
        <v>373</v>
      </c>
      <c r="H1884" s="63">
        <f t="shared" ref="H1884:M1884" si="273">H1876+H1877</f>
        <v>0.51139297322632182</v>
      </c>
      <c r="I1884" s="63">
        <f t="shared" si="273"/>
        <v>0.53483902450731358</v>
      </c>
      <c r="J1884" s="63">
        <f t="shared" si="273"/>
        <v>0.51255537403541496</v>
      </c>
      <c r="K1884" s="63">
        <f t="shared" si="273"/>
        <v>0.52391649100882309</v>
      </c>
      <c r="L1884" s="63">
        <f t="shared" si="273"/>
        <v>0.60132968995416991</v>
      </c>
      <c r="M1884" s="63">
        <f t="shared" si="273"/>
        <v>0.64450789417540388</v>
      </c>
      <c r="O1884"/>
      <c r="P1884"/>
    </row>
    <row r="1885" spans="1:16" x14ac:dyDescent="0.35">
      <c r="A1885"/>
      <c r="N1885" s="36"/>
      <c r="O1885" s="36"/>
      <c r="P1885" s="36"/>
    </row>
    <row r="1886" spans="1:16" x14ac:dyDescent="0.35">
      <c r="A1886" s="60" t="s">
        <v>367</v>
      </c>
      <c r="H1886" s="61">
        <v>3.3867005389747837</v>
      </c>
      <c r="I1886" s="61">
        <v>3.4423206150227785</v>
      </c>
      <c r="J1886" s="61">
        <v>3.4006641420124888</v>
      </c>
      <c r="K1886" s="61">
        <v>3.4538102262525778</v>
      </c>
      <c r="L1886" s="61">
        <v>3.5178529164963335</v>
      </c>
      <c r="M1886" s="61">
        <v>3.6271340807255763</v>
      </c>
      <c r="O1886" s="36"/>
      <c r="P1886" s="36"/>
    </row>
    <row r="1887" spans="1:16" x14ac:dyDescent="0.35">
      <c r="A1887"/>
      <c r="O1887" s="36"/>
      <c r="P1887" s="36"/>
    </row>
    <row r="1888" spans="1:16" x14ac:dyDescent="0.35">
      <c r="A1888" s="71" t="s">
        <v>389</v>
      </c>
      <c r="B1888" s="71" t="s">
        <v>390</v>
      </c>
    </row>
    <row r="1889" spans="1:16" x14ac:dyDescent="0.35">
      <c r="A1889" s="71" t="s">
        <v>391</v>
      </c>
      <c r="B1889" s="71" t="s">
        <v>392</v>
      </c>
    </row>
    <row r="1891" spans="1:16" x14ac:dyDescent="0.35">
      <c r="A1891" s="30" t="s">
        <v>589</v>
      </c>
      <c r="B1891" s="1"/>
      <c r="C1891" s="1"/>
      <c r="D1891" s="1"/>
      <c r="E1891" s="1"/>
      <c r="F1891" s="1"/>
      <c r="G1891" s="1"/>
      <c r="H1891" s="1"/>
      <c r="I1891" s="1"/>
      <c r="J1891" s="1"/>
      <c r="K1891" s="1"/>
      <c r="L1891" s="1"/>
      <c r="M1891" s="2"/>
    </row>
    <row r="1893" spans="1:16" x14ac:dyDescent="0.35">
      <c r="H1893" s="11" t="s">
        <v>6</v>
      </c>
      <c r="I1893" s="11" t="s">
        <v>7</v>
      </c>
      <c r="J1893" s="11" t="s">
        <v>8</v>
      </c>
      <c r="K1893" s="11" t="s">
        <v>9</v>
      </c>
      <c r="L1893" s="11" t="s">
        <v>10</v>
      </c>
    </row>
    <row r="1894" spans="1:16" x14ac:dyDescent="0.35">
      <c r="A1894" s="27" t="s">
        <v>180</v>
      </c>
      <c r="H1894" s="14">
        <v>4.3244189520042317E-2</v>
      </c>
      <c r="I1894" s="14">
        <v>2.322134980220554E-2</v>
      </c>
      <c r="J1894" s="14">
        <v>4.208218844007685E-2</v>
      </c>
      <c r="K1894" s="14">
        <v>3.1792421863568246E-2</v>
      </c>
      <c r="L1894" s="14">
        <v>3.0369860361038808E-2</v>
      </c>
    </row>
    <row r="1895" spans="1:16" x14ac:dyDescent="0.35">
      <c r="A1895" s="28" t="s">
        <v>181</v>
      </c>
      <c r="H1895" s="16">
        <v>0.17814055481171553</v>
      </c>
      <c r="I1895" s="16">
        <v>0.21153307707384209</v>
      </c>
      <c r="J1895" s="16">
        <v>0.17781329660437215</v>
      </c>
      <c r="K1895" s="16">
        <v>0.17376087068287055</v>
      </c>
      <c r="L1895" s="16">
        <v>0.17810422359446643</v>
      </c>
    </row>
    <row r="1896" spans="1:16" x14ac:dyDescent="0.35">
      <c r="A1896" s="28" t="s">
        <v>73</v>
      </c>
      <c r="H1896" s="16">
        <v>0.4096971695554304</v>
      </c>
      <c r="I1896" s="16">
        <v>0.41291643833972619</v>
      </c>
      <c r="J1896" s="16">
        <v>0.39332989692150194</v>
      </c>
      <c r="K1896" s="16">
        <v>0.39081464373425512</v>
      </c>
      <c r="L1896" s="16">
        <v>0.35110377175807383</v>
      </c>
    </row>
    <row r="1897" spans="1:16" x14ac:dyDescent="0.35">
      <c r="A1897" s="28" t="s">
        <v>182</v>
      </c>
      <c r="H1897" s="16">
        <v>0.32822144428549832</v>
      </c>
      <c r="I1897" s="16">
        <v>0.32402592727403634</v>
      </c>
      <c r="J1897" s="16">
        <v>0.32803022010125404</v>
      </c>
      <c r="K1897" s="16">
        <v>0.34744660067468447</v>
      </c>
      <c r="L1897" s="16">
        <v>0.40913247412698711</v>
      </c>
    </row>
    <row r="1898" spans="1:16" x14ac:dyDescent="0.35">
      <c r="A1898" s="28" t="s">
        <v>183</v>
      </c>
      <c r="H1898" s="16">
        <v>4.0696641827313404E-2</v>
      </c>
      <c r="I1898" s="16">
        <v>2.8303207510189717E-2</v>
      </c>
      <c r="J1898" s="16">
        <v>5.8744397932795026E-2</v>
      </c>
      <c r="K1898" s="16">
        <v>5.6185463044621742E-2</v>
      </c>
      <c r="L1898" s="16">
        <v>3.1289670159433715E-2</v>
      </c>
    </row>
    <row r="1899" spans="1:16" x14ac:dyDescent="0.35">
      <c r="A1899" s="59" t="s">
        <v>243</v>
      </c>
      <c r="H1899" s="18">
        <v>1</v>
      </c>
      <c r="I1899" s="18">
        <v>1</v>
      </c>
      <c r="J1899" s="18">
        <v>1</v>
      </c>
      <c r="K1899" s="18">
        <v>1</v>
      </c>
      <c r="L1899" s="18">
        <v>1</v>
      </c>
    </row>
    <row r="1900" spans="1:16" s="36" customFormat="1" x14ac:dyDescent="0.35">
      <c r="A1900" s="31" t="s">
        <v>244</v>
      </c>
      <c r="H1900" s="33">
        <v>500.00687022900598</v>
      </c>
      <c r="I1900" s="33">
        <v>500.01399999999961</v>
      </c>
      <c r="J1900" s="33">
        <v>500.01131639722956</v>
      </c>
      <c r="K1900" s="33">
        <v>500.00367231638398</v>
      </c>
      <c r="L1900" s="33">
        <v>499.99706601466914</v>
      </c>
      <c r="O1900"/>
      <c r="P1900"/>
    </row>
    <row r="1901" spans="1:16" x14ac:dyDescent="0.35">
      <c r="A1901" s="41" t="s">
        <v>245</v>
      </c>
      <c r="H1901" s="38">
        <v>393</v>
      </c>
      <c r="I1901" s="38">
        <v>200</v>
      </c>
      <c r="J1901" s="38">
        <v>433</v>
      </c>
      <c r="K1901" s="38">
        <v>354</v>
      </c>
      <c r="L1901" s="38">
        <v>409</v>
      </c>
    </row>
    <row r="1903" spans="1:16" s="36" customFormat="1" x14ac:dyDescent="0.35">
      <c r="A1903" s="62" t="s">
        <v>372</v>
      </c>
      <c r="H1903" s="63">
        <f t="shared" ref="H1903:L1903" si="274">H1894+H1895</f>
        <v>0.22138474433175787</v>
      </c>
      <c r="I1903" s="63">
        <f t="shared" si="274"/>
        <v>0.23475442687604764</v>
      </c>
      <c r="J1903" s="63">
        <f t="shared" si="274"/>
        <v>0.219895485044449</v>
      </c>
      <c r="K1903" s="63">
        <f t="shared" si="274"/>
        <v>0.20555329254643878</v>
      </c>
      <c r="L1903" s="63">
        <f t="shared" si="274"/>
        <v>0.20847408395550523</v>
      </c>
    </row>
    <row r="1904" spans="1:16" s="36" customFormat="1" x14ac:dyDescent="0.35">
      <c r="A1904" s="64" t="s">
        <v>370</v>
      </c>
      <c r="H1904" s="63">
        <f t="shared" ref="H1904:L1904" si="275">H1896</f>
        <v>0.4096971695554304</v>
      </c>
      <c r="I1904" s="63">
        <f t="shared" si="275"/>
        <v>0.41291643833972619</v>
      </c>
      <c r="J1904" s="63">
        <f t="shared" si="275"/>
        <v>0.39332989692150194</v>
      </c>
      <c r="K1904" s="63">
        <f t="shared" si="275"/>
        <v>0.39081464373425512</v>
      </c>
      <c r="L1904" s="63">
        <f t="shared" si="275"/>
        <v>0.35110377175807383</v>
      </c>
      <c r="O1904"/>
      <c r="P1904"/>
    </row>
    <row r="1905" spans="1:16" s="36" customFormat="1" x14ac:dyDescent="0.35">
      <c r="A1905" s="65" t="s">
        <v>373</v>
      </c>
      <c r="H1905" s="63">
        <f t="shared" ref="H1905:L1905" si="276">H1897+H1898</f>
        <v>0.36891808611281174</v>
      </c>
      <c r="I1905" s="63">
        <f t="shared" si="276"/>
        <v>0.35232913478422606</v>
      </c>
      <c r="J1905" s="63">
        <f t="shared" si="276"/>
        <v>0.38677461803404906</v>
      </c>
      <c r="K1905" s="63">
        <f t="shared" si="276"/>
        <v>0.40363206371930621</v>
      </c>
      <c r="L1905" s="63">
        <f t="shared" si="276"/>
        <v>0.44042214428642085</v>
      </c>
      <c r="O1905"/>
      <c r="P1905"/>
    </row>
    <row r="1906" spans="1:16" x14ac:dyDescent="0.35">
      <c r="A1906"/>
      <c r="N1906" s="36"/>
      <c r="O1906" s="36"/>
      <c r="P1906" s="36"/>
    </row>
    <row r="1907" spans="1:16" x14ac:dyDescent="0.35">
      <c r="A1907" s="60" t="s">
        <v>367</v>
      </c>
      <c r="H1907" s="61">
        <v>3.1449857940883259</v>
      </c>
      <c r="I1907" s="61">
        <v>3.1226565656161624</v>
      </c>
      <c r="J1907" s="61">
        <v>3.1835413424823167</v>
      </c>
      <c r="K1907" s="61">
        <v>3.222471812353922</v>
      </c>
      <c r="L1907" s="61">
        <v>3.2328678701293105</v>
      </c>
      <c r="O1907" s="36"/>
      <c r="P1907" s="36"/>
    </row>
    <row r="1908" spans="1:16" x14ac:dyDescent="0.35">
      <c r="A1908"/>
      <c r="O1908" s="36"/>
      <c r="P1908" s="36"/>
    </row>
    <row r="1909" spans="1:16" x14ac:dyDescent="0.35">
      <c r="A1909" s="71" t="s">
        <v>389</v>
      </c>
      <c r="B1909" s="71" t="s">
        <v>390</v>
      </c>
    </row>
    <row r="1910" spans="1:16" x14ac:dyDescent="0.35">
      <c r="A1910" s="71" t="s">
        <v>391</v>
      </c>
      <c r="B1910" s="71" t="s">
        <v>392</v>
      </c>
    </row>
    <row r="1912" spans="1:16" x14ac:dyDescent="0.35">
      <c r="A1912" s="30" t="s">
        <v>590</v>
      </c>
      <c r="B1912" s="1"/>
      <c r="C1912" s="1"/>
      <c r="D1912" s="1"/>
      <c r="E1912" s="1"/>
      <c r="F1912" s="1"/>
      <c r="G1912" s="1"/>
      <c r="H1912" s="1"/>
      <c r="I1912" s="1"/>
      <c r="J1912" s="1"/>
      <c r="K1912" s="1"/>
      <c r="L1912" s="1"/>
      <c r="M1912" s="2"/>
    </row>
    <row r="1914" spans="1:16" x14ac:dyDescent="0.35">
      <c r="H1914" s="11" t="s">
        <v>6</v>
      </c>
      <c r="I1914" s="11" t="s">
        <v>7</v>
      </c>
      <c r="J1914" s="11" t="s">
        <v>8</v>
      </c>
      <c r="K1914" s="11" t="s">
        <v>9</v>
      </c>
      <c r="L1914" s="11" t="s">
        <v>10</v>
      </c>
      <c r="M1914" s="12" t="s">
        <v>11</v>
      </c>
    </row>
    <row r="1915" spans="1:16" x14ac:dyDescent="0.35">
      <c r="A1915" s="27" t="s">
        <v>180</v>
      </c>
      <c r="H1915" s="14">
        <v>3.3063158928605133E-2</v>
      </c>
      <c r="I1915" s="14">
        <v>3.9186902766722556E-2</v>
      </c>
      <c r="J1915" s="14">
        <v>4.0423796412921771E-2</v>
      </c>
      <c r="K1915" s="14">
        <v>2.1207471357555008E-2</v>
      </c>
      <c r="L1915" s="14">
        <v>1.887492738343699E-2</v>
      </c>
      <c r="M1915" s="4">
        <v>2.2056665886815728E-2</v>
      </c>
    </row>
    <row r="1916" spans="1:16" x14ac:dyDescent="0.35">
      <c r="A1916" s="28" t="s">
        <v>181</v>
      </c>
      <c r="H1916" s="16">
        <v>0.16542571679676712</v>
      </c>
      <c r="I1916" s="16">
        <v>0.12481650513785619</v>
      </c>
      <c r="J1916" s="16">
        <v>0.13793359873148339</v>
      </c>
      <c r="K1916" s="16">
        <v>0.12673070762757105</v>
      </c>
      <c r="L1916" s="16">
        <v>0.12961787550831622</v>
      </c>
      <c r="M1916" s="6">
        <v>9.6543668020515699E-2</v>
      </c>
    </row>
    <row r="1917" spans="1:16" x14ac:dyDescent="0.35">
      <c r="A1917" s="28" t="s">
        <v>73</v>
      </c>
      <c r="H1917" s="16">
        <v>0.47078335310405317</v>
      </c>
      <c r="I1917" s="16">
        <v>0.46407400592783377</v>
      </c>
      <c r="J1917" s="16">
        <v>0.42820832230586975</v>
      </c>
      <c r="K1917" s="16">
        <v>0.44381453695537831</v>
      </c>
      <c r="L1917" s="16">
        <v>0.44136347010349164</v>
      </c>
      <c r="M1917" s="6">
        <v>0.36196088708157087</v>
      </c>
    </row>
    <row r="1918" spans="1:16" x14ac:dyDescent="0.35">
      <c r="A1918" s="28" t="s">
        <v>182</v>
      </c>
      <c r="H1918" s="16">
        <v>0.2900311293432612</v>
      </c>
      <c r="I1918" s="16">
        <v>0.32039802885519231</v>
      </c>
      <c r="J1918" s="16">
        <v>0.34300794115976119</v>
      </c>
      <c r="K1918" s="16">
        <v>0.34557797033129151</v>
      </c>
      <c r="L1918" s="16">
        <v>0.35326613163500231</v>
      </c>
      <c r="M1918" s="6">
        <v>0.44538268548332161</v>
      </c>
    </row>
    <row r="1919" spans="1:16" x14ac:dyDescent="0.35">
      <c r="A1919" s="28" t="s">
        <v>183</v>
      </c>
      <c r="H1919" s="16">
        <v>4.0696641827313404E-2</v>
      </c>
      <c r="I1919" s="16">
        <v>5.1524557312395275E-2</v>
      </c>
      <c r="J1919" s="16">
        <v>5.0426341389963852E-2</v>
      </c>
      <c r="K1919" s="16">
        <v>6.2669313728204307E-2</v>
      </c>
      <c r="L1919" s="16">
        <v>5.6877595369752829E-2</v>
      </c>
      <c r="M1919" s="6">
        <v>7.4056093527775993E-2</v>
      </c>
    </row>
    <row r="1920" spans="1:16" x14ac:dyDescent="0.35">
      <c r="A1920" s="59" t="s">
        <v>243</v>
      </c>
      <c r="H1920" s="18">
        <v>1</v>
      </c>
      <c r="I1920" s="18">
        <v>1</v>
      </c>
      <c r="J1920" s="18">
        <v>1</v>
      </c>
      <c r="K1920" s="18">
        <v>1</v>
      </c>
      <c r="L1920" s="18">
        <v>1</v>
      </c>
      <c r="M1920" s="8">
        <v>1</v>
      </c>
    </row>
    <row r="1921" spans="1:16" s="36" customFormat="1" x14ac:dyDescent="0.35">
      <c r="A1921" s="31" t="s">
        <v>244</v>
      </c>
      <c r="H1921" s="33">
        <v>500.00687022900621</v>
      </c>
      <c r="I1921" s="33">
        <v>500.01399999999978</v>
      </c>
      <c r="J1921" s="33">
        <v>500.01131639722939</v>
      </c>
      <c r="K1921" s="33">
        <v>500.00367231638398</v>
      </c>
      <c r="L1921" s="33">
        <v>499.99706601466937</v>
      </c>
      <c r="M1921" s="34">
        <v>500.00550399999997</v>
      </c>
      <c r="O1921"/>
      <c r="P1921"/>
    </row>
    <row r="1922" spans="1:16" x14ac:dyDescent="0.35">
      <c r="A1922" s="41" t="s">
        <v>245</v>
      </c>
      <c r="H1922" s="38">
        <v>393</v>
      </c>
      <c r="I1922" s="38">
        <v>200</v>
      </c>
      <c r="J1922" s="38">
        <v>433</v>
      </c>
      <c r="K1922" s="38">
        <v>354</v>
      </c>
      <c r="L1922" s="38">
        <v>409</v>
      </c>
      <c r="M1922" s="39">
        <v>427</v>
      </c>
    </row>
    <row r="1924" spans="1:16" s="36" customFormat="1" x14ac:dyDescent="0.35">
      <c r="A1924" s="62" t="s">
        <v>372</v>
      </c>
      <c r="H1924" s="63">
        <f t="shared" ref="H1924:M1924" si="277">H1915+H1916</f>
        <v>0.19848887572537227</v>
      </c>
      <c r="I1924" s="63">
        <f t="shared" si="277"/>
        <v>0.16400340790457874</v>
      </c>
      <c r="J1924" s="63">
        <f t="shared" si="277"/>
        <v>0.17835739514440516</v>
      </c>
      <c r="K1924" s="63">
        <f t="shared" si="277"/>
        <v>0.14793817898512607</v>
      </c>
      <c r="L1924" s="63">
        <f t="shared" si="277"/>
        <v>0.14849280289175321</v>
      </c>
      <c r="M1924" s="63">
        <f t="shared" si="277"/>
        <v>0.11860033390733143</v>
      </c>
    </row>
    <row r="1925" spans="1:16" s="36" customFormat="1" x14ac:dyDescent="0.35">
      <c r="A1925" s="64" t="s">
        <v>370</v>
      </c>
      <c r="H1925" s="63">
        <f t="shared" ref="H1925:M1925" si="278">H1917</f>
        <v>0.47078335310405317</v>
      </c>
      <c r="I1925" s="63">
        <f t="shared" si="278"/>
        <v>0.46407400592783377</v>
      </c>
      <c r="J1925" s="63">
        <f t="shared" si="278"/>
        <v>0.42820832230586975</v>
      </c>
      <c r="K1925" s="63">
        <f t="shared" si="278"/>
        <v>0.44381453695537831</v>
      </c>
      <c r="L1925" s="63">
        <f t="shared" si="278"/>
        <v>0.44136347010349164</v>
      </c>
      <c r="M1925" s="63">
        <f t="shared" si="278"/>
        <v>0.36196088708157087</v>
      </c>
      <c r="O1925"/>
      <c r="P1925"/>
    </row>
    <row r="1926" spans="1:16" s="36" customFormat="1" x14ac:dyDescent="0.35">
      <c r="A1926" s="65" t="s">
        <v>373</v>
      </c>
      <c r="H1926" s="63">
        <f t="shared" ref="H1926:M1926" si="279">H1918+H1919</f>
        <v>0.33072777117057461</v>
      </c>
      <c r="I1926" s="63">
        <f t="shared" si="279"/>
        <v>0.37192258616758755</v>
      </c>
      <c r="J1926" s="63">
        <f t="shared" si="279"/>
        <v>0.39343428254972501</v>
      </c>
      <c r="K1926" s="63">
        <f t="shared" si="279"/>
        <v>0.40824728405949584</v>
      </c>
      <c r="L1926" s="63">
        <f t="shared" si="279"/>
        <v>0.41014372700475515</v>
      </c>
      <c r="M1926" s="63">
        <f t="shared" si="279"/>
        <v>0.51943877901109758</v>
      </c>
      <c r="O1926"/>
      <c r="P1926"/>
    </row>
    <row r="1927" spans="1:16" x14ac:dyDescent="0.35">
      <c r="A1927"/>
      <c r="N1927" s="36"/>
      <c r="O1927" s="36"/>
      <c r="P1927" s="36"/>
    </row>
    <row r="1928" spans="1:16" x14ac:dyDescent="0.35">
      <c r="A1928" s="60" t="s">
        <v>367</v>
      </c>
      <c r="H1928" s="61">
        <v>3.1398723783439104</v>
      </c>
      <c r="I1928" s="61">
        <v>3.2202568328086807</v>
      </c>
      <c r="J1928" s="61">
        <v>3.2250794323823602</v>
      </c>
      <c r="K1928" s="61">
        <v>3.3017709474450183</v>
      </c>
      <c r="L1928" s="61">
        <v>3.2996535920993173</v>
      </c>
      <c r="M1928" s="61">
        <v>3.4528378727447255</v>
      </c>
      <c r="O1928" s="36"/>
      <c r="P1928" s="36"/>
    </row>
    <row r="1929" spans="1:16" x14ac:dyDescent="0.35">
      <c r="A1929"/>
      <c r="O1929" s="36"/>
      <c r="P1929" s="36"/>
    </row>
    <row r="1930" spans="1:16" x14ac:dyDescent="0.35">
      <c r="A1930" s="71" t="s">
        <v>389</v>
      </c>
      <c r="B1930" s="71" t="s">
        <v>390</v>
      </c>
    </row>
    <row r="1931" spans="1:16" x14ac:dyDescent="0.35">
      <c r="A1931" s="71" t="s">
        <v>391</v>
      </c>
      <c r="B1931" s="71" t="s">
        <v>392</v>
      </c>
    </row>
    <row r="1933" spans="1:16" x14ac:dyDescent="0.35">
      <c r="A1933" s="30" t="s">
        <v>591</v>
      </c>
      <c r="B1933" s="1"/>
      <c r="C1933" s="1"/>
      <c r="D1933" s="1"/>
      <c r="E1933" s="1"/>
      <c r="F1933" s="1"/>
      <c r="G1933" s="1"/>
      <c r="H1933" s="1"/>
      <c r="I1933" s="1"/>
      <c r="J1933" s="1"/>
      <c r="K1933" s="1"/>
      <c r="L1933" s="1"/>
    </row>
    <row r="1935" spans="1:16" x14ac:dyDescent="0.35">
      <c r="H1935" s="11" t="s">
        <v>6</v>
      </c>
      <c r="I1935" s="11" t="s">
        <v>7</v>
      </c>
      <c r="J1935" s="11" t="s">
        <v>8</v>
      </c>
      <c r="K1935" s="11" t="s">
        <v>9</v>
      </c>
      <c r="L1935" s="11" t="s">
        <v>10</v>
      </c>
      <c r="M1935" s="12" t="s">
        <v>11</v>
      </c>
    </row>
    <row r="1936" spans="1:16" x14ac:dyDescent="0.35">
      <c r="A1936" s="27" t="s">
        <v>180</v>
      </c>
      <c r="H1936" s="14">
        <v>5.5981927983686786E-2</v>
      </c>
      <c r="I1936" s="14">
        <v>2.6849248221049837E-2</v>
      </c>
      <c r="J1936" s="14">
        <v>4.5969167441475854E-2</v>
      </c>
      <c r="K1936" s="14">
        <v>4.3769452540744117E-2</v>
      </c>
      <c r="L1936" s="14">
        <v>2.8944424123760158E-2</v>
      </c>
      <c r="M1936" s="4">
        <v>3.0866873362283779E-2</v>
      </c>
    </row>
    <row r="1937" spans="1:16" x14ac:dyDescent="0.35">
      <c r="A1937" s="28" t="s">
        <v>181</v>
      </c>
      <c r="H1937" s="16">
        <v>0.15523552602585128</v>
      </c>
      <c r="I1937" s="16">
        <v>0.19085265612562879</v>
      </c>
      <c r="J1937" s="16">
        <v>0.18224437414580413</v>
      </c>
      <c r="K1937" s="16">
        <v>0.20969196271439811</v>
      </c>
      <c r="L1937" s="16">
        <v>0.17097704240807321</v>
      </c>
      <c r="M1937" s="20">
        <v>0.11533479608069859</v>
      </c>
    </row>
    <row r="1938" spans="1:16" x14ac:dyDescent="0.35">
      <c r="A1938" s="28" t="s">
        <v>73</v>
      </c>
      <c r="H1938" s="16">
        <v>0.55471502427193065</v>
      </c>
      <c r="I1938" s="16">
        <v>0.62300955573243899</v>
      </c>
      <c r="J1938" s="16">
        <v>0.54401262973724951</v>
      </c>
      <c r="K1938" s="16">
        <v>0.51293013102163654</v>
      </c>
      <c r="L1938" s="16">
        <v>0.53507111044172284</v>
      </c>
      <c r="M1938" s="6">
        <v>0.53021922241136965</v>
      </c>
    </row>
    <row r="1939" spans="1:16" x14ac:dyDescent="0.35">
      <c r="A1939" s="28" t="s">
        <v>182</v>
      </c>
      <c r="H1939" s="16">
        <v>0.19335713962200032</v>
      </c>
      <c r="I1939" s="16">
        <v>0.14078205810237326</v>
      </c>
      <c r="J1939" s="16">
        <v>0.20616253950834318</v>
      </c>
      <c r="K1939" s="16">
        <v>0.20965439236886962</v>
      </c>
      <c r="L1939" s="16">
        <v>0.24135056049228706</v>
      </c>
      <c r="M1939" s="6">
        <v>0.27133307900358</v>
      </c>
    </row>
    <row r="1940" spans="1:16" x14ac:dyDescent="0.35">
      <c r="A1940" s="28" t="s">
        <v>183</v>
      </c>
      <c r="H1940" s="16">
        <v>4.0710382096531036E-2</v>
      </c>
      <c r="I1940" s="16">
        <v>1.8506481818509099E-2</v>
      </c>
      <c r="J1940" s="16">
        <v>2.1611289167127352E-2</v>
      </c>
      <c r="K1940" s="16">
        <v>2.3954061354351658E-2</v>
      </c>
      <c r="L1940" s="16">
        <v>2.3656862534156699E-2</v>
      </c>
      <c r="M1940" s="6">
        <v>5.2246029142067878E-2</v>
      </c>
    </row>
    <row r="1941" spans="1:16" x14ac:dyDescent="0.35">
      <c r="A1941" s="59" t="s">
        <v>243</v>
      </c>
      <c r="H1941" s="18">
        <v>1</v>
      </c>
      <c r="I1941" s="18">
        <v>1</v>
      </c>
      <c r="J1941" s="18">
        <v>1</v>
      </c>
      <c r="K1941" s="18">
        <v>1</v>
      </c>
      <c r="L1941" s="18">
        <v>1</v>
      </c>
      <c r="M1941" s="8">
        <v>1</v>
      </c>
    </row>
    <row r="1942" spans="1:16" s="36" customFormat="1" x14ac:dyDescent="0.35">
      <c r="A1942" s="31" t="s">
        <v>244</v>
      </c>
      <c r="H1942" s="33">
        <v>500.00687022900632</v>
      </c>
      <c r="I1942" s="33">
        <v>500.01399999999978</v>
      </c>
      <c r="J1942" s="33">
        <v>500.01131639722917</v>
      </c>
      <c r="K1942" s="33">
        <v>500.00367231638398</v>
      </c>
      <c r="L1942" s="33">
        <v>499.99706601466977</v>
      </c>
      <c r="M1942" s="34">
        <v>500.00550399999997</v>
      </c>
      <c r="N1942"/>
      <c r="O1942"/>
      <c r="P1942"/>
    </row>
    <row r="1943" spans="1:16" x14ac:dyDescent="0.35">
      <c r="A1943" s="41" t="s">
        <v>245</v>
      </c>
      <c r="H1943" s="38">
        <v>393</v>
      </c>
      <c r="I1943" s="38">
        <v>200</v>
      </c>
      <c r="J1943" s="38">
        <v>433</v>
      </c>
      <c r="K1943" s="38">
        <v>354</v>
      </c>
      <c r="L1943" s="38">
        <v>409</v>
      </c>
      <c r="M1943" s="39">
        <v>427</v>
      </c>
    </row>
    <row r="1945" spans="1:16" s="36" customFormat="1" x14ac:dyDescent="0.35">
      <c r="A1945" s="62" t="s">
        <v>372</v>
      </c>
      <c r="H1945" s="63">
        <f t="shared" ref="H1945:M1945" si="280">H1936+H1937</f>
        <v>0.21121745400953806</v>
      </c>
      <c r="I1945" s="63">
        <f t="shared" si="280"/>
        <v>0.21770190434667863</v>
      </c>
      <c r="J1945" s="63">
        <f t="shared" si="280"/>
        <v>0.22821354158727999</v>
      </c>
      <c r="K1945" s="63">
        <f t="shared" si="280"/>
        <v>0.25346141525514221</v>
      </c>
      <c r="L1945" s="63">
        <f t="shared" si="280"/>
        <v>0.19992146653183338</v>
      </c>
      <c r="M1945" s="63">
        <f t="shared" si="280"/>
        <v>0.14620166944298238</v>
      </c>
    </row>
    <row r="1946" spans="1:16" s="36" customFormat="1" x14ac:dyDescent="0.35">
      <c r="A1946" s="64" t="s">
        <v>370</v>
      </c>
      <c r="H1946" s="63">
        <f t="shared" ref="H1946:M1946" si="281">H1938</f>
        <v>0.55471502427193065</v>
      </c>
      <c r="I1946" s="63">
        <f t="shared" si="281"/>
        <v>0.62300955573243899</v>
      </c>
      <c r="J1946" s="63">
        <f t="shared" si="281"/>
        <v>0.54401262973724951</v>
      </c>
      <c r="K1946" s="63">
        <f t="shared" si="281"/>
        <v>0.51293013102163654</v>
      </c>
      <c r="L1946" s="63">
        <f t="shared" si="281"/>
        <v>0.53507111044172284</v>
      </c>
      <c r="M1946" s="63">
        <f t="shared" si="281"/>
        <v>0.53021922241136965</v>
      </c>
      <c r="O1946"/>
      <c r="P1946"/>
    </row>
    <row r="1947" spans="1:16" s="36" customFormat="1" x14ac:dyDescent="0.35">
      <c r="A1947" s="65" t="s">
        <v>373</v>
      </c>
      <c r="H1947" s="63">
        <f t="shared" ref="H1947:M1947" si="282">H1939+H1940</f>
        <v>0.23406752171853135</v>
      </c>
      <c r="I1947" s="63">
        <f t="shared" si="282"/>
        <v>0.15928853992088238</v>
      </c>
      <c r="J1947" s="63">
        <f t="shared" si="282"/>
        <v>0.22777382867547052</v>
      </c>
      <c r="K1947" s="63">
        <f t="shared" si="282"/>
        <v>0.23360845372322128</v>
      </c>
      <c r="L1947" s="63">
        <f t="shared" si="282"/>
        <v>0.26500742302644376</v>
      </c>
      <c r="M1947" s="63">
        <f t="shared" si="282"/>
        <v>0.32357910814564789</v>
      </c>
      <c r="O1947"/>
      <c r="P1947"/>
    </row>
    <row r="1948" spans="1:16" x14ac:dyDescent="0.35">
      <c r="A1948"/>
      <c r="N1948" s="36"/>
      <c r="O1948" s="36"/>
      <c r="P1948" s="36"/>
    </row>
    <row r="1949" spans="1:16" x14ac:dyDescent="0.35">
      <c r="A1949" s="60" t="s">
        <v>367</v>
      </c>
      <c r="H1949" s="61">
        <v>3.0075785218218378</v>
      </c>
      <c r="I1949" s="61">
        <v>2.933243869171664</v>
      </c>
      <c r="J1949" s="61">
        <v>2.9752024088138431</v>
      </c>
      <c r="K1949" s="61">
        <v>2.9603316472816861</v>
      </c>
      <c r="L1949" s="61">
        <v>3.0597983949050072</v>
      </c>
      <c r="M1949" s="61">
        <v>3.1987565944824508</v>
      </c>
      <c r="O1949" s="36"/>
      <c r="P1949" s="36"/>
    </row>
    <row r="1950" spans="1:16" x14ac:dyDescent="0.35">
      <c r="A1950"/>
      <c r="O1950" s="36"/>
      <c r="P1950" s="36"/>
    </row>
    <row r="1951" spans="1:16" x14ac:dyDescent="0.35">
      <c r="A1951" s="71" t="s">
        <v>389</v>
      </c>
      <c r="B1951" s="71" t="s">
        <v>390</v>
      </c>
    </row>
    <row r="1952" spans="1:16" x14ac:dyDescent="0.35">
      <c r="A1952" s="71" t="s">
        <v>391</v>
      </c>
      <c r="B1952" s="71" t="s">
        <v>392</v>
      </c>
    </row>
    <row r="1954" spans="1:16" x14ac:dyDescent="0.35">
      <c r="A1954" s="30" t="s">
        <v>486</v>
      </c>
      <c r="B1954" s="1"/>
      <c r="C1954" s="1"/>
      <c r="D1954" s="1"/>
      <c r="E1954" s="1"/>
      <c r="F1954" s="1"/>
      <c r="G1954" s="1"/>
      <c r="H1954" s="1"/>
      <c r="I1954" s="1"/>
      <c r="J1954" s="1"/>
      <c r="K1954" s="1"/>
      <c r="L1954" s="1"/>
      <c r="M1954" s="2"/>
    </row>
    <row r="1956" spans="1:16" x14ac:dyDescent="0.35">
      <c r="B1956" s="10" t="s">
        <v>0</v>
      </c>
      <c r="C1956" s="11" t="s">
        <v>1</v>
      </c>
      <c r="D1956" s="12" t="s">
        <v>2</v>
      </c>
      <c r="E1956" s="11" t="s">
        <v>3</v>
      </c>
      <c r="F1956" s="12" t="s">
        <v>4</v>
      </c>
      <c r="G1956" s="11" t="s">
        <v>5</v>
      </c>
      <c r="H1956" s="11" t="s">
        <v>6</v>
      </c>
      <c r="I1956" s="11" t="s">
        <v>7</v>
      </c>
      <c r="J1956" s="11" t="s">
        <v>8</v>
      </c>
      <c r="K1956" s="11" t="s">
        <v>9</v>
      </c>
      <c r="L1956" s="11" t="s">
        <v>10</v>
      </c>
    </row>
    <row r="1957" spans="1:16" x14ac:dyDescent="0.35">
      <c r="A1957" s="27" t="s">
        <v>180</v>
      </c>
      <c r="B1957" s="13">
        <v>5.0668595355255183E-2</v>
      </c>
      <c r="C1957" s="14">
        <v>6.9475714178185072E-2</v>
      </c>
      <c r="D1957" s="4">
        <v>3.8468397308995435E-2</v>
      </c>
      <c r="E1957" s="14">
        <v>2.5172516934593124E-2</v>
      </c>
      <c r="F1957" s="4">
        <v>4.4931144501560202E-2</v>
      </c>
      <c r="G1957" s="14">
        <v>5.1887486584104157E-2</v>
      </c>
      <c r="H1957" s="14">
        <v>5.8511155317458832E-2</v>
      </c>
      <c r="I1957" s="14">
        <v>6.4949181422920152E-2</v>
      </c>
      <c r="J1957" s="14">
        <v>5.2628831957151977E-2</v>
      </c>
      <c r="K1957" s="14">
        <v>4.8384672880933705E-2</v>
      </c>
      <c r="L1957" s="14">
        <v>5.7888848247520282E-2</v>
      </c>
    </row>
    <row r="1958" spans="1:16" x14ac:dyDescent="0.35">
      <c r="A1958" s="28" t="s">
        <v>181</v>
      </c>
      <c r="B1958" s="15">
        <v>0.23360103534145296</v>
      </c>
      <c r="C1958" s="16">
        <v>0.23183022510338308</v>
      </c>
      <c r="D1958" s="6">
        <v>0.22902610351495972</v>
      </c>
      <c r="E1958" s="16">
        <v>0.24303130004349074</v>
      </c>
      <c r="F1958" s="6">
        <v>0.17834295547999962</v>
      </c>
      <c r="G1958" s="16">
        <v>0.21664747201624535</v>
      </c>
      <c r="H1958" s="16">
        <v>0.22649357998643324</v>
      </c>
      <c r="I1958" s="16">
        <v>0.21588095533325086</v>
      </c>
      <c r="J1958" s="16">
        <v>0.23702350385603235</v>
      </c>
      <c r="K1958" s="16">
        <v>0.21386820322788577</v>
      </c>
      <c r="L1958" s="16">
        <v>0.23868257417647476</v>
      </c>
    </row>
    <row r="1959" spans="1:16" x14ac:dyDescent="0.35">
      <c r="A1959" s="28" t="s">
        <v>73</v>
      </c>
      <c r="B1959" s="15">
        <v>0.40047963482009907</v>
      </c>
      <c r="C1959" s="16">
        <v>0.46450603427402454</v>
      </c>
      <c r="D1959" s="6">
        <v>0.45983648736893246</v>
      </c>
      <c r="E1959" s="16">
        <v>0.44560927680192675</v>
      </c>
      <c r="F1959" s="6">
        <v>0.52069119009510334</v>
      </c>
      <c r="G1959" s="16">
        <v>0.48825679430967084</v>
      </c>
      <c r="H1959" s="16">
        <v>0.44531245626650323</v>
      </c>
      <c r="I1959" s="16">
        <v>0.4735177415032375</v>
      </c>
      <c r="J1959" s="16">
        <v>0.45933025072411854</v>
      </c>
      <c r="K1959" s="16">
        <v>0.45117634729236455</v>
      </c>
      <c r="L1959" s="16">
        <v>0.4317081567226792</v>
      </c>
    </row>
    <row r="1960" spans="1:16" x14ac:dyDescent="0.35">
      <c r="A1960" s="28" t="s">
        <v>182</v>
      </c>
      <c r="B1960" s="15">
        <v>0.25279922811389882</v>
      </c>
      <c r="C1960" s="16">
        <v>0.20709387612154428</v>
      </c>
      <c r="D1960" s="6">
        <v>0.24423493640463803</v>
      </c>
      <c r="E1960" s="16">
        <v>0.25142451902423507</v>
      </c>
      <c r="F1960" s="6">
        <v>0.22922844738497308</v>
      </c>
      <c r="G1960" s="16">
        <v>0.22894492678855435</v>
      </c>
      <c r="H1960" s="16">
        <v>0.24425313239970792</v>
      </c>
      <c r="I1960" s="16">
        <v>0.22097681264924596</v>
      </c>
      <c r="J1960" s="16">
        <v>0.20888303220850854</v>
      </c>
      <c r="K1960" s="16">
        <v>0.26353224524339663</v>
      </c>
      <c r="L1960" s="16">
        <v>0.24521268584461173</v>
      </c>
    </row>
    <row r="1961" spans="1:16" x14ac:dyDescent="0.35">
      <c r="A1961" s="28" t="s">
        <v>183</v>
      </c>
      <c r="B1961" s="15">
        <v>6.2451506369294016E-2</v>
      </c>
      <c r="C1961" s="16">
        <v>2.7094150322863018E-2</v>
      </c>
      <c r="D1961" s="6">
        <v>2.8434075402474286E-2</v>
      </c>
      <c r="E1961" s="16">
        <v>3.47623871957543E-2</v>
      </c>
      <c r="F1961" s="6">
        <v>2.6806262538363716E-2</v>
      </c>
      <c r="G1961" s="16">
        <v>1.4263320301425155E-2</v>
      </c>
      <c r="H1961" s="16">
        <v>2.542967602989684E-2</v>
      </c>
      <c r="I1961" s="16">
        <v>2.4675309091345441E-2</v>
      </c>
      <c r="J1961" s="16">
        <v>4.2134381254188662E-2</v>
      </c>
      <c r="K1961" s="16">
        <v>2.3038531355419434E-2</v>
      </c>
      <c r="L1961" s="16">
        <v>2.6507735008713985E-2</v>
      </c>
    </row>
    <row r="1962" spans="1:16" x14ac:dyDescent="0.35">
      <c r="A1962" s="59" t="s">
        <v>243</v>
      </c>
      <c r="B1962" s="17">
        <v>1</v>
      </c>
      <c r="C1962" s="18">
        <v>1</v>
      </c>
      <c r="D1962" s="8">
        <v>1</v>
      </c>
      <c r="E1962" s="18">
        <v>1</v>
      </c>
      <c r="F1962" s="8">
        <v>1</v>
      </c>
      <c r="G1962" s="18">
        <v>1</v>
      </c>
      <c r="H1962" s="18">
        <v>1</v>
      </c>
      <c r="I1962" s="18">
        <v>1</v>
      </c>
      <c r="J1962" s="18">
        <v>1</v>
      </c>
      <c r="K1962" s="18">
        <v>1</v>
      </c>
      <c r="L1962" s="18">
        <v>1</v>
      </c>
    </row>
    <row r="1963" spans="1:16" s="36" customFormat="1" x14ac:dyDescent="0.35">
      <c r="A1963" s="31" t="s">
        <v>244</v>
      </c>
      <c r="B1963" s="32">
        <v>500.0012300000019</v>
      </c>
      <c r="C1963" s="33">
        <v>499.99759500000067</v>
      </c>
      <c r="D1963" s="34">
        <v>499.99990500000069</v>
      </c>
      <c r="E1963" s="33">
        <v>499.99946499999993</v>
      </c>
      <c r="F1963" s="34">
        <v>499.99749303621149</v>
      </c>
      <c r="G1963" s="33">
        <v>500.01107954545398</v>
      </c>
      <c r="H1963" s="33">
        <v>500.00687022900667</v>
      </c>
      <c r="I1963" s="33">
        <v>500.01400000000001</v>
      </c>
      <c r="J1963" s="33">
        <v>500.01131639722911</v>
      </c>
      <c r="K1963" s="33">
        <v>500.00367231638381</v>
      </c>
      <c r="L1963" s="33">
        <v>499.99706601466988</v>
      </c>
      <c r="O1963"/>
      <c r="P1963"/>
    </row>
    <row r="1964" spans="1:16" x14ac:dyDescent="0.35">
      <c r="A1964" s="41" t="s">
        <v>245</v>
      </c>
      <c r="B1964" s="40">
        <v>932</v>
      </c>
      <c r="C1964" s="38">
        <v>590</v>
      </c>
      <c r="D1964" s="39">
        <v>407</v>
      </c>
      <c r="E1964" s="38">
        <v>392</v>
      </c>
      <c r="F1964" s="39">
        <v>359</v>
      </c>
      <c r="G1964" s="38">
        <v>176</v>
      </c>
      <c r="H1964" s="38">
        <v>393</v>
      </c>
      <c r="I1964" s="38">
        <v>200</v>
      </c>
      <c r="J1964" s="38">
        <v>433</v>
      </c>
      <c r="K1964" s="38">
        <v>354</v>
      </c>
      <c r="L1964" s="38">
        <v>409</v>
      </c>
    </row>
    <row r="1966" spans="1:16" s="36" customFormat="1" x14ac:dyDescent="0.35">
      <c r="A1966" s="62" t="s">
        <v>372</v>
      </c>
      <c r="B1966" s="63">
        <f t="shared" ref="B1966:H1966" si="283">B1957+B1958</f>
        <v>0.28426963069670813</v>
      </c>
      <c r="C1966" s="63">
        <f t="shared" si="283"/>
        <v>0.30130593928156812</v>
      </c>
      <c r="D1966" s="63">
        <f t="shared" si="283"/>
        <v>0.26749450082395515</v>
      </c>
      <c r="E1966" s="63">
        <f t="shared" si="283"/>
        <v>0.26820381697808388</v>
      </c>
      <c r="F1966" s="63">
        <f t="shared" si="283"/>
        <v>0.22327409998155984</v>
      </c>
      <c r="G1966" s="63">
        <f t="shared" si="283"/>
        <v>0.26853495860034948</v>
      </c>
      <c r="H1966" s="63">
        <f t="shared" si="283"/>
        <v>0.28500473530389209</v>
      </c>
      <c r="I1966" s="63">
        <f t="shared" ref="I1966:L1966" si="284">I1957+I1958</f>
        <v>0.28083013675617102</v>
      </c>
      <c r="J1966" s="63">
        <f t="shared" si="284"/>
        <v>0.28965233581318434</v>
      </c>
      <c r="K1966" s="63">
        <f t="shared" si="284"/>
        <v>0.26225287610881948</v>
      </c>
      <c r="L1966" s="63">
        <f t="shared" si="284"/>
        <v>0.29657142242399503</v>
      </c>
    </row>
    <row r="1967" spans="1:16" s="36" customFormat="1" x14ac:dyDescent="0.35">
      <c r="A1967" s="64" t="s">
        <v>370</v>
      </c>
      <c r="B1967" s="63">
        <f t="shared" ref="B1967:H1967" si="285">B1959</f>
        <v>0.40047963482009907</v>
      </c>
      <c r="C1967" s="63">
        <f t="shared" si="285"/>
        <v>0.46450603427402454</v>
      </c>
      <c r="D1967" s="63">
        <f t="shared" si="285"/>
        <v>0.45983648736893246</v>
      </c>
      <c r="E1967" s="63">
        <f t="shared" si="285"/>
        <v>0.44560927680192675</v>
      </c>
      <c r="F1967" s="63">
        <f t="shared" si="285"/>
        <v>0.52069119009510334</v>
      </c>
      <c r="G1967" s="63">
        <f t="shared" si="285"/>
        <v>0.48825679430967084</v>
      </c>
      <c r="H1967" s="63">
        <f t="shared" si="285"/>
        <v>0.44531245626650323</v>
      </c>
      <c r="I1967" s="63">
        <f t="shared" ref="I1967:L1967" si="286">I1959</f>
        <v>0.4735177415032375</v>
      </c>
      <c r="J1967" s="63">
        <f t="shared" si="286"/>
        <v>0.45933025072411854</v>
      </c>
      <c r="K1967" s="63">
        <f t="shared" si="286"/>
        <v>0.45117634729236455</v>
      </c>
      <c r="L1967" s="63">
        <f t="shared" si="286"/>
        <v>0.4317081567226792</v>
      </c>
      <c r="O1967"/>
      <c r="P1967"/>
    </row>
    <row r="1968" spans="1:16" s="36" customFormat="1" x14ac:dyDescent="0.35">
      <c r="A1968" s="65" t="s">
        <v>373</v>
      </c>
      <c r="B1968" s="63">
        <f t="shared" ref="B1968:H1968" si="287">B1960+B1961</f>
        <v>0.31525073448319285</v>
      </c>
      <c r="C1968" s="63">
        <f t="shared" si="287"/>
        <v>0.23418802644440731</v>
      </c>
      <c r="D1968" s="63">
        <f t="shared" si="287"/>
        <v>0.27266901180711234</v>
      </c>
      <c r="E1968" s="63">
        <f t="shared" si="287"/>
        <v>0.28618690621998938</v>
      </c>
      <c r="F1968" s="63">
        <f t="shared" si="287"/>
        <v>0.25603470992333682</v>
      </c>
      <c r="G1968" s="63">
        <f t="shared" si="287"/>
        <v>0.24320824708997951</v>
      </c>
      <c r="H1968" s="63">
        <f t="shared" si="287"/>
        <v>0.26968280842960474</v>
      </c>
      <c r="I1968" s="63">
        <f t="shared" ref="I1968:L1968" si="288">I1960+I1961</f>
        <v>0.24565212174059139</v>
      </c>
      <c r="J1968" s="63">
        <f t="shared" si="288"/>
        <v>0.25101741346269718</v>
      </c>
      <c r="K1968" s="63">
        <f t="shared" si="288"/>
        <v>0.28657077659881608</v>
      </c>
      <c r="L1968" s="63">
        <f t="shared" si="288"/>
        <v>0.27172042085332571</v>
      </c>
      <c r="O1968"/>
      <c r="P1968"/>
    </row>
    <row r="1969" spans="1:16" x14ac:dyDescent="0.35">
      <c r="A1969"/>
      <c r="B1969" s="36"/>
      <c r="C1969" s="36"/>
      <c r="D1969" s="36"/>
      <c r="E1969" s="36"/>
      <c r="N1969" s="36"/>
      <c r="O1969" s="36"/>
      <c r="P1969" s="36"/>
    </row>
    <row r="1970" spans="1:16" x14ac:dyDescent="0.35">
      <c r="A1970" s="60" t="s">
        <v>367</v>
      </c>
      <c r="B1970" s="61">
        <v>3.0427640148005275</v>
      </c>
      <c r="C1970" s="61">
        <v>2.8905005233075158</v>
      </c>
      <c r="D1970" s="61">
        <v>2.9951401890766332</v>
      </c>
      <c r="E1970" s="61">
        <v>3.0275729595030665</v>
      </c>
      <c r="F1970" s="61">
        <v>3.0146357279785776</v>
      </c>
      <c r="G1970" s="61">
        <v>2.9370491222069504</v>
      </c>
      <c r="H1970" s="61">
        <v>2.9515965938381514</v>
      </c>
      <c r="I1970" s="61">
        <v>2.9245481126528463</v>
      </c>
      <c r="J1970" s="61">
        <v>2.9508706269465481</v>
      </c>
      <c r="K1970" s="61">
        <v>2.9989717589644811</v>
      </c>
      <c r="L1970" s="61">
        <v>2.9437678851905256</v>
      </c>
      <c r="O1970" s="36"/>
      <c r="P1970" s="36"/>
    </row>
    <row r="1971" spans="1:16" x14ac:dyDescent="0.35">
      <c r="A1971"/>
      <c r="O1971" s="36"/>
      <c r="P1971" s="36"/>
    </row>
    <row r="1972" spans="1:16" x14ac:dyDescent="0.35">
      <c r="A1972" s="71" t="s">
        <v>389</v>
      </c>
      <c r="B1972" s="71" t="s">
        <v>390</v>
      </c>
    </row>
    <row r="1973" spans="1:16" x14ac:dyDescent="0.35">
      <c r="A1973" s="71" t="s">
        <v>391</v>
      </c>
      <c r="B1973" s="71" t="s">
        <v>392</v>
      </c>
    </row>
    <row r="1975" spans="1:16" x14ac:dyDescent="0.35">
      <c r="A1975" s="30" t="s">
        <v>487</v>
      </c>
      <c r="B1975" s="1"/>
      <c r="C1975" s="1"/>
      <c r="D1975" s="1"/>
      <c r="E1975" s="1"/>
      <c r="F1975" s="1"/>
      <c r="G1975" s="1"/>
      <c r="H1975" s="1"/>
      <c r="I1975" s="1"/>
      <c r="J1975" s="1"/>
      <c r="K1975" s="1"/>
      <c r="L1975" s="1"/>
      <c r="M1975" s="2"/>
    </row>
    <row r="1977" spans="1:16" x14ac:dyDescent="0.35">
      <c r="B1977" s="10" t="s">
        <v>0</v>
      </c>
      <c r="C1977" s="11" t="s">
        <v>1</v>
      </c>
      <c r="D1977" s="12" t="s">
        <v>2</v>
      </c>
      <c r="E1977" s="11" t="s">
        <v>3</v>
      </c>
      <c r="F1977" s="12" t="s">
        <v>4</v>
      </c>
      <c r="G1977" s="11" t="s">
        <v>5</v>
      </c>
      <c r="H1977" s="11" t="s">
        <v>6</v>
      </c>
      <c r="I1977" s="11" t="s">
        <v>7</v>
      </c>
      <c r="J1977" s="11" t="s">
        <v>8</v>
      </c>
      <c r="K1977" s="11" t="s">
        <v>9</v>
      </c>
      <c r="L1977" s="11" t="s">
        <v>10</v>
      </c>
    </row>
    <row r="1978" spans="1:16" x14ac:dyDescent="0.35">
      <c r="A1978" s="27" t="s">
        <v>180</v>
      </c>
      <c r="B1978" s="13">
        <v>2.9842306587925672E-2</v>
      </c>
      <c r="C1978" s="14">
        <v>2.2638108889303742E-2</v>
      </c>
      <c r="D1978" s="4">
        <v>2.1748024132124569E-2</v>
      </c>
      <c r="E1978" s="14">
        <v>1.0188790902006258E-2</v>
      </c>
      <c r="F1978" s="4">
        <v>5.5136766702451453E-3</v>
      </c>
      <c r="G1978" s="14">
        <v>1.5246253065983227E-2</v>
      </c>
      <c r="H1978" s="14">
        <v>3.3072319108083614E-2</v>
      </c>
      <c r="I1978" s="14">
        <v>1.5965552964517005E-2</v>
      </c>
      <c r="J1978" s="14">
        <v>3.4360423251390548E-2</v>
      </c>
      <c r="K1978" s="14">
        <v>1.7507781016297626E-2</v>
      </c>
      <c r="L1978" s="14">
        <v>1.9380553822320748E-2</v>
      </c>
    </row>
    <row r="1979" spans="1:16" x14ac:dyDescent="0.35">
      <c r="A1979" s="28" t="s">
        <v>181</v>
      </c>
      <c r="B1979" s="15">
        <v>9.300418120971371E-2</v>
      </c>
      <c r="C1979" s="16">
        <v>8.4942078571397822E-2</v>
      </c>
      <c r="D1979" s="6">
        <v>8.6960626522518958E-2</v>
      </c>
      <c r="E1979" s="16">
        <v>6.7426172146004118E-2</v>
      </c>
      <c r="F1979" s="6">
        <v>9.100547022241337E-2</v>
      </c>
      <c r="G1979" s="16">
        <v>6.6150806885529378E-2</v>
      </c>
      <c r="H1979" s="16">
        <v>9.1592634605020998E-2</v>
      </c>
      <c r="I1979" s="16">
        <v>8.9624490514265631E-2</v>
      </c>
      <c r="J1979" s="16">
        <v>8.8077452288608526E-2</v>
      </c>
      <c r="K1979" s="16">
        <v>8.387678508575927E-2</v>
      </c>
      <c r="L1979" s="16">
        <v>0.10016782494567228</v>
      </c>
    </row>
    <row r="1980" spans="1:16" x14ac:dyDescent="0.35">
      <c r="A1980" s="28" t="s">
        <v>73</v>
      </c>
      <c r="B1980" s="15">
        <v>0.40013858565907989</v>
      </c>
      <c r="C1980" s="16">
        <v>0.43295584251760261</v>
      </c>
      <c r="D1980" s="6">
        <v>0.34604773574906994</v>
      </c>
      <c r="E1980" s="16">
        <v>0.40994731864363088</v>
      </c>
      <c r="F1980" s="6">
        <v>0.38595736691716021</v>
      </c>
      <c r="G1980" s="16">
        <v>0.42727178204573868</v>
      </c>
      <c r="H1980" s="16">
        <v>0.38680588103878449</v>
      </c>
      <c r="I1980" s="16">
        <v>0.38207230197554476</v>
      </c>
      <c r="J1980" s="16">
        <v>0.35951357221014374</v>
      </c>
      <c r="K1980" s="16">
        <v>0.39081464373425512</v>
      </c>
      <c r="L1980" s="16">
        <v>0.41124642296189506</v>
      </c>
    </row>
    <row r="1981" spans="1:16" x14ac:dyDescent="0.35">
      <c r="A1981" s="28" t="s">
        <v>182</v>
      </c>
      <c r="B1981" s="15">
        <v>0.39168932644425747</v>
      </c>
      <c r="C1981" s="16">
        <v>0.3901672067042643</v>
      </c>
      <c r="D1981" s="6">
        <v>0.4498651054743702</v>
      </c>
      <c r="E1981" s="16">
        <v>0.41863999794479789</v>
      </c>
      <c r="F1981" s="6">
        <v>0.45998113639566973</v>
      </c>
      <c r="G1981" s="16">
        <v>0.43329494403248991</v>
      </c>
      <c r="H1981" s="16">
        <v>0.43511310531610986</v>
      </c>
      <c r="I1981" s="16">
        <v>0.45827216837928525</v>
      </c>
      <c r="J1981" s="16">
        <v>0.45873395936997319</v>
      </c>
      <c r="K1981" s="16">
        <v>0.4096769345761867</v>
      </c>
      <c r="L1981" s="16">
        <v>0.41853497428835756</v>
      </c>
    </row>
    <row r="1982" spans="1:16" x14ac:dyDescent="0.35">
      <c r="A1982" s="28" t="s">
        <v>183</v>
      </c>
      <c r="B1982" s="15">
        <v>8.5325600099023263E-2</v>
      </c>
      <c r="C1982" s="16">
        <v>6.9296763317431467E-2</v>
      </c>
      <c r="D1982" s="6">
        <v>9.537850812191645E-2</v>
      </c>
      <c r="E1982" s="16">
        <v>9.3797720363560724E-2</v>
      </c>
      <c r="F1982" s="6">
        <v>5.7542349794511539E-2</v>
      </c>
      <c r="G1982" s="16">
        <v>5.8036213970258731E-2</v>
      </c>
      <c r="H1982" s="16">
        <v>5.3416059932001082E-2</v>
      </c>
      <c r="I1982" s="16">
        <v>5.4065486166387379E-2</v>
      </c>
      <c r="J1982" s="16">
        <v>5.9314592879883922E-2</v>
      </c>
      <c r="K1982" s="16">
        <v>9.8123855587501307E-2</v>
      </c>
      <c r="L1982" s="16">
        <v>5.0670223981754491E-2</v>
      </c>
    </row>
    <row r="1983" spans="1:16" x14ac:dyDescent="0.35">
      <c r="A1983" s="59" t="s">
        <v>243</v>
      </c>
      <c r="B1983" s="17">
        <v>1</v>
      </c>
      <c r="C1983" s="18">
        <v>1</v>
      </c>
      <c r="D1983" s="8">
        <v>1</v>
      </c>
      <c r="E1983" s="18">
        <v>1</v>
      </c>
      <c r="F1983" s="8">
        <v>1</v>
      </c>
      <c r="G1983" s="18">
        <v>1</v>
      </c>
      <c r="H1983" s="18">
        <v>1</v>
      </c>
      <c r="I1983" s="18">
        <v>1</v>
      </c>
      <c r="J1983" s="18">
        <v>1</v>
      </c>
      <c r="K1983" s="18">
        <v>1</v>
      </c>
      <c r="L1983" s="18">
        <v>1</v>
      </c>
    </row>
    <row r="1984" spans="1:16" s="36" customFormat="1" x14ac:dyDescent="0.35">
      <c r="A1984" s="31" t="s">
        <v>244</v>
      </c>
      <c r="B1984" s="32">
        <v>500.00123000000207</v>
      </c>
      <c r="C1984" s="33">
        <v>499.99759500000033</v>
      </c>
      <c r="D1984" s="34">
        <v>499.99990500000035</v>
      </c>
      <c r="E1984" s="33">
        <v>499.99946500000038</v>
      </c>
      <c r="F1984" s="34">
        <v>499.99749303621155</v>
      </c>
      <c r="G1984" s="33">
        <v>500.01107954545347</v>
      </c>
      <c r="H1984" s="33">
        <v>500.00687022900598</v>
      </c>
      <c r="I1984" s="33">
        <v>500.01399999999961</v>
      </c>
      <c r="J1984" s="33">
        <v>500.01131639722956</v>
      </c>
      <c r="K1984" s="33">
        <v>500.00367231638398</v>
      </c>
      <c r="L1984" s="33">
        <v>499.99706601466914</v>
      </c>
      <c r="O1984"/>
      <c r="P1984"/>
    </row>
    <row r="1985" spans="1:16" x14ac:dyDescent="0.35">
      <c r="A1985" s="41" t="s">
        <v>245</v>
      </c>
      <c r="B1985" s="40">
        <v>932</v>
      </c>
      <c r="C1985" s="38">
        <v>590</v>
      </c>
      <c r="D1985" s="39">
        <v>407</v>
      </c>
      <c r="E1985" s="38">
        <v>392</v>
      </c>
      <c r="F1985" s="39">
        <v>359</v>
      </c>
      <c r="G1985" s="38">
        <v>176</v>
      </c>
      <c r="H1985" s="38">
        <v>393</v>
      </c>
      <c r="I1985" s="38">
        <v>200</v>
      </c>
      <c r="J1985" s="38">
        <v>433</v>
      </c>
      <c r="K1985" s="38">
        <v>354</v>
      </c>
      <c r="L1985" s="38">
        <v>409</v>
      </c>
    </row>
    <row r="1987" spans="1:16" s="36" customFormat="1" x14ac:dyDescent="0.35">
      <c r="A1987" s="62" t="s">
        <v>372</v>
      </c>
      <c r="B1987" s="63">
        <f t="shared" ref="B1987:L1987" si="289">B1978+B1979</f>
        <v>0.12284648779763938</v>
      </c>
      <c r="C1987" s="63">
        <f t="shared" si="289"/>
        <v>0.10758018746070157</v>
      </c>
      <c r="D1987" s="63">
        <f t="shared" si="289"/>
        <v>0.10870865065464352</v>
      </c>
      <c r="E1987" s="63">
        <f t="shared" si="289"/>
        <v>7.7614963048010382E-2</v>
      </c>
      <c r="F1987" s="63">
        <f t="shared" si="289"/>
        <v>9.6519146892658517E-2</v>
      </c>
      <c r="G1987" s="63">
        <f t="shared" si="289"/>
        <v>8.1397059951512613E-2</v>
      </c>
      <c r="H1987" s="63">
        <f t="shared" si="289"/>
        <v>0.12466495371310461</v>
      </c>
      <c r="I1987" s="63">
        <f t="shared" si="289"/>
        <v>0.10559004347878263</v>
      </c>
      <c r="J1987" s="63">
        <f t="shared" si="289"/>
        <v>0.12243787553999907</v>
      </c>
      <c r="K1987" s="63">
        <f t="shared" si="289"/>
        <v>0.1013845661020569</v>
      </c>
      <c r="L1987" s="63">
        <f t="shared" si="289"/>
        <v>0.11954837876799303</v>
      </c>
    </row>
    <row r="1988" spans="1:16" s="36" customFormat="1" x14ac:dyDescent="0.35">
      <c r="A1988" s="64" t="s">
        <v>370</v>
      </c>
      <c r="B1988" s="63">
        <f t="shared" ref="B1988:L1988" si="290">B1980</f>
        <v>0.40013858565907989</v>
      </c>
      <c r="C1988" s="63">
        <f t="shared" si="290"/>
        <v>0.43295584251760261</v>
      </c>
      <c r="D1988" s="63">
        <f t="shared" si="290"/>
        <v>0.34604773574906994</v>
      </c>
      <c r="E1988" s="63">
        <f t="shared" si="290"/>
        <v>0.40994731864363088</v>
      </c>
      <c r="F1988" s="63">
        <f t="shared" si="290"/>
        <v>0.38595736691716021</v>
      </c>
      <c r="G1988" s="63">
        <f t="shared" si="290"/>
        <v>0.42727178204573868</v>
      </c>
      <c r="H1988" s="63">
        <f t="shared" si="290"/>
        <v>0.38680588103878449</v>
      </c>
      <c r="I1988" s="63">
        <f t="shared" si="290"/>
        <v>0.38207230197554476</v>
      </c>
      <c r="J1988" s="63">
        <f t="shared" si="290"/>
        <v>0.35951357221014374</v>
      </c>
      <c r="K1988" s="63">
        <f t="shared" si="290"/>
        <v>0.39081464373425512</v>
      </c>
      <c r="L1988" s="63">
        <f t="shared" si="290"/>
        <v>0.41124642296189506</v>
      </c>
      <c r="O1988"/>
      <c r="P1988"/>
    </row>
    <row r="1989" spans="1:16" s="36" customFormat="1" x14ac:dyDescent="0.35">
      <c r="A1989" s="65" t="s">
        <v>373</v>
      </c>
      <c r="B1989" s="63">
        <f t="shared" ref="B1989:L1989" si="291">B1981+B1982</f>
        <v>0.4770149265432807</v>
      </c>
      <c r="C1989" s="63">
        <f t="shared" si="291"/>
        <v>0.45946397002169576</v>
      </c>
      <c r="D1989" s="63">
        <f t="shared" si="291"/>
        <v>0.54524361359628659</v>
      </c>
      <c r="E1989" s="63">
        <f t="shared" si="291"/>
        <v>0.5124377183083586</v>
      </c>
      <c r="F1989" s="63">
        <f t="shared" si="291"/>
        <v>0.51752348619018129</v>
      </c>
      <c r="G1989" s="63">
        <f t="shared" si="291"/>
        <v>0.49133115800274862</v>
      </c>
      <c r="H1989" s="63">
        <f t="shared" si="291"/>
        <v>0.48852916524811096</v>
      </c>
      <c r="I1989" s="63">
        <f t="shared" si="291"/>
        <v>0.51233765454567259</v>
      </c>
      <c r="J1989" s="63">
        <f t="shared" si="291"/>
        <v>0.51804855224985713</v>
      </c>
      <c r="K1989" s="63">
        <f t="shared" si="291"/>
        <v>0.50780079016368806</v>
      </c>
      <c r="L1989" s="63">
        <f t="shared" si="291"/>
        <v>0.46920519827011203</v>
      </c>
      <c r="O1989"/>
      <c r="P1989"/>
    </row>
    <row r="1990" spans="1:16" x14ac:dyDescent="0.35">
      <c r="A1990"/>
      <c r="B1990" s="36"/>
      <c r="C1990" s="36"/>
      <c r="D1990" s="36"/>
      <c r="E1990" s="36"/>
      <c r="N1990" s="36"/>
      <c r="O1990" s="36"/>
      <c r="P1990" s="36"/>
    </row>
    <row r="1991" spans="1:16" x14ac:dyDescent="0.35">
      <c r="A1991" s="60" t="s">
        <v>367</v>
      </c>
      <c r="B1991" s="61">
        <v>3.4096517322567443</v>
      </c>
      <c r="C1991" s="61">
        <v>3.3985424369891204</v>
      </c>
      <c r="D1991" s="61">
        <v>3.5101654469314321</v>
      </c>
      <c r="E1991" s="61">
        <v>3.5184316847219028</v>
      </c>
      <c r="F1991" s="61">
        <v>3.4730330124217859</v>
      </c>
      <c r="G1991" s="61">
        <v>3.4527240589555115</v>
      </c>
      <c r="H1991" s="61">
        <v>3.3842079523589246</v>
      </c>
      <c r="I1991" s="61">
        <v>3.4448475442687609</v>
      </c>
      <c r="J1991" s="61">
        <v>3.4205648463383507</v>
      </c>
      <c r="K1991" s="61">
        <v>3.4870322986328346</v>
      </c>
      <c r="L1991" s="61">
        <v>3.380946489661552</v>
      </c>
      <c r="O1991" s="36"/>
      <c r="P1991" s="36"/>
    </row>
    <row r="1992" spans="1:16" x14ac:dyDescent="0.35">
      <c r="A1992"/>
      <c r="O1992" s="36"/>
      <c r="P1992" s="36"/>
    </row>
    <row r="1993" spans="1:16" x14ac:dyDescent="0.35">
      <c r="A1993" s="71" t="s">
        <v>389</v>
      </c>
      <c r="B1993" s="71" t="s">
        <v>390</v>
      </c>
    </row>
    <row r="1994" spans="1:16" x14ac:dyDescent="0.35">
      <c r="A1994" s="71" t="s">
        <v>391</v>
      </c>
      <c r="B1994" s="71" t="s">
        <v>598</v>
      </c>
    </row>
    <row r="1996" spans="1:16" x14ac:dyDescent="0.35">
      <c r="A1996" s="30" t="s">
        <v>488</v>
      </c>
      <c r="B1996" s="1"/>
      <c r="C1996" s="1"/>
      <c r="D1996" s="1"/>
      <c r="E1996" s="1"/>
      <c r="F1996" s="1"/>
      <c r="G1996" s="1"/>
      <c r="H1996" s="1"/>
      <c r="I1996" s="1"/>
      <c r="J1996" s="1"/>
      <c r="K1996" s="1"/>
      <c r="L1996" s="1"/>
      <c r="M1996" s="2"/>
    </row>
    <row r="1998" spans="1:16" x14ac:dyDescent="0.35">
      <c r="B1998" s="10" t="s">
        <v>0</v>
      </c>
      <c r="C1998" s="11" t="s">
        <v>1</v>
      </c>
      <c r="D1998" s="12" t="s">
        <v>2</v>
      </c>
      <c r="E1998" s="11" t="s">
        <v>3</v>
      </c>
      <c r="F1998" s="12" t="s">
        <v>4</v>
      </c>
      <c r="G1998" s="11" t="s">
        <v>5</v>
      </c>
      <c r="H1998" s="11" t="s">
        <v>6</v>
      </c>
      <c r="I1998" s="11" t="s">
        <v>7</v>
      </c>
      <c r="J1998" s="11" t="s">
        <v>8</v>
      </c>
      <c r="K1998" s="11" t="s">
        <v>9</v>
      </c>
      <c r="L1998" s="11" t="s">
        <v>10</v>
      </c>
    </row>
    <row r="1999" spans="1:16" x14ac:dyDescent="0.35">
      <c r="A1999" s="27" t="s">
        <v>180</v>
      </c>
      <c r="B1999" s="13">
        <v>2.1735006531883844E-2</v>
      </c>
      <c r="C1999" s="14">
        <v>2.4020545538824014E-2</v>
      </c>
      <c r="D1999" s="4">
        <v>8.3654315894319924E-3</v>
      </c>
      <c r="E1999" s="14">
        <v>1.348523442920083E-2</v>
      </c>
      <c r="F1999" s="4">
        <v>7.8596494355682028E-3</v>
      </c>
      <c r="G1999" s="14">
        <v>1.8320616759060486E-2</v>
      </c>
      <c r="H1999" s="14">
        <v>2.7981803812365001E-2</v>
      </c>
      <c r="I1999" s="14">
        <v>2.3221349802205551E-2</v>
      </c>
      <c r="J1999" s="14">
        <v>3.2131836277146567E-2</v>
      </c>
      <c r="K1999" s="14">
        <v>2.2123001356487218E-2</v>
      </c>
      <c r="L1999" s="14">
        <v>1.1494932977601837E-2</v>
      </c>
    </row>
    <row r="2000" spans="1:16" x14ac:dyDescent="0.35">
      <c r="A2000" s="28" t="s">
        <v>181</v>
      </c>
      <c r="B2000" s="15">
        <v>0.10674722740182004</v>
      </c>
      <c r="C2000" s="16">
        <v>0.14309873830493108</v>
      </c>
      <c r="D2000" s="6">
        <v>9.1967297473786389E-2</v>
      </c>
      <c r="E2000" s="16">
        <v>9.1998578438478876E-2</v>
      </c>
      <c r="F2000" s="6">
        <v>0.117371062027609</v>
      </c>
      <c r="G2000" s="16">
        <v>0.14853079960160004</v>
      </c>
      <c r="H2000" s="16">
        <v>0.13996856022843493</v>
      </c>
      <c r="I2000" s="16">
        <v>0.14150203794293767</v>
      </c>
      <c r="J2000" s="16">
        <v>0.11240923415590111</v>
      </c>
      <c r="K2000" s="16">
        <v>9.2630675593908057E-2</v>
      </c>
      <c r="L2000" s="16">
        <v>0.13246874798287353</v>
      </c>
    </row>
    <row r="2001" spans="1:16" x14ac:dyDescent="0.35">
      <c r="A2001" s="28" t="s">
        <v>73</v>
      </c>
      <c r="B2001" s="15">
        <v>0.33586995375991413</v>
      </c>
      <c r="C2001" s="16">
        <v>0.36378885982441583</v>
      </c>
      <c r="D2001" s="6">
        <v>0.4029263765560116</v>
      </c>
      <c r="E2001" s="16">
        <v>0.36979226567772416</v>
      </c>
      <c r="F2001" s="6">
        <v>0.37727598634199283</v>
      </c>
      <c r="G2001" s="16">
        <v>0.37525873006223143</v>
      </c>
      <c r="H2001" s="16">
        <v>0.38936258891099162</v>
      </c>
      <c r="I2001" s="16">
        <v>0.39586391581035729</v>
      </c>
      <c r="J2001" s="16">
        <v>0.36397074615863206</v>
      </c>
      <c r="K2001" s="16">
        <v>0.40557583475375603</v>
      </c>
      <c r="L2001" s="16">
        <v>0.44538696559588564</v>
      </c>
    </row>
    <row r="2002" spans="1:16" x14ac:dyDescent="0.35">
      <c r="A2002" s="28" t="s">
        <v>182</v>
      </c>
      <c r="B2002" s="15">
        <v>0.43282085526069691</v>
      </c>
      <c r="C2002" s="16">
        <v>0.39328998172481222</v>
      </c>
      <c r="D2002" s="6">
        <v>0.42646917102914267</v>
      </c>
      <c r="E2002" s="16">
        <v>0.42912824916722686</v>
      </c>
      <c r="F2002" s="6">
        <v>0.42695868670093612</v>
      </c>
      <c r="G2002" s="16">
        <v>0.39579634314921414</v>
      </c>
      <c r="H2002" s="16">
        <v>0.38417589173074956</v>
      </c>
      <c r="I2002" s="16">
        <v>0.3740965252972917</v>
      </c>
      <c r="J2002" s="16">
        <v>0.41556357384983011</v>
      </c>
      <c r="K2002" s="16">
        <v>0.36773854203330719</v>
      </c>
      <c r="L2002" s="16">
        <v>0.35545000753060663</v>
      </c>
    </row>
    <row r="2003" spans="1:16" x14ac:dyDescent="0.35">
      <c r="A2003" s="28" t="s">
        <v>183</v>
      </c>
      <c r="B2003" s="15">
        <v>0.10282695704568506</v>
      </c>
      <c r="C2003" s="16">
        <v>7.5801874607016761E-2</v>
      </c>
      <c r="D2003" s="6">
        <v>7.0271723351627347E-2</v>
      </c>
      <c r="E2003" s="16">
        <v>9.5595672287369288E-2</v>
      </c>
      <c r="F2003" s="6">
        <v>7.0534615493893865E-2</v>
      </c>
      <c r="G2003" s="16">
        <v>6.209351042789403E-2</v>
      </c>
      <c r="H2003" s="16">
        <v>5.8511155317458874E-2</v>
      </c>
      <c r="I2003" s="16">
        <v>6.5316171147207891E-2</v>
      </c>
      <c r="J2003" s="16">
        <v>7.5924609558490244E-2</v>
      </c>
      <c r="K2003" s="16">
        <v>0.11193194626254152</v>
      </c>
      <c r="L2003" s="16">
        <v>5.5199345913032299E-2</v>
      </c>
    </row>
    <row r="2004" spans="1:16" x14ac:dyDescent="0.35">
      <c r="A2004" s="59" t="s">
        <v>243</v>
      </c>
      <c r="B2004" s="17">
        <v>1</v>
      </c>
      <c r="C2004" s="18">
        <v>1</v>
      </c>
      <c r="D2004" s="8">
        <v>1</v>
      </c>
      <c r="E2004" s="18">
        <v>1</v>
      </c>
      <c r="F2004" s="8">
        <v>1</v>
      </c>
      <c r="G2004" s="18">
        <v>1</v>
      </c>
      <c r="H2004" s="18">
        <v>1</v>
      </c>
      <c r="I2004" s="18">
        <v>1</v>
      </c>
      <c r="J2004" s="18">
        <v>1</v>
      </c>
      <c r="K2004" s="18">
        <v>1</v>
      </c>
      <c r="L2004" s="18">
        <v>1</v>
      </c>
    </row>
    <row r="2005" spans="1:16" s="36" customFormat="1" x14ac:dyDescent="0.35">
      <c r="A2005" s="31" t="s">
        <v>244</v>
      </c>
      <c r="B2005" s="32">
        <v>500.00123000000195</v>
      </c>
      <c r="C2005" s="33">
        <v>499.99759500000044</v>
      </c>
      <c r="D2005" s="34">
        <v>499.99990500000058</v>
      </c>
      <c r="E2005" s="33">
        <v>499.99946500000033</v>
      </c>
      <c r="F2005" s="34">
        <v>499.99749303621149</v>
      </c>
      <c r="G2005" s="33">
        <v>500.01107954545364</v>
      </c>
      <c r="H2005" s="33">
        <v>500.00687022900621</v>
      </c>
      <c r="I2005" s="33">
        <v>500.01399999999978</v>
      </c>
      <c r="J2005" s="33">
        <v>500.01131639722939</v>
      </c>
      <c r="K2005" s="33">
        <v>500.00367231638398</v>
      </c>
      <c r="L2005" s="33">
        <v>499.99706601466937</v>
      </c>
      <c r="O2005"/>
      <c r="P2005"/>
    </row>
    <row r="2006" spans="1:16" x14ac:dyDescent="0.35">
      <c r="A2006" s="41" t="s">
        <v>245</v>
      </c>
      <c r="B2006" s="40">
        <v>932</v>
      </c>
      <c r="C2006" s="38">
        <v>590</v>
      </c>
      <c r="D2006" s="39">
        <v>407</v>
      </c>
      <c r="E2006" s="38">
        <v>392</v>
      </c>
      <c r="F2006" s="39">
        <v>359</v>
      </c>
      <c r="G2006" s="38">
        <v>176</v>
      </c>
      <c r="H2006" s="38">
        <v>393</v>
      </c>
      <c r="I2006" s="38">
        <v>200</v>
      </c>
      <c r="J2006" s="38">
        <v>433</v>
      </c>
      <c r="K2006" s="38">
        <v>354</v>
      </c>
      <c r="L2006" s="38">
        <v>409</v>
      </c>
    </row>
    <row r="2008" spans="1:16" s="36" customFormat="1" x14ac:dyDescent="0.35">
      <c r="A2008" s="62" t="s">
        <v>372</v>
      </c>
      <c r="B2008" s="63">
        <f t="shared" ref="B2008:L2008" si="292">B1999+B2000</f>
        <v>0.12848223393370389</v>
      </c>
      <c r="C2008" s="63">
        <f t="shared" si="292"/>
        <v>0.1671192838437551</v>
      </c>
      <c r="D2008" s="63">
        <f t="shared" si="292"/>
        <v>0.10033272906321838</v>
      </c>
      <c r="E2008" s="63">
        <f t="shared" si="292"/>
        <v>0.1054838128676797</v>
      </c>
      <c r="F2008" s="63">
        <f t="shared" si="292"/>
        <v>0.12523071146317721</v>
      </c>
      <c r="G2008" s="63">
        <f t="shared" si="292"/>
        <v>0.16685141636066053</v>
      </c>
      <c r="H2008" s="63">
        <f t="shared" si="292"/>
        <v>0.16795036404079994</v>
      </c>
      <c r="I2008" s="63">
        <f t="shared" si="292"/>
        <v>0.16472338774514322</v>
      </c>
      <c r="J2008" s="63">
        <f t="shared" si="292"/>
        <v>0.14454107043304767</v>
      </c>
      <c r="K2008" s="63">
        <f t="shared" si="292"/>
        <v>0.11475367695039528</v>
      </c>
      <c r="L2008" s="63">
        <f t="shared" si="292"/>
        <v>0.14396368096047538</v>
      </c>
    </row>
    <row r="2009" spans="1:16" s="36" customFormat="1" x14ac:dyDescent="0.35">
      <c r="A2009" s="64" t="s">
        <v>370</v>
      </c>
      <c r="B2009" s="63">
        <f t="shared" ref="B2009:L2009" si="293">B2001</f>
        <v>0.33586995375991413</v>
      </c>
      <c r="C2009" s="63">
        <f t="shared" si="293"/>
        <v>0.36378885982441583</v>
      </c>
      <c r="D2009" s="63">
        <f t="shared" si="293"/>
        <v>0.4029263765560116</v>
      </c>
      <c r="E2009" s="63">
        <f t="shared" si="293"/>
        <v>0.36979226567772416</v>
      </c>
      <c r="F2009" s="63">
        <f t="shared" si="293"/>
        <v>0.37727598634199283</v>
      </c>
      <c r="G2009" s="63">
        <f t="shared" si="293"/>
        <v>0.37525873006223143</v>
      </c>
      <c r="H2009" s="63">
        <f t="shared" si="293"/>
        <v>0.38936258891099162</v>
      </c>
      <c r="I2009" s="63">
        <f t="shared" si="293"/>
        <v>0.39586391581035729</v>
      </c>
      <c r="J2009" s="63">
        <f t="shared" si="293"/>
        <v>0.36397074615863206</v>
      </c>
      <c r="K2009" s="63">
        <f t="shared" si="293"/>
        <v>0.40557583475375603</v>
      </c>
      <c r="L2009" s="63">
        <f t="shared" si="293"/>
        <v>0.44538696559588564</v>
      </c>
      <c r="O2009"/>
      <c r="P2009"/>
    </row>
    <row r="2010" spans="1:16" s="36" customFormat="1" x14ac:dyDescent="0.35">
      <c r="A2010" s="65" t="s">
        <v>373</v>
      </c>
      <c r="B2010" s="63">
        <f t="shared" ref="B2010:L2010" si="294">B2002+B2003</f>
        <v>0.53564781230638192</v>
      </c>
      <c r="C2010" s="63">
        <f t="shared" si="294"/>
        <v>0.46909185633182898</v>
      </c>
      <c r="D2010" s="63">
        <f t="shared" si="294"/>
        <v>0.49674089438077002</v>
      </c>
      <c r="E2010" s="63">
        <f t="shared" si="294"/>
        <v>0.52472392145459612</v>
      </c>
      <c r="F2010" s="63">
        <f t="shared" si="294"/>
        <v>0.49749330219483001</v>
      </c>
      <c r="G2010" s="63">
        <f t="shared" si="294"/>
        <v>0.45788985357710815</v>
      </c>
      <c r="H2010" s="63">
        <f t="shared" si="294"/>
        <v>0.44268704704820844</v>
      </c>
      <c r="I2010" s="63">
        <f t="shared" si="294"/>
        <v>0.4394126964444996</v>
      </c>
      <c r="J2010" s="63">
        <f t="shared" si="294"/>
        <v>0.49148818340832034</v>
      </c>
      <c r="K2010" s="63">
        <f t="shared" si="294"/>
        <v>0.47967048829584868</v>
      </c>
      <c r="L2010" s="63">
        <f t="shared" si="294"/>
        <v>0.41064935344363895</v>
      </c>
      <c r="O2010"/>
      <c r="P2010"/>
    </row>
    <row r="2011" spans="1:16" x14ac:dyDescent="0.35">
      <c r="A2011"/>
      <c r="B2011" s="36"/>
      <c r="C2011" s="36"/>
      <c r="D2011" s="36"/>
      <c r="E2011" s="36"/>
      <c r="N2011" s="36"/>
      <c r="O2011" s="36"/>
      <c r="P2011" s="36"/>
    </row>
    <row r="2012" spans="1:16" x14ac:dyDescent="0.35">
      <c r="A2012" s="60" t="s">
        <v>367</v>
      </c>
      <c r="B2012" s="61">
        <v>3.4882575288864794</v>
      </c>
      <c r="C2012" s="61">
        <v>3.3537539015562663</v>
      </c>
      <c r="D2012" s="61">
        <v>3.4583144570797475</v>
      </c>
      <c r="E2012" s="61">
        <v>3.501350546445086</v>
      </c>
      <c r="F2012" s="61">
        <v>3.4349375567899783</v>
      </c>
      <c r="G2012" s="61">
        <v>3.3348113308852816</v>
      </c>
      <c r="H2012" s="61">
        <v>3.3052660345125022</v>
      </c>
      <c r="I2012" s="61">
        <v>3.3167841300443586</v>
      </c>
      <c r="J2012" s="61">
        <v>3.3907398862566174</v>
      </c>
      <c r="K2012" s="61">
        <v>3.4547257562515101</v>
      </c>
      <c r="L2012" s="61">
        <v>3.3103900854185944</v>
      </c>
      <c r="O2012" s="36"/>
      <c r="P2012" s="36"/>
    </row>
    <row r="2013" spans="1:16" x14ac:dyDescent="0.35">
      <c r="A2013"/>
      <c r="O2013" s="36"/>
      <c r="P2013" s="36"/>
    </row>
    <row r="2014" spans="1:16" x14ac:dyDescent="0.35">
      <c r="A2014" s="71" t="s">
        <v>389</v>
      </c>
      <c r="B2014" s="71" t="s">
        <v>390</v>
      </c>
    </row>
    <row r="2015" spans="1:16" x14ac:dyDescent="0.35">
      <c r="A2015" s="71" t="s">
        <v>391</v>
      </c>
      <c r="B2015" s="71" t="s">
        <v>392</v>
      </c>
    </row>
    <row r="2017" spans="1:16" x14ac:dyDescent="0.35">
      <c r="A2017" s="30" t="s">
        <v>489</v>
      </c>
      <c r="B2017" s="1"/>
      <c r="C2017" s="1"/>
      <c r="D2017" s="1"/>
      <c r="E2017" s="1"/>
      <c r="F2017" s="1"/>
      <c r="G2017" s="1"/>
      <c r="H2017" s="1"/>
      <c r="I2017" s="1"/>
      <c r="J2017" s="1"/>
      <c r="K2017" s="1"/>
      <c r="L2017" s="1"/>
    </row>
    <row r="2019" spans="1:16" x14ac:dyDescent="0.35">
      <c r="B2019" s="10" t="s">
        <v>0</v>
      </c>
      <c r="C2019" s="11" t="s">
        <v>1</v>
      </c>
      <c r="D2019" s="12" t="s">
        <v>2</v>
      </c>
      <c r="E2019" s="11" t="s">
        <v>3</v>
      </c>
      <c r="F2019" s="12" t="s">
        <v>4</v>
      </c>
      <c r="G2019" s="11" t="s">
        <v>5</v>
      </c>
      <c r="H2019" s="11" t="s">
        <v>6</v>
      </c>
      <c r="I2019" s="11" t="s">
        <v>7</v>
      </c>
      <c r="J2019" s="11" t="s">
        <v>8</v>
      </c>
      <c r="K2019" s="11" t="s">
        <v>9</v>
      </c>
      <c r="L2019" s="11" t="s">
        <v>10</v>
      </c>
    </row>
    <row r="2020" spans="1:16" x14ac:dyDescent="0.35">
      <c r="A2020" s="27" t="s">
        <v>180</v>
      </c>
      <c r="B2020" s="13">
        <v>4.2123256376789132E-2</v>
      </c>
      <c r="C2020" s="14">
        <v>6.2791652027846173E-2</v>
      </c>
      <c r="D2020" s="4">
        <v>4.0126797624091493E-2</v>
      </c>
      <c r="E2020" s="14">
        <v>2.0078121483589985E-2</v>
      </c>
      <c r="F2020" s="4">
        <v>2.794944375765673E-2</v>
      </c>
      <c r="G2020" s="14">
        <v>6.6150806885529323E-2</v>
      </c>
      <c r="H2020" s="14">
        <v>4.8330124726021682E-2</v>
      </c>
      <c r="I2020" s="14">
        <v>3.555900434787828E-2</v>
      </c>
      <c r="J2020" s="14">
        <v>5.5427613878484924E-2</v>
      </c>
      <c r="K2020" s="14">
        <v>5.2999893221123279E-2</v>
      </c>
      <c r="L2020" s="14">
        <v>7.9361834886072721E-2</v>
      </c>
    </row>
    <row r="2021" spans="1:16" x14ac:dyDescent="0.35">
      <c r="A2021" s="28" t="s">
        <v>181</v>
      </c>
      <c r="B2021" s="15">
        <v>0.15654875489006248</v>
      </c>
      <c r="C2021" s="16">
        <v>0.16409484929622514</v>
      </c>
      <c r="D2021" s="6">
        <v>0.17383733302909324</v>
      </c>
      <c r="E2021" s="16">
        <v>0.20197667611504322</v>
      </c>
      <c r="F2021" s="6">
        <v>0.20394642647233333</v>
      </c>
      <c r="G2021" s="16">
        <v>0.18517203311972094</v>
      </c>
      <c r="H2021" s="16">
        <v>0.15776475335962345</v>
      </c>
      <c r="I2021" s="16">
        <v>0.19376057470390845</v>
      </c>
      <c r="J2021" s="16">
        <v>0.16117718351870991</v>
      </c>
      <c r="K2021" s="16">
        <v>0.14009981847590941</v>
      </c>
      <c r="L2021" s="16">
        <v>0.18582847429911603</v>
      </c>
    </row>
    <row r="2022" spans="1:16" x14ac:dyDescent="0.35">
      <c r="A2022" s="28" t="s">
        <v>73</v>
      </c>
      <c r="B2022" s="15">
        <v>0.39330375247276966</v>
      </c>
      <c r="C2022" s="16">
        <v>0.4223034212794563</v>
      </c>
      <c r="D2022" s="6">
        <v>0.41467154878759432</v>
      </c>
      <c r="E2022" s="16">
        <v>0.42133633082987437</v>
      </c>
      <c r="F2022" s="6">
        <v>0.44470250825770141</v>
      </c>
      <c r="G2022" s="16">
        <v>0.40575123619419762</v>
      </c>
      <c r="H2022" s="16">
        <v>0.44278322893273148</v>
      </c>
      <c r="I2022" s="16">
        <v>0.46407400592783365</v>
      </c>
      <c r="J2022" s="16">
        <v>0.47200109558721393</v>
      </c>
      <c r="K2022" s="16">
        <v>0.42169153559889111</v>
      </c>
      <c r="L2022" s="16">
        <v>0.45352539966004607</v>
      </c>
    </row>
    <row r="2023" spans="1:16" x14ac:dyDescent="0.35">
      <c r="A2023" s="28" t="s">
        <v>182</v>
      </c>
      <c r="B2023" s="15">
        <v>0.32678461610984477</v>
      </c>
      <c r="C2023" s="16">
        <v>0.30589176133937229</v>
      </c>
      <c r="D2023" s="6">
        <v>0.3128062994331971</v>
      </c>
      <c r="E2023" s="16">
        <v>0.2978729987241085</v>
      </c>
      <c r="F2023" s="6">
        <v>0.26547821131136595</v>
      </c>
      <c r="G2023" s="16">
        <v>0.30726762304698935</v>
      </c>
      <c r="H2023" s="16">
        <v>0.31296821875729969</v>
      </c>
      <c r="I2023" s="16">
        <v>0.27721623794533778</v>
      </c>
      <c r="J2023" s="16">
        <v>0.25708078662422829</v>
      </c>
      <c r="K2023" s="16">
        <v>0.31656970881004831</v>
      </c>
      <c r="L2023" s="16">
        <v>0.24689093530133233</v>
      </c>
    </row>
    <row r="2024" spans="1:16" x14ac:dyDescent="0.35">
      <c r="A2024" s="28" t="s">
        <v>183</v>
      </c>
      <c r="B2024" s="15">
        <v>8.1239620150534014E-2</v>
      </c>
      <c r="C2024" s="16">
        <v>4.4918316057100185E-2</v>
      </c>
      <c r="D2024" s="6">
        <v>5.8558021126023929E-2</v>
      </c>
      <c r="E2024" s="16">
        <v>5.8735872847383915E-2</v>
      </c>
      <c r="F2024" s="6">
        <v>5.7923410200942535E-2</v>
      </c>
      <c r="G2024" s="16">
        <v>3.5658300753562897E-2</v>
      </c>
      <c r="H2024" s="16">
        <v>3.8153674224323725E-2</v>
      </c>
      <c r="I2024" s="16">
        <v>2.9390177075041914E-2</v>
      </c>
      <c r="J2024" s="16">
        <v>5.4313320391362926E-2</v>
      </c>
      <c r="K2024" s="16">
        <v>6.8639043894027932E-2</v>
      </c>
      <c r="L2024" s="16">
        <v>3.4393355853432887E-2</v>
      </c>
    </row>
    <row r="2025" spans="1:16" x14ac:dyDescent="0.35">
      <c r="A2025" s="59" t="s">
        <v>243</v>
      </c>
      <c r="B2025" s="17">
        <v>1</v>
      </c>
      <c r="C2025" s="18">
        <v>1</v>
      </c>
      <c r="D2025" s="8">
        <v>1</v>
      </c>
      <c r="E2025" s="18">
        <v>1</v>
      </c>
      <c r="F2025" s="8">
        <v>1</v>
      </c>
      <c r="G2025" s="18">
        <v>1</v>
      </c>
      <c r="H2025" s="18">
        <v>1</v>
      </c>
      <c r="I2025" s="18">
        <v>1</v>
      </c>
      <c r="J2025" s="18">
        <v>1</v>
      </c>
      <c r="K2025" s="18">
        <v>1</v>
      </c>
      <c r="L2025" s="18">
        <v>1</v>
      </c>
    </row>
    <row r="2026" spans="1:16" s="36" customFormat="1" x14ac:dyDescent="0.35">
      <c r="A2026" s="31" t="s">
        <v>244</v>
      </c>
      <c r="B2026" s="32">
        <v>500.00123000000184</v>
      </c>
      <c r="C2026" s="33">
        <v>499.99759500000044</v>
      </c>
      <c r="D2026" s="34">
        <v>499.99990500000069</v>
      </c>
      <c r="E2026" s="33">
        <v>499.99946500000004</v>
      </c>
      <c r="F2026" s="34">
        <v>499.99749303621161</v>
      </c>
      <c r="G2026" s="33">
        <v>500.01107954545381</v>
      </c>
      <c r="H2026" s="33">
        <v>500.00687022900632</v>
      </c>
      <c r="I2026" s="33">
        <v>500.01399999999978</v>
      </c>
      <c r="J2026" s="33">
        <v>500.01131639722917</v>
      </c>
      <c r="K2026" s="33">
        <v>500.00367231638398</v>
      </c>
      <c r="L2026" s="33">
        <v>499.99706601466977</v>
      </c>
      <c r="M2026"/>
      <c r="N2026"/>
      <c r="O2026"/>
      <c r="P2026"/>
    </row>
    <row r="2027" spans="1:16" x14ac:dyDescent="0.35">
      <c r="A2027" s="41" t="s">
        <v>245</v>
      </c>
      <c r="B2027" s="40">
        <v>932</v>
      </c>
      <c r="C2027" s="38">
        <v>590</v>
      </c>
      <c r="D2027" s="39">
        <v>407</v>
      </c>
      <c r="E2027" s="38">
        <v>392</v>
      </c>
      <c r="F2027" s="39">
        <v>359</v>
      </c>
      <c r="G2027" s="38">
        <v>176</v>
      </c>
      <c r="H2027" s="38">
        <v>393</v>
      </c>
      <c r="I2027" s="38">
        <v>200</v>
      </c>
      <c r="J2027" s="38">
        <v>433</v>
      </c>
      <c r="K2027" s="38">
        <v>354</v>
      </c>
      <c r="L2027" s="38">
        <v>409</v>
      </c>
    </row>
    <row r="2029" spans="1:16" s="36" customFormat="1" x14ac:dyDescent="0.35">
      <c r="A2029" s="62" t="s">
        <v>372</v>
      </c>
      <c r="B2029" s="63">
        <f t="shared" ref="B2029:L2029" si="295">B2020+B2021</f>
        <v>0.19867201126685161</v>
      </c>
      <c r="C2029" s="63">
        <f t="shared" si="295"/>
        <v>0.22688650132407132</v>
      </c>
      <c r="D2029" s="63">
        <f t="shared" si="295"/>
        <v>0.21396413065318473</v>
      </c>
      <c r="E2029" s="63">
        <f t="shared" si="295"/>
        <v>0.2220547975986332</v>
      </c>
      <c r="F2029" s="63">
        <f t="shared" si="295"/>
        <v>0.23189587022999006</v>
      </c>
      <c r="G2029" s="63">
        <f t="shared" si="295"/>
        <v>0.25132284000525029</v>
      </c>
      <c r="H2029" s="63">
        <f t="shared" si="295"/>
        <v>0.20609487808564514</v>
      </c>
      <c r="I2029" s="63">
        <f t="shared" si="295"/>
        <v>0.22931957905178674</v>
      </c>
      <c r="J2029" s="63">
        <f t="shared" si="295"/>
        <v>0.21660479739719485</v>
      </c>
      <c r="K2029" s="63">
        <f t="shared" si="295"/>
        <v>0.19309971169703269</v>
      </c>
      <c r="L2029" s="63">
        <f t="shared" si="295"/>
        <v>0.26519030918518877</v>
      </c>
    </row>
    <row r="2030" spans="1:16" s="36" customFormat="1" x14ac:dyDescent="0.35">
      <c r="A2030" s="64" t="s">
        <v>370</v>
      </c>
      <c r="B2030" s="63">
        <f t="shared" ref="B2030:L2030" si="296">B2022</f>
        <v>0.39330375247276966</v>
      </c>
      <c r="C2030" s="63">
        <f t="shared" si="296"/>
        <v>0.4223034212794563</v>
      </c>
      <c r="D2030" s="63">
        <f t="shared" si="296"/>
        <v>0.41467154878759432</v>
      </c>
      <c r="E2030" s="63">
        <f t="shared" si="296"/>
        <v>0.42133633082987437</v>
      </c>
      <c r="F2030" s="63">
        <f t="shared" si="296"/>
        <v>0.44470250825770141</v>
      </c>
      <c r="G2030" s="63">
        <f t="shared" si="296"/>
        <v>0.40575123619419762</v>
      </c>
      <c r="H2030" s="63">
        <f t="shared" si="296"/>
        <v>0.44278322893273148</v>
      </c>
      <c r="I2030" s="63">
        <f t="shared" si="296"/>
        <v>0.46407400592783365</v>
      </c>
      <c r="J2030" s="63">
        <f t="shared" si="296"/>
        <v>0.47200109558721393</v>
      </c>
      <c r="K2030" s="63">
        <f t="shared" si="296"/>
        <v>0.42169153559889111</v>
      </c>
      <c r="L2030" s="63">
        <f t="shared" si="296"/>
        <v>0.45352539966004607</v>
      </c>
      <c r="O2030"/>
      <c r="P2030"/>
    </row>
    <row r="2031" spans="1:16" s="36" customFormat="1" x14ac:dyDescent="0.35">
      <c r="A2031" s="65" t="s">
        <v>373</v>
      </c>
      <c r="B2031" s="63">
        <f t="shared" ref="B2031:L2031" si="297">B2023+B2024</f>
        <v>0.40802423626037876</v>
      </c>
      <c r="C2031" s="63">
        <f t="shared" si="297"/>
        <v>0.35081007739647246</v>
      </c>
      <c r="D2031" s="63">
        <f t="shared" si="297"/>
        <v>0.37136432055922103</v>
      </c>
      <c r="E2031" s="63">
        <f t="shared" si="297"/>
        <v>0.3566088715714924</v>
      </c>
      <c r="F2031" s="63">
        <f t="shared" si="297"/>
        <v>0.3234016215123085</v>
      </c>
      <c r="G2031" s="63">
        <f t="shared" si="297"/>
        <v>0.34292592380055226</v>
      </c>
      <c r="H2031" s="63">
        <f t="shared" si="297"/>
        <v>0.35112189298162344</v>
      </c>
      <c r="I2031" s="63">
        <f t="shared" si="297"/>
        <v>0.30660641502037972</v>
      </c>
      <c r="J2031" s="63">
        <f t="shared" si="297"/>
        <v>0.31139410701559123</v>
      </c>
      <c r="K2031" s="63">
        <f t="shared" si="297"/>
        <v>0.38520875270407623</v>
      </c>
      <c r="L2031" s="63">
        <f t="shared" si="297"/>
        <v>0.28128429115476522</v>
      </c>
      <c r="O2031"/>
      <c r="P2031"/>
    </row>
    <row r="2032" spans="1:16" x14ac:dyDescent="0.35">
      <c r="A2032"/>
      <c r="B2032" s="36"/>
      <c r="C2032" s="36"/>
      <c r="D2032" s="36"/>
      <c r="E2032" s="36"/>
      <c r="N2032" s="36"/>
      <c r="O2032" s="36"/>
      <c r="P2032" s="36"/>
    </row>
    <row r="2033" spans="1:16" x14ac:dyDescent="0.35">
      <c r="A2033" s="60" t="s">
        <v>367</v>
      </c>
      <c r="B2033" s="61">
        <v>3.2484685887672726</v>
      </c>
      <c r="C2033" s="61">
        <v>3.1060502401016534</v>
      </c>
      <c r="D2033" s="61">
        <v>3.1758314134079666</v>
      </c>
      <c r="E2033" s="61">
        <v>3.1732118253366539</v>
      </c>
      <c r="F2033" s="61">
        <v>3.1214797177256055</v>
      </c>
      <c r="G2033" s="61">
        <v>3.0611105776633361</v>
      </c>
      <c r="H2033" s="61">
        <v>3.1348505643942799</v>
      </c>
      <c r="I2033" s="61">
        <v>3.0711180086957564</v>
      </c>
      <c r="J2033" s="61">
        <v>3.0936750161312734</v>
      </c>
      <c r="K2033" s="61">
        <v>3.2077481916799488</v>
      </c>
      <c r="L2033" s="61">
        <v>2.9711255029369372</v>
      </c>
      <c r="O2033" s="36"/>
      <c r="P2033" s="36"/>
    </row>
    <row r="2034" spans="1:16" x14ac:dyDescent="0.35">
      <c r="A2034"/>
      <c r="O2034" s="36"/>
      <c r="P2034" s="36"/>
    </row>
    <row r="2035" spans="1:16" x14ac:dyDescent="0.35">
      <c r="A2035" s="71" t="s">
        <v>389</v>
      </c>
      <c r="B2035" s="71" t="s">
        <v>390</v>
      </c>
    </row>
    <row r="2036" spans="1:16" x14ac:dyDescent="0.35">
      <c r="A2036" s="71" t="s">
        <v>391</v>
      </c>
      <c r="B2036" s="71" t="s">
        <v>392</v>
      </c>
    </row>
    <row r="2038" spans="1:16" x14ac:dyDescent="0.35">
      <c r="A2038" s="30" t="s">
        <v>490</v>
      </c>
      <c r="B2038" s="1"/>
      <c r="C2038" s="1"/>
      <c r="D2038" s="1"/>
      <c r="E2038" s="1"/>
      <c r="F2038" s="1"/>
      <c r="G2038" s="1"/>
      <c r="H2038" s="1"/>
      <c r="I2038" s="1"/>
      <c r="J2038" s="1"/>
      <c r="K2038" s="1"/>
      <c r="L2038" s="1"/>
      <c r="M2038" s="2"/>
    </row>
    <row r="2040" spans="1:16" x14ac:dyDescent="0.35">
      <c r="B2040" s="10" t="s">
        <v>0</v>
      </c>
      <c r="C2040" s="11" t="s">
        <v>1</v>
      </c>
      <c r="D2040" s="12" t="s">
        <v>2</v>
      </c>
      <c r="E2040" s="11" t="s">
        <v>3</v>
      </c>
      <c r="F2040" s="12" t="s">
        <v>4</v>
      </c>
      <c r="G2040" s="11" t="s">
        <v>5</v>
      </c>
      <c r="H2040" s="11" t="s">
        <v>6</v>
      </c>
      <c r="I2040" s="11" t="s">
        <v>7</v>
      </c>
      <c r="J2040" s="11" t="s">
        <v>8</v>
      </c>
      <c r="K2040" s="11" t="s">
        <v>9</v>
      </c>
      <c r="L2040" s="11" t="s">
        <v>10</v>
      </c>
    </row>
    <row r="2041" spans="1:16" x14ac:dyDescent="0.35">
      <c r="A2041" s="27" t="s">
        <v>180</v>
      </c>
      <c r="B2041" s="13">
        <v>0.10814435396488874</v>
      </c>
      <c r="C2041" s="14">
        <v>0.11528878453905346</v>
      </c>
      <c r="D2041" s="4">
        <v>7.5267904300901689E-2</v>
      </c>
      <c r="E2041" s="14">
        <v>5.2442446113417314E-2</v>
      </c>
      <c r="F2041" s="4">
        <v>6.6604790776109771E-2</v>
      </c>
      <c r="G2041" s="14">
        <v>7.3282467036241916E-2</v>
      </c>
      <c r="H2041" s="14">
        <v>0.10684586013321978</v>
      </c>
      <c r="I2041" s="14">
        <v>0.1005081857707984</v>
      </c>
      <c r="J2041" s="14">
        <v>9.4737116804284677E-2</v>
      </c>
      <c r="K2041" s="14">
        <v>9.7684875760799497E-2</v>
      </c>
      <c r="L2041" s="14">
        <v>0.11115713148439026</v>
      </c>
    </row>
    <row r="2042" spans="1:16" x14ac:dyDescent="0.35">
      <c r="A2042" s="28" t="s">
        <v>181</v>
      </c>
      <c r="B2042" s="15">
        <v>0.28841592049683584</v>
      </c>
      <c r="C2042" s="16">
        <v>0.3112917273132087</v>
      </c>
      <c r="D2042" s="6">
        <v>0.30269854751272424</v>
      </c>
      <c r="E2042" s="16">
        <v>0.33533052880366582</v>
      </c>
      <c r="F2042" s="6">
        <v>0.34026410160273785</v>
      </c>
      <c r="G2042" s="16">
        <v>0.30406769395450906</v>
      </c>
      <c r="H2042" s="16">
        <v>0.30793724462819111</v>
      </c>
      <c r="I2042" s="16">
        <v>0.31058730355550052</v>
      </c>
      <c r="J2042" s="16">
        <v>0.30911332722723578</v>
      </c>
      <c r="K2042" s="16">
        <v>0.30510679865063139</v>
      </c>
      <c r="L2042" s="16">
        <v>0.30059491791638898</v>
      </c>
    </row>
    <row r="2043" spans="1:16" x14ac:dyDescent="0.35">
      <c r="A2043" s="28" t="s">
        <v>73</v>
      </c>
      <c r="B2043" s="15">
        <v>0.39787348123123706</v>
      </c>
      <c r="C2043" s="16">
        <v>0.40652832540124512</v>
      </c>
      <c r="D2043" s="6">
        <v>0.43976784355589027</v>
      </c>
      <c r="E2043" s="16">
        <v>0.3964632742157036</v>
      </c>
      <c r="F2043" s="6">
        <v>0.39463874749232714</v>
      </c>
      <c r="G2043" s="16">
        <v>0.39677927591377193</v>
      </c>
      <c r="H2043" s="16">
        <v>0.39950697878451469</v>
      </c>
      <c r="I2043" s="16">
        <v>0.37300955573243949</v>
      </c>
      <c r="J2043" s="16">
        <v>0.40385044403152132</v>
      </c>
      <c r="K2043" s="16">
        <v>0.40279167441143104</v>
      </c>
      <c r="L2043" s="16">
        <v>0.41761516448996217</v>
      </c>
    </row>
    <row r="2044" spans="1:16" x14ac:dyDescent="0.35">
      <c r="A2044" s="28" t="s">
        <v>182</v>
      </c>
      <c r="B2044" s="15">
        <v>0.17222366632978039</v>
      </c>
      <c r="C2044" s="16">
        <v>0.16002814973540017</v>
      </c>
      <c r="D2044" s="6">
        <v>0.16888311208779128</v>
      </c>
      <c r="E2044" s="16">
        <v>0.179502872068073</v>
      </c>
      <c r="F2044" s="6">
        <v>0.17485380149538343</v>
      </c>
      <c r="G2044" s="16">
        <v>0.21873890294476456</v>
      </c>
      <c r="H2044" s="16">
        <v>0.17299507843912612</v>
      </c>
      <c r="I2044" s="16">
        <v>0.18759174743107201</v>
      </c>
      <c r="J2044" s="16">
        <v>0.17123192130986387</v>
      </c>
      <c r="K2044" s="16">
        <v>0.17830095033200311</v>
      </c>
      <c r="L2044" s="16">
        <v>0.15653979387654132</v>
      </c>
    </row>
    <row r="2045" spans="1:16" x14ac:dyDescent="0.35">
      <c r="A2045" s="28" t="s">
        <v>183</v>
      </c>
      <c r="B2045" s="15">
        <v>3.3342577977258057E-2</v>
      </c>
      <c r="C2045" s="16">
        <v>6.8630130110925777E-3</v>
      </c>
      <c r="D2045" s="6">
        <v>1.3382592542692563E-2</v>
      </c>
      <c r="E2045" s="16">
        <v>3.6260878799140306E-2</v>
      </c>
      <c r="F2045" s="6">
        <v>2.3638558633441623E-2</v>
      </c>
      <c r="G2045" s="16">
        <v>7.1316601507125784E-3</v>
      </c>
      <c r="H2045" s="16">
        <v>1.2714838014948427E-2</v>
      </c>
      <c r="I2045" s="16">
        <v>2.8303207510189717E-2</v>
      </c>
      <c r="J2045" s="16">
        <v>2.1067190627094331E-2</v>
      </c>
      <c r="K2045" s="16">
        <v>1.6115700845135045E-2</v>
      </c>
      <c r="L2045" s="16">
        <v>1.4092992232717266E-2</v>
      </c>
    </row>
    <row r="2046" spans="1:16" x14ac:dyDescent="0.35">
      <c r="A2046" s="59" t="s">
        <v>243</v>
      </c>
      <c r="B2046" s="17">
        <v>1</v>
      </c>
      <c r="C2046" s="18">
        <v>1</v>
      </c>
      <c r="D2046" s="8">
        <v>1</v>
      </c>
      <c r="E2046" s="18">
        <v>1</v>
      </c>
      <c r="F2046" s="8">
        <v>1</v>
      </c>
      <c r="G2046" s="18">
        <v>1</v>
      </c>
      <c r="H2046" s="18">
        <v>1</v>
      </c>
      <c r="I2046" s="18">
        <v>1</v>
      </c>
      <c r="J2046" s="18">
        <v>1</v>
      </c>
      <c r="K2046" s="18">
        <v>1</v>
      </c>
      <c r="L2046" s="18">
        <v>1</v>
      </c>
    </row>
    <row r="2047" spans="1:16" s="36" customFormat="1" x14ac:dyDescent="0.35">
      <c r="A2047" s="31" t="s">
        <v>244</v>
      </c>
      <c r="B2047" s="32">
        <v>500.00123000000167</v>
      </c>
      <c r="C2047" s="33">
        <v>499.99759500000044</v>
      </c>
      <c r="D2047" s="34">
        <v>499.99990500000069</v>
      </c>
      <c r="E2047" s="33">
        <v>499.9994650000001</v>
      </c>
      <c r="F2047" s="34">
        <v>499.99749303621161</v>
      </c>
      <c r="G2047" s="33">
        <v>500.01107954545392</v>
      </c>
      <c r="H2047" s="33">
        <v>500.00687022900644</v>
      </c>
      <c r="I2047" s="33">
        <v>500.01399999999995</v>
      </c>
      <c r="J2047" s="33">
        <v>500.01131639722905</v>
      </c>
      <c r="K2047" s="33">
        <v>500.00367231638381</v>
      </c>
      <c r="L2047" s="33">
        <v>499.99706601466971</v>
      </c>
      <c r="O2047"/>
      <c r="P2047"/>
    </row>
    <row r="2048" spans="1:16" x14ac:dyDescent="0.35">
      <c r="A2048" s="41" t="s">
        <v>245</v>
      </c>
      <c r="B2048" s="40">
        <v>932</v>
      </c>
      <c r="C2048" s="38">
        <v>590</v>
      </c>
      <c r="D2048" s="39">
        <v>407</v>
      </c>
      <c r="E2048" s="38">
        <v>392</v>
      </c>
      <c r="F2048" s="39">
        <v>359</v>
      </c>
      <c r="G2048" s="38">
        <v>176</v>
      </c>
      <c r="H2048" s="38">
        <v>393</v>
      </c>
      <c r="I2048" s="38">
        <v>200</v>
      </c>
      <c r="J2048" s="38">
        <v>433</v>
      </c>
      <c r="K2048" s="38">
        <v>354</v>
      </c>
      <c r="L2048" s="38">
        <v>409</v>
      </c>
    </row>
    <row r="2050" spans="1:16" s="36" customFormat="1" x14ac:dyDescent="0.35">
      <c r="A2050" s="62" t="s">
        <v>372</v>
      </c>
      <c r="B2050" s="63">
        <f t="shared" ref="B2050:L2050" si="298">B2041+B2042</f>
        <v>0.39656027446172459</v>
      </c>
      <c r="C2050" s="63">
        <f t="shared" si="298"/>
        <v>0.42658051185226215</v>
      </c>
      <c r="D2050" s="63">
        <f t="shared" si="298"/>
        <v>0.37796645181362593</v>
      </c>
      <c r="E2050" s="63">
        <f t="shared" si="298"/>
        <v>0.38777297491708312</v>
      </c>
      <c r="F2050" s="63">
        <f t="shared" si="298"/>
        <v>0.4068688923788476</v>
      </c>
      <c r="G2050" s="63">
        <f t="shared" si="298"/>
        <v>0.37735016099075097</v>
      </c>
      <c r="H2050" s="63">
        <f t="shared" si="298"/>
        <v>0.41478310476141089</v>
      </c>
      <c r="I2050" s="63">
        <f t="shared" si="298"/>
        <v>0.41109548932629891</v>
      </c>
      <c r="J2050" s="63">
        <f t="shared" si="298"/>
        <v>0.40385044403152048</v>
      </c>
      <c r="K2050" s="63">
        <f t="shared" si="298"/>
        <v>0.40279167441143088</v>
      </c>
      <c r="L2050" s="63">
        <f t="shared" si="298"/>
        <v>0.41175204940077925</v>
      </c>
    </row>
    <row r="2051" spans="1:16" s="36" customFormat="1" x14ac:dyDescent="0.35">
      <c r="A2051" s="64" t="s">
        <v>370</v>
      </c>
      <c r="B2051" s="63">
        <f t="shared" ref="B2051:L2051" si="299">B2043</f>
        <v>0.39787348123123706</v>
      </c>
      <c r="C2051" s="63">
        <f t="shared" si="299"/>
        <v>0.40652832540124512</v>
      </c>
      <c r="D2051" s="63">
        <f t="shared" si="299"/>
        <v>0.43976784355589027</v>
      </c>
      <c r="E2051" s="63">
        <f t="shared" si="299"/>
        <v>0.3964632742157036</v>
      </c>
      <c r="F2051" s="63">
        <f t="shared" si="299"/>
        <v>0.39463874749232714</v>
      </c>
      <c r="G2051" s="63">
        <f t="shared" si="299"/>
        <v>0.39677927591377193</v>
      </c>
      <c r="H2051" s="63">
        <f t="shared" si="299"/>
        <v>0.39950697878451469</v>
      </c>
      <c r="I2051" s="63">
        <f t="shared" si="299"/>
        <v>0.37300955573243949</v>
      </c>
      <c r="J2051" s="63">
        <f t="shared" si="299"/>
        <v>0.40385044403152132</v>
      </c>
      <c r="K2051" s="63">
        <f t="shared" si="299"/>
        <v>0.40279167441143104</v>
      </c>
      <c r="L2051" s="63">
        <f t="shared" si="299"/>
        <v>0.41761516448996217</v>
      </c>
      <c r="O2051"/>
      <c r="P2051"/>
    </row>
    <row r="2052" spans="1:16" s="36" customFormat="1" x14ac:dyDescent="0.35">
      <c r="A2052" s="65" t="s">
        <v>373</v>
      </c>
      <c r="B2052" s="63">
        <f t="shared" ref="B2052:L2052" si="300">B2044+B2045</f>
        <v>0.20556624430703846</v>
      </c>
      <c r="C2052" s="63">
        <f t="shared" si="300"/>
        <v>0.16689116274649274</v>
      </c>
      <c r="D2052" s="63">
        <f t="shared" si="300"/>
        <v>0.18226570463048383</v>
      </c>
      <c r="E2052" s="63">
        <f t="shared" si="300"/>
        <v>0.21576375086721331</v>
      </c>
      <c r="F2052" s="63">
        <f t="shared" si="300"/>
        <v>0.19849236012882504</v>
      </c>
      <c r="G2052" s="63">
        <f t="shared" si="300"/>
        <v>0.22587056309547712</v>
      </c>
      <c r="H2052" s="63">
        <f t="shared" si="300"/>
        <v>0.18570991645407456</v>
      </c>
      <c r="I2052" s="63">
        <f t="shared" si="300"/>
        <v>0.21589495494126174</v>
      </c>
      <c r="J2052" s="63">
        <f t="shared" si="300"/>
        <v>0.1922991119369582</v>
      </c>
      <c r="K2052" s="63">
        <f t="shared" si="300"/>
        <v>0.19441665117713816</v>
      </c>
      <c r="L2052" s="63">
        <f t="shared" si="300"/>
        <v>0.17063278610925858</v>
      </c>
      <c r="O2052"/>
      <c r="P2052"/>
    </row>
    <row r="2053" spans="1:16" x14ac:dyDescent="0.35">
      <c r="A2053"/>
      <c r="B2053" s="36"/>
      <c r="C2053" s="36"/>
      <c r="D2053" s="36"/>
      <c r="E2053" s="36"/>
      <c r="N2053" s="36"/>
      <c r="O2053" s="36"/>
      <c r="P2053" s="36"/>
    </row>
    <row r="2054" spans="1:16" x14ac:dyDescent="0.35">
      <c r="A2054" s="60" t="s">
        <v>367</v>
      </c>
      <c r="B2054" s="61">
        <v>2.7342041938576824</v>
      </c>
      <c r="C2054" s="61">
        <v>2.6318848793662681</v>
      </c>
      <c r="D2054" s="61">
        <v>2.742413941058647</v>
      </c>
      <c r="E2054" s="61">
        <v>2.8118092086358524</v>
      </c>
      <c r="F2054" s="61">
        <v>2.7486572356073089</v>
      </c>
      <c r="G2054" s="61">
        <v>2.7823695952191949</v>
      </c>
      <c r="H2054" s="61">
        <v>2.6767957895743946</v>
      </c>
      <c r="I2054" s="61">
        <v>2.7325944873543544</v>
      </c>
      <c r="J2054" s="61">
        <v>2.7147787417282436</v>
      </c>
      <c r="K2054" s="61">
        <v>2.7100558018500425</v>
      </c>
      <c r="L2054" s="61">
        <v>2.6618165974568075</v>
      </c>
      <c r="O2054" s="36"/>
      <c r="P2054" s="36"/>
    </row>
    <row r="2055" spans="1:16" x14ac:dyDescent="0.35">
      <c r="A2055"/>
      <c r="O2055" s="36"/>
      <c r="P2055" s="36"/>
    </row>
    <row r="2056" spans="1:16" x14ac:dyDescent="0.35">
      <c r="A2056" s="71" t="s">
        <v>389</v>
      </c>
      <c r="B2056" s="71" t="s">
        <v>390</v>
      </c>
    </row>
    <row r="2057" spans="1:16" x14ac:dyDescent="0.35">
      <c r="A2057" s="71" t="s">
        <v>391</v>
      </c>
      <c r="B2057" s="71" t="s">
        <v>599</v>
      </c>
    </row>
    <row r="2059" spans="1:16" x14ac:dyDescent="0.35">
      <c r="A2059" s="30" t="s">
        <v>491</v>
      </c>
      <c r="B2059" s="1"/>
      <c r="C2059" s="1"/>
      <c r="D2059" s="1"/>
      <c r="E2059" s="1"/>
      <c r="F2059" s="1"/>
      <c r="G2059" s="1"/>
      <c r="H2059" s="1"/>
      <c r="I2059" s="1"/>
      <c r="J2059" s="1"/>
      <c r="K2059" s="1"/>
      <c r="L2059" s="2"/>
    </row>
    <row r="2061" spans="1:16" x14ac:dyDescent="0.35">
      <c r="C2061" s="10" t="s">
        <v>1</v>
      </c>
      <c r="D2061" s="11" t="s">
        <v>2</v>
      </c>
      <c r="E2061" s="12" t="s">
        <v>3</v>
      </c>
      <c r="F2061" s="11" t="s">
        <v>4</v>
      </c>
      <c r="G2061" s="12" t="s">
        <v>5</v>
      </c>
      <c r="H2061" s="11" t="s">
        <v>6</v>
      </c>
      <c r="I2061" s="11" t="s">
        <v>7</v>
      </c>
      <c r="J2061" s="11" t="s">
        <v>8</v>
      </c>
      <c r="K2061" s="11" t="s">
        <v>9</v>
      </c>
      <c r="L2061" s="11" t="s">
        <v>10</v>
      </c>
    </row>
    <row r="2062" spans="1:16" x14ac:dyDescent="0.35">
      <c r="A2062" s="27" t="s">
        <v>180</v>
      </c>
      <c r="C2062" s="13">
        <v>2.8297636111629672E-2</v>
      </c>
      <c r="D2062" s="14">
        <v>2.5096294768295981E-2</v>
      </c>
      <c r="E2062" s="4">
        <v>6.8923473748116878E-3</v>
      </c>
      <c r="F2062" s="14">
        <v>1.2611205292951337E-2</v>
      </c>
      <c r="G2062" s="4">
        <v>1.9303549523618534E-2</v>
      </c>
      <c r="H2062" s="14">
        <v>7.6334828987082845E-3</v>
      </c>
      <c r="I2062" s="14">
        <v>2.6849248221049817E-2</v>
      </c>
      <c r="J2062" s="14">
        <v>1.7724310165728317E-2</v>
      </c>
      <c r="K2062" s="14">
        <v>7.8383605092166037E-3</v>
      </c>
      <c r="L2062" s="14">
        <v>3.0369860361038815E-2</v>
      </c>
    </row>
    <row r="2063" spans="1:16" x14ac:dyDescent="0.35">
      <c r="A2063" s="28" t="s">
        <v>181</v>
      </c>
      <c r="C2063" s="15">
        <v>0.11974482597261274</v>
      </c>
      <c r="D2063" s="16">
        <v>7.6873854606032258E-2</v>
      </c>
      <c r="E2063" s="6">
        <v>8.4507310422822127E-2</v>
      </c>
      <c r="F2063" s="16">
        <v>7.5607621430970995E-2</v>
      </c>
      <c r="G2063" s="6">
        <v>0.12000415899874967</v>
      </c>
      <c r="H2063" s="16">
        <v>0.1170635314425709</v>
      </c>
      <c r="I2063" s="16">
        <v>0.16182946877487436</v>
      </c>
      <c r="J2063" s="16">
        <v>0.10803034942858079</v>
      </c>
      <c r="K2063" s="16">
        <v>0.11889234711835446</v>
      </c>
      <c r="L2063" s="16">
        <v>0.13439981065903592</v>
      </c>
    </row>
    <row r="2064" spans="1:16" x14ac:dyDescent="0.35">
      <c r="A2064" s="28" t="s">
        <v>73</v>
      </c>
      <c r="C2064" s="15">
        <v>0.31441450233375645</v>
      </c>
      <c r="D2064" s="16">
        <v>0.31433881972437605</v>
      </c>
      <c r="E2064" s="6">
        <v>0.29787299872410838</v>
      </c>
      <c r="F2064" s="16">
        <v>0.31668515329603353</v>
      </c>
      <c r="G2064" s="6">
        <v>0.32140537794901136</v>
      </c>
      <c r="H2064" s="16">
        <v>0.34604969804486146</v>
      </c>
      <c r="I2064" s="16">
        <v>0.30732639486094404</v>
      </c>
      <c r="J2064" s="16">
        <v>0.332409104828574</v>
      </c>
      <c r="K2064" s="16">
        <v>0.34242997085332144</v>
      </c>
      <c r="L2064" s="16">
        <v>0.31123996815629262</v>
      </c>
    </row>
    <row r="2065" spans="1:16" x14ac:dyDescent="0.35">
      <c r="A2065" s="28" t="s">
        <v>182</v>
      </c>
      <c r="C2065" s="15">
        <v>0.42622261013075485</v>
      </c>
      <c r="D2065" s="16">
        <v>0.46995472929139864</v>
      </c>
      <c r="E2065" s="6">
        <v>0.46748416020805172</v>
      </c>
      <c r="F2065" s="16">
        <v>0.52379928367328821</v>
      </c>
      <c r="G2065" s="6">
        <v>0.47411903940764899</v>
      </c>
      <c r="H2065" s="16">
        <v>0.47838019528484799</v>
      </c>
      <c r="I2065" s="16">
        <v>0.45501125968472861</v>
      </c>
      <c r="J2065" s="16">
        <v>0.47754646661576777</v>
      </c>
      <c r="K2065" s="16">
        <v>0.46681549796526911</v>
      </c>
      <c r="L2065" s="16">
        <v>0.44228327990188632</v>
      </c>
    </row>
    <row r="2066" spans="1:16" x14ac:dyDescent="0.35">
      <c r="A2066" s="28" t="s">
        <v>183</v>
      </c>
      <c r="C2066" s="15">
        <v>0.11132042545124625</v>
      </c>
      <c r="D2066" s="16">
        <v>0.11373630160989717</v>
      </c>
      <c r="E2066" s="6">
        <v>0.14324318327020605</v>
      </c>
      <c r="F2066" s="16">
        <v>7.1296736306755898E-2</v>
      </c>
      <c r="G2066" s="6">
        <v>6.5167874120971275E-2</v>
      </c>
      <c r="H2066" s="16">
        <v>5.0873092329011375E-2</v>
      </c>
      <c r="I2066" s="16">
        <v>4.8983628458403164E-2</v>
      </c>
      <c r="J2066" s="16">
        <v>6.4289768961349053E-2</v>
      </c>
      <c r="K2066" s="16">
        <v>6.4023823553838358E-2</v>
      </c>
      <c r="L2066" s="16">
        <v>8.170708092174632E-2</v>
      </c>
    </row>
    <row r="2067" spans="1:16" x14ac:dyDescent="0.35">
      <c r="A2067" s="59" t="s">
        <v>243</v>
      </c>
      <c r="C2067" s="17">
        <v>1</v>
      </c>
      <c r="D2067" s="18">
        <v>1</v>
      </c>
      <c r="E2067" s="8">
        <v>1</v>
      </c>
      <c r="F2067" s="18">
        <v>1</v>
      </c>
      <c r="G2067" s="8">
        <v>1</v>
      </c>
      <c r="H2067" s="18">
        <v>1</v>
      </c>
      <c r="I2067" s="18">
        <v>1</v>
      </c>
      <c r="J2067" s="18">
        <v>1</v>
      </c>
      <c r="K2067" s="18">
        <v>1</v>
      </c>
      <c r="L2067" s="18">
        <v>1</v>
      </c>
    </row>
    <row r="2068" spans="1:16" s="36" customFormat="1" x14ac:dyDescent="0.35">
      <c r="A2068" s="31" t="s">
        <v>244</v>
      </c>
      <c r="C2068" s="32">
        <v>499.99759500000044</v>
      </c>
      <c r="D2068" s="33">
        <v>499.99990500000058</v>
      </c>
      <c r="E2068" s="34">
        <v>499.99946500000021</v>
      </c>
      <c r="F2068" s="33">
        <v>499.99749303621138</v>
      </c>
      <c r="G2068" s="34">
        <v>500.01107954545387</v>
      </c>
      <c r="H2068" s="33">
        <v>500.00687022900615</v>
      </c>
      <c r="I2068" s="33">
        <v>500.0139999999999</v>
      </c>
      <c r="J2068" s="33">
        <v>500.01131639722956</v>
      </c>
      <c r="K2068" s="33">
        <v>500.00367231638387</v>
      </c>
      <c r="L2068" s="33">
        <v>499.99706601466954</v>
      </c>
      <c r="O2068"/>
      <c r="P2068"/>
    </row>
    <row r="2069" spans="1:16" x14ac:dyDescent="0.35">
      <c r="A2069" s="41" t="s">
        <v>245</v>
      </c>
      <c r="C2069" s="40">
        <v>590</v>
      </c>
      <c r="D2069" s="38">
        <v>407</v>
      </c>
      <c r="E2069" s="39">
        <v>392</v>
      </c>
      <c r="F2069" s="38">
        <v>359</v>
      </c>
      <c r="G2069" s="39">
        <v>176</v>
      </c>
      <c r="H2069" s="38">
        <v>393</v>
      </c>
      <c r="I2069" s="38">
        <v>200</v>
      </c>
      <c r="J2069" s="38">
        <v>433</v>
      </c>
      <c r="K2069" s="38">
        <v>354</v>
      </c>
      <c r="L2069" s="38">
        <v>409</v>
      </c>
    </row>
    <row r="2071" spans="1:16" s="36" customFormat="1" x14ac:dyDescent="0.35">
      <c r="A2071" s="62" t="s">
        <v>372</v>
      </c>
      <c r="C2071" s="63">
        <f t="shared" ref="C2071:L2071" si="301">C2062+C2063</f>
        <v>0.1480424620842424</v>
      </c>
      <c r="D2071" s="63">
        <f t="shared" si="301"/>
        <v>0.10197014937432824</v>
      </c>
      <c r="E2071" s="63">
        <f t="shared" si="301"/>
        <v>9.1399657797633815E-2</v>
      </c>
      <c r="F2071" s="63">
        <f t="shared" si="301"/>
        <v>8.8218826723922339E-2</v>
      </c>
      <c r="G2071" s="63">
        <f t="shared" si="301"/>
        <v>0.13930770852236821</v>
      </c>
      <c r="H2071" s="63">
        <f t="shared" si="301"/>
        <v>0.12469701434127918</v>
      </c>
      <c r="I2071" s="63">
        <f t="shared" si="301"/>
        <v>0.18867871699592417</v>
      </c>
      <c r="J2071" s="63">
        <f t="shared" si="301"/>
        <v>0.12575465959430912</v>
      </c>
      <c r="K2071" s="63">
        <f t="shared" si="301"/>
        <v>0.12673070762757108</v>
      </c>
      <c r="L2071" s="63">
        <f t="shared" si="301"/>
        <v>0.16476967102007473</v>
      </c>
    </row>
    <row r="2072" spans="1:16" s="36" customFormat="1" x14ac:dyDescent="0.35">
      <c r="A2072" s="64" t="s">
        <v>370</v>
      </c>
      <c r="C2072" s="63">
        <f t="shared" ref="C2072:L2072" si="302">C2064</f>
        <v>0.31441450233375645</v>
      </c>
      <c r="D2072" s="63">
        <f t="shared" si="302"/>
        <v>0.31433881972437605</v>
      </c>
      <c r="E2072" s="63">
        <f t="shared" si="302"/>
        <v>0.29787299872410838</v>
      </c>
      <c r="F2072" s="63">
        <f t="shared" si="302"/>
        <v>0.31668515329603353</v>
      </c>
      <c r="G2072" s="63">
        <f t="shared" si="302"/>
        <v>0.32140537794901136</v>
      </c>
      <c r="H2072" s="63">
        <f t="shared" si="302"/>
        <v>0.34604969804486146</v>
      </c>
      <c r="I2072" s="63">
        <f t="shared" si="302"/>
        <v>0.30732639486094404</v>
      </c>
      <c r="J2072" s="63">
        <f t="shared" si="302"/>
        <v>0.332409104828574</v>
      </c>
      <c r="K2072" s="63">
        <f t="shared" si="302"/>
        <v>0.34242997085332144</v>
      </c>
      <c r="L2072" s="63">
        <f t="shared" si="302"/>
        <v>0.31123996815629262</v>
      </c>
      <c r="O2072"/>
      <c r="P2072"/>
    </row>
    <row r="2073" spans="1:16" s="36" customFormat="1" x14ac:dyDescent="0.35">
      <c r="A2073" s="65" t="s">
        <v>373</v>
      </c>
      <c r="C2073" s="63">
        <f t="shared" ref="C2073:L2073" si="303">C2065+C2066</f>
        <v>0.53754303558200112</v>
      </c>
      <c r="D2073" s="63">
        <f t="shared" si="303"/>
        <v>0.58369103090129582</v>
      </c>
      <c r="E2073" s="63">
        <f t="shared" si="303"/>
        <v>0.61072734347825774</v>
      </c>
      <c r="F2073" s="63">
        <f t="shared" si="303"/>
        <v>0.59509601998004413</v>
      </c>
      <c r="G2073" s="63">
        <f t="shared" si="303"/>
        <v>0.53928691352862024</v>
      </c>
      <c r="H2073" s="63">
        <f t="shared" si="303"/>
        <v>0.52925328761385937</v>
      </c>
      <c r="I2073" s="63">
        <f t="shared" si="303"/>
        <v>0.50399488814313176</v>
      </c>
      <c r="J2073" s="63">
        <f t="shared" si="303"/>
        <v>0.5418362355771168</v>
      </c>
      <c r="K2073" s="63">
        <f t="shared" si="303"/>
        <v>0.53083932151910751</v>
      </c>
      <c r="L2073" s="63">
        <f t="shared" si="303"/>
        <v>0.52399036082363259</v>
      </c>
      <c r="O2073"/>
      <c r="P2073"/>
    </row>
    <row r="2074" spans="1:16" x14ac:dyDescent="0.35">
      <c r="A2074"/>
      <c r="B2074" s="36"/>
      <c r="C2074" s="36"/>
      <c r="D2074" s="36"/>
      <c r="E2074" s="36"/>
      <c r="N2074" s="36"/>
      <c r="O2074" s="36"/>
      <c r="P2074" s="36"/>
    </row>
    <row r="2075" spans="1:16" x14ac:dyDescent="0.35">
      <c r="A2075" s="60" t="s">
        <v>367</v>
      </c>
      <c r="C2075" s="61">
        <v>3.4725233628373733</v>
      </c>
      <c r="D2075" s="61">
        <v>3.5703608883685694</v>
      </c>
      <c r="E2075" s="61">
        <v>3.6556785215760179</v>
      </c>
      <c r="F2075" s="61">
        <v>3.5655627242699253</v>
      </c>
      <c r="G2075" s="61">
        <v>3.4458435296036045</v>
      </c>
      <c r="H2075" s="61">
        <v>3.4477958827028861</v>
      </c>
      <c r="I2075" s="61">
        <v>3.3374505513845616</v>
      </c>
      <c r="J2075" s="61">
        <v>3.4626470347784268</v>
      </c>
      <c r="K2075" s="61">
        <v>3.460294076936159</v>
      </c>
      <c r="L2075" s="61">
        <v>3.4105579103642656</v>
      </c>
      <c r="O2075" s="36"/>
      <c r="P2075" s="36"/>
    </row>
    <row r="2076" spans="1:16" x14ac:dyDescent="0.35">
      <c r="A2076"/>
      <c r="O2076" s="36"/>
      <c r="P2076" s="36"/>
    </row>
    <row r="2077" spans="1:16" x14ac:dyDescent="0.35">
      <c r="A2077" s="71" t="s">
        <v>389</v>
      </c>
      <c r="B2077" s="71" t="s">
        <v>390</v>
      </c>
    </row>
    <row r="2078" spans="1:16" x14ac:dyDescent="0.35">
      <c r="A2078" s="71" t="s">
        <v>391</v>
      </c>
      <c r="B2078" s="71" t="s">
        <v>600</v>
      </c>
    </row>
    <row r="2080" spans="1:16" x14ac:dyDescent="0.35">
      <c r="A2080" s="30" t="s">
        <v>492</v>
      </c>
      <c r="B2080" s="1"/>
      <c r="C2080" s="1"/>
      <c r="D2080" s="1"/>
      <c r="E2080" s="1"/>
      <c r="F2080" s="1"/>
      <c r="G2080" s="1"/>
      <c r="H2080" s="1"/>
      <c r="I2080" s="1"/>
      <c r="J2080" s="1"/>
      <c r="K2080" s="1"/>
      <c r="L2080" s="1"/>
    </row>
    <row r="2082" spans="1:16" x14ac:dyDescent="0.35">
      <c r="B2082" s="10" t="s">
        <v>0</v>
      </c>
      <c r="C2082" s="11" t="s">
        <v>1</v>
      </c>
      <c r="D2082" s="12" t="s">
        <v>2</v>
      </c>
      <c r="E2082" s="11" t="s">
        <v>3</v>
      </c>
      <c r="F2082" s="12" t="s">
        <v>4</v>
      </c>
      <c r="G2082" s="11" t="s">
        <v>5</v>
      </c>
      <c r="H2082" s="11" t="s">
        <v>6</v>
      </c>
      <c r="I2082" s="11" t="s">
        <v>7</v>
      </c>
      <c r="J2082" s="11" t="s">
        <v>8</v>
      </c>
      <c r="K2082" s="11" t="s">
        <v>9</v>
      </c>
      <c r="L2082" s="11" t="s">
        <v>10</v>
      </c>
    </row>
    <row r="2083" spans="1:16" x14ac:dyDescent="0.35">
      <c r="A2083" s="27" t="s">
        <v>180</v>
      </c>
      <c r="B2083" s="13">
        <v>9.7030161305802734E-2</v>
      </c>
      <c r="C2083" s="14">
        <v>0.10878367324946811</v>
      </c>
      <c r="D2083" s="4">
        <v>9.6984458427046893E-2</v>
      </c>
      <c r="E2083" s="14">
        <v>8.3607739460281202E-2</v>
      </c>
      <c r="F2083" s="4">
        <v>9.8424448924813515E-2</v>
      </c>
      <c r="G2083" s="14">
        <v>9.2586016559860415E-2</v>
      </c>
      <c r="H2083" s="14">
        <v>6.1054122920448511E-2</v>
      </c>
      <c r="I2083" s="14">
        <v>6.0954293279788144E-2</v>
      </c>
      <c r="J2083" s="14">
        <v>7.0353142122880338E-2</v>
      </c>
      <c r="K2083" s="14">
        <v>1.7068801189595795E-2</v>
      </c>
      <c r="L2083" s="14">
        <v>8.0534457903909479E-2</v>
      </c>
    </row>
    <row r="2084" spans="1:16" x14ac:dyDescent="0.35">
      <c r="A2084" s="28" t="s">
        <v>181</v>
      </c>
      <c r="B2084" s="15">
        <v>0.29554953294814928</v>
      </c>
      <c r="C2084" s="16">
        <v>0.29070268827993095</v>
      </c>
      <c r="D2084" s="6">
        <v>0.27581797240541489</v>
      </c>
      <c r="E2084" s="16">
        <v>0.3110563928303402</v>
      </c>
      <c r="F2084" s="6">
        <v>0.26814563415638304</v>
      </c>
      <c r="G2084" s="16">
        <v>0.26238623121419485</v>
      </c>
      <c r="H2084" s="16">
        <v>0.22651190034539012</v>
      </c>
      <c r="I2084" s="16">
        <v>0.28410504505873851</v>
      </c>
      <c r="J2084" s="16">
        <v>0.26368825832579268</v>
      </c>
      <c r="K2084" s="16">
        <v>0.22950735390079052</v>
      </c>
      <c r="L2084" s="16">
        <v>0.22836026421670969</v>
      </c>
    </row>
    <row r="2085" spans="1:16" x14ac:dyDescent="0.35">
      <c r="A2085" s="28" t="s">
        <v>73</v>
      </c>
      <c r="B2085" s="15">
        <v>0.3590250967982625</v>
      </c>
      <c r="C2085" s="16">
        <v>0.38637779847721065</v>
      </c>
      <c r="D2085" s="6">
        <v>0.39303891467739388</v>
      </c>
      <c r="E2085" s="16">
        <v>0.3871740542762383</v>
      </c>
      <c r="F2085" s="6">
        <v>0.35724580234664133</v>
      </c>
      <c r="G2085" s="16">
        <v>0.34574915669482292</v>
      </c>
      <c r="H2085" s="16">
        <v>0.44276490857377437</v>
      </c>
      <c r="I2085" s="16">
        <v>0.40965552964516966</v>
      </c>
      <c r="J2085" s="16">
        <v>0.40387654043857746</v>
      </c>
      <c r="K2085" s="16">
        <v>0.48571535915272934</v>
      </c>
      <c r="L2085" s="16">
        <v>0.36108182541902406</v>
      </c>
    </row>
    <row r="2086" spans="1:16" x14ac:dyDescent="0.35">
      <c r="A2086" s="28" t="s">
        <v>182</v>
      </c>
      <c r="B2086" s="15">
        <v>0.20093154570839733</v>
      </c>
      <c r="C2086" s="16">
        <v>0.18909075952655335</v>
      </c>
      <c r="D2086" s="6">
        <v>0.20738297940276607</v>
      </c>
      <c r="E2086" s="16">
        <v>0.18999231329177507</v>
      </c>
      <c r="F2086" s="6">
        <v>0.24544802731601437</v>
      </c>
      <c r="G2086" s="16">
        <v>0.27690068231442594</v>
      </c>
      <c r="H2086" s="16">
        <v>0.24678235973347987</v>
      </c>
      <c r="I2086" s="16">
        <v>0.22677865019779461</v>
      </c>
      <c r="J2086" s="16">
        <v>0.2376980844313451</v>
      </c>
      <c r="K2086" s="16">
        <v>0.24697756457155973</v>
      </c>
      <c r="L2086" s="16">
        <v>0.31593046022763943</v>
      </c>
    </row>
    <row r="2087" spans="1:16" x14ac:dyDescent="0.35">
      <c r="A2087" s="28" t="s">
        <v>183</v>
      </c>
      <c r="B2087" s="15">
        <v>4.7463663239388235E-2</v>
      </c>
      <c r="C2087" s="16">
        <v>2.5045080466837014E-2</v>
      </c>
      <c r="D2087" s="6">
        <v>2.6775675087378215E-2</v>
      </c>
      <c r="E2087" s="16">
        <v>2.8169500141365149E-2</v>
      </c>
      <c r="F2087" s="6">
        <v>3.0736087256147814E-2</v>
      </c>
      <c r="G2087" s="16">
        <v>2.2377913216695779E-2</v>
      </c>
      <c r="H2087" s="16">
        <v>2.2886708426907151E-2</v>
      </c>
      <c r="I2087" s="16">
        <v>1.8506481818509078E-2</v>
      </c>
      <c r="J2087" s="16">
        <v>2.4383974681404422E-2</v>
      </c>
      <c r="K2087" s="16">
        <v>2.0730921185324644E-2</v>
      </c>
      <c r="L2087" s="16">
        <v>1.4092992232717256E-2</v>
      </c>
    </row>
    <row r="2088" spans="1:16" x14ac:dyDescent="0.35">
      <c r="A2088" s="59" t="s">
        <v>243</v>
      </c>
      <c r="B2088" s="17">
        <v>1</v>
      </c>
      <c r="C2088" s="18">
        <v>1</v>
      </c>
      <c r="D2088" s="8">
        <v>1</v>
      </c>
      <c r="E2088" s="18">
        <v>1</v>
      </c>
      <c r="F2088" s="8">
        <v>1</v>
      </c>
      <c r="G2088" s="18">
        <v>1</v>
      </c>
      <c r="H2088" s="18">
        <v>1</v>
      </c>
      <c r="I2088" s="18">
        <v>1</v>
      </c>
      <c r="J2088" s="18">
        <v>1</v>
      </c>
      <c r="K2088" s="18">
        <v>1</v>
      </c>
      <c r="L2088" s="18">
        <v>1</v>
      </c>
    </row>
    <row r="2089" spans="1:16" s="36" customFormat="1" x14ac:dyDescent="0.35">
      <c r="A2089" s="31" t="s">
        <v>244</v>
      </c>
      <c r="B2089" s="32">
        <v>500.00123000000161</v>
      </c>
      <c r="C2089" s="33">
        <v>499.99759500000056</v>
      </c>
      <c r="D2089" s="34">
        <v>499.99990500000092</v>
      </c>
      <c r="E2089" s="33">
        <v>499.99946500000004</v>
      </c>
      <c r="F2089" s="34">
        <v>499.99749303621161</v>
      </c>
      <c r="G2089" s="33">
        <v>500.01107954545421</v>
      </c>
      <c r="H2089" s="33">
        <v>500.00687022900667</v>
      </c>
      <c r="I2089" s="33">
        <v>500.01400000000007</v>
      </c>
      <c r="J2089" s="33">
        <v>500.01131639722888</v>
      </c>
      <c r="K2089" s="33">
        <v>500.0036723163837</v>
      </c>
      <c r="L2089" s="33">
        <v>499.99706601467</v>
      </c>
      <c r="M2089"/>
      <c r="N2089"/>
      <c r="O2089"/>
      <c r="P2089"/>
    </row>
    <row r="2090" spans="1:16" x14ac:dyDescent="0.35">
      <c r="A2090" s="41" t="s">
        <v>245</v>
      </c>
      <c r="B2090" s="40">
        <v>932</v>
      </c>
      <c r="C2090" s="38">
        <v>590</v>
      </c>
      <c r="D2090" s="39">
        <v>407</v>
      </c>
      <c r="E2090" s="38">
        <v>392</v>
      </c>
      <c r="F2090" s="39">
        <v>359</v>
      </c>
      <c r="G2090" s="38">
        <v>176</v>
      </c>
      <c r="H2090" s="38">
        <v>393</v>
      </c>
      <c r="I2090" s="38">
        <v>200</v>
      </c>
      <c r="J2090" s="38">
        <v>433</v>
      </c>
      <c r="K2090" s="38">
        <v>354</v>
      </c>
      <c r="L2090" s="38">
        <v>409</v>
      </c>
    </row>
    <row r="2092" spans="1:16" s="36" customFormat="1" x14ac:dyDescent="0.35">
      <c r="A2092" s="62" t="s">
        <v>372</v>
      </c>
      <c r="B2092" s="63">
        <f t="shared" ref="B2092:L2092" si="304">B2083+B2084</f>
        <v>0.39257969425395201</v>
      </c>
      <c r="C2092" s="63">
        <f t="shared" si="304"/>
        <v>0.39948636152939909</v>
      </c>
      <c r="D2092" s="63">
        <f t="shared" si="304"/>
        <v>0.37280243083246178</v>
      </c>
      <c r="E2092" s="63">
        <f t="shared" si="304"/>
        <v>0.39466413229062142</v>
      </c>
      <c r="F2092" s="63">
        <f t="shared" si="304"/>
        <v>0.36657008308119654</v>
      </c>
      <c r="G2092" s="63">
        <f t="shared" si="304"/>
        <v>0.35497224777405528</v>
      </c>
      <c r="H2092" s="63">
        <f t="shared" si="304"/>
        <v>0.28756602326583863</v>
      </c>
      <c r="I2092" s="63">
        <f t="shared" si="304"/>
        <v>0.34505933833852664</v>
      </c>
      <c r="J2092" s="63">
        <f t="shared" si="304"/>
        <v>0.33404140044867303</v>
      </c>
      <c r="K2092" s="63">
        <f t="shared" si="304"/>
        <v>0.24657615509038633</v>
      </c>
      <c r="L2092" s="63">
        <f t="shared" si="304"/>
        <v>0.30889472212061919</v>
      </c>
    </row>
    <row r="2093" spans="1:16" s="36" customFormat="1" x14ac:dyDescent="0.35">
      <c r="A2093" s="64" t="s">
        <v>370</v>
      </c>
      <c r="B2093" s="63">
        <f t="shared" ref="B2093:L2093" si="305">B2085</f>
        <v>0.3590250967982625</v>
      </c>
      <c r="C2093" s="63">
        <f t="shared" si="305"/>
        <v>0.38637779847721065</v>
      </c>
      <c r="D2093" s="63">
        <f t="shared" si="305"/>
        <v>0.39303891467739388</v>
      </c>
      <c r="E2093" s="63">
        <f t="shared" si="305"/>
        <v>0.3871740542762383</v>
      </c>
      <c r="F2093" s="63">
        <f t="shared" si="305"/>
        <v>0.35724580234664133</v>
      </c>
      <c r="G2093" s="63">
        <f t="shared" si="305"/>
        <v>0.34574915669482292</v>
      </c>
      <c r="H2093" s="63">
        <f t="shared" si="305"/>
        <v>0.44276490857377437</v>
      </c>
      <c r="I2093" s="63">
        <f t="shared" si="305"/>
        <v>0.40965552964516966</v>
      </c>
      <c r="J2093" s="63">
        <f t="shared" si="305"/>
        <v>0.40387654043857746</v>
      </c>
      <c r="K2093" s="63">
        <f t="shared" si="305"/>
        <v>0.48571535915272934</v>
      </c>
      <c r="L2093" s="63">
        <f t="shared" si="305"/>
        <v>0.36108182541902406</v>
      </c>
      <c r="O2093"/>
      <c r="P2093"/>
    </row>
    <row r="2094" spans="1:16" s="36" customFormat="1" x14ac:dyDescent="0.35">
      <c r="A2094" s="65" t="s">
        <v>373</v>
      </c>
      <c r="B2094" s="63">
        <f t="shared" ref="B2094:L2094" si="306">B2086+B2087</f>
        <v>0.24839520894778555</v>
      </c>
      <c r="C2094" s="63">
        <f t="shared" si="306"/>
        <v>0.21413583999339036</v>
      </c>
      <c r="D2094" s="63">
        <f t="shared" si="306"/>
        <v>0.23415865449014428</v>
      </c>
      <c r="E2094" s="63">
        <f t="shared" si="306"/>
        <v>0.21816181343314023</v>
      </c>
      <c r="F2094" s="63">
        <f t="shared" si="306"/>
        <v>0.27618411457216219</v>
      </c>
      <c r="G2094" s="63">
        <f t="shared" si="306"/>
        <v>0.29927859553112174</v>
      </c>
      <c r="H2094" s="63">
        <f t="shared" si="306"/>
        <v>0.26966906816038699</v>
      </c>
      <c r="I2094" s="63">
        <f t="shared" si="306"/>
        <v>0.2452851320163037</v>
      </c>
      <c r="J2094" s="63">
        <f t="shared" si="306"/>
        <v>0.26208205911274951</v>
      </c>
      <c r="K2094" s="63">
        <f t="shared" si="306"/>
        <v>0.26770848575688438</v>
      </c>
      <c r="L2094" s="63">
        <f t="shared" si="306"/>
        <v>0.33002345246035669</v>
      </c>
      <c r="O2094"/>
      <c r="P2094"/>
    </row>
    <row r="2095" spans="1:16" x14ac:dyDescent="0.35">
      <c r="A2095"/>
      <c r="B2095" s="36"/>
      <c r="C2095" s="36"/>
      <c r="D2095" s="36"/>
      <c r="E2095" s="36"/>
      <c r="N2095" s="36"/>
      <c r="O2095" s="36"/>
      <c r="P2095" s="36"/>
    </row>
    <row r="2096" spans="1:16" x14ac:dyDescent="0.35">
      <c r="A2096" s="60" t="s">
        <v>367</v>
      </c>
      <c r="B2096" s="61">
        <v>2.8062490166274214</v>
      </c>
      <c r="C2096" s="61">
        <v>2.7309108856813644</v>
      </c>
      <c r="D2096" s="61">
        <v>2.7911474403180145</v>
      </c>
      <c r="E2096" s="61">
        <v>2.7680594418236026</v>
      </c>
      <c r="F2096" s="61">
        <v>2.8419256698223001</v>
      </c>
      <c r="G2096" s="61">
        <v>2.8740982444139025</v>
      </c>
      <c r="H2096" s="61">
        <v>2.9439356304010071</v>
      </c>
      <c r="I2096" s="61">
        <v>2.8577779822164975</v>
      </c>
      <c r="J2096" s="61">
        <v>2.8820714912225998</v>
      </c>
      <c r="K2096" s="61">
        <v>3.0247944506622315</v>
      </c>
      <c r="L2096" s="61">
        <v>2.9546872646685465</v>
      </c>
      <c r="O2096" s="36"/>
      <c r="P2096" s="36"/>
    </row>
    <row r="2097" spans="1:16" x14ac:dyDescent="0.35">
      <c r="A2097"/>
      <c r="O2097" s="36"/>
      <c r="P2097" s="36"/>
    </row>
    <row r="2098" spans="1:16" x14ac:dyDescent="0.35">
      <c r="A2098" s="71" t="s">
        <v>389</v>
      </c>
      <c r="B2098" s="71" t="s">
        <v>390</v>
      </c>
    </row>
    <row r="2099" spans="1:16" x14ac:dyDescent="0.35">
      <c r="A2099" s="71" t="s">
        <v>391</v>
      </c>
      <c r="B2099" s="71" t="s">
        <v>601</v>
      </c>
    </row>
    <row r="2101" spans="1:16" x14ac:dyDescent="0.35">
      <c r="A2101" s="30" t="s">
        <v>493</v>
      </c>
      <c r="B2101" s="1"/>
      <c r="C2101" s="1"/>
      <c r="D2101" s="1"/>
      <c r="E2101" s="1"/>
      <c r="F2101" s="1"/>
      <c r="G2101" s="1"/>
      <c r="H2101" s="1"/>
      <c r="I2101" s="1"/>
      <c r="J2101" s="1"/>
      <c r="K2101" s="1"/>
      <c r="L2101" s="1"/>
      <c r="M2101" s="1"/>
      <c r="N2101" s="2"/>
    </row>
    <row r="2103" spans="1:16" x14ac:dyDescent="0.35">
      <c r="B2103" s="10" t="s">
        <v>0</v>
      </c>
      <c r="C2103" s="11" t="s">
        <v>1</v>
      </c>
      <c r="D2103" s="12" t="s">
        <v>2</v>
      </c>
      <c r="E2103" s="11" t="s">
        <v>3</v>
      </c>
      <c r="F2103" s="12" t="s">
        <v>4</v>
      </c>
      <c r="G2103" s="11" t="s">
        <v>5</v>
      </c>
      <c r="H2103" s="11" t="s">
        <v>6</v>
      </c>
      <c r="I2103" s="11" t="s">
        <v>7</v>
      </c>
      <c r="J2103" s="11" t="s">
        <v>8</v>
      </c>
      <c r="K2103" s="11" t="s">
        <v>9</v>
      </c>
      <c r="L2103" s="11" t="s">
        <v>10</v>
      </c>
      <c r="M2103" s="11" t="s">
        <v>11</v>
      </c>
    </row>
    <row r="2104" spans="1:16" x14ac:dyDescent="0.35">
      <c r="A2104" s="27" t="s">
        <v>180</v>
      </c>
      <c r="B2104" s="13">
        <v>0.11271439272259334</v>
      </c>
      <c r="C2104" s="14">
        <v>8.7836732494683142E-2</v>
      </c>
      <c r="D2104" s="4">
        <v>0.10707123034353354</v>
      </c>
      <c r="E2104" s="14">
        <v>8.330946914113195E-2</v>
      </c>
      <c r="F2104" s="4">
        <v>0.10716543982671772</v>
      </c>
      <c r="G2104" s="14">
        <v>0.18124030206148853</v>
      </c>
      <c r="H2104" s="14">
        <v>0.10938882773620943</v>
      </c>
      <c r="I2104" s="14">
        <v>9.4706348222249784E-2</v>
      </c>
      <c r="J2104" s="14">
        <v>0.10308126975417173</v>
      </c>
      <c r="K2104" s="14">
        <v>0.11101641626360932</v>
      </c>
      <c r="L2104" s="14">
        <v>9.3454827118790038E-2</v>
      </c>
      <c r="M2104" s="14">
        <v>8.1018077786965653E-2</v>
      </c>
    </row>
    <row r="2105" spans="1:16" x14ac:dyDescent="0.35">
      <c r="A2105" s="28" t="s">
        <v>181</v>
      </c>
      <c r="B2105" s="15">
        <v>0.35910810659405856</v>
      </c>
      <c r="C2105" s="16">
        <v>0.28980793397616267</v>
      </c>
      <c r="D2105" s="6">
        <v>0.36793212990710489</v>
      </c>
      <c r="E2105" s="16">
        <v>0.31345445539626715</v>
      </c>
      <c r="F2105" s="6">
        <v>0.31941218646778735</v>
      </c>
      <c r="G2105" s="16">
        <v>0.32755410533516566</v>
      </c>
      <c r="H2105" s="16">
        <v>0.3485880855581116</v>
      </c>
      <c r="I2105" s="16">
        <v>0.36030491146247912</v>
      </c>
      <c r="J2105" s="16">
        <v>0.32466124323283213</v>
      </c>
      <c r="K2105" s="16">
        <v>0.35711602118176544</v>
      </c>
      <c r="L2105" s="16">
        <v>0.36811756352604497</v>
      </c>
      <c r="M2105" s="16">
        <v>0.31815645120533814</v>
      </c>
    </row>
    <row r="2106" spans="1:16" x14ac:dyDescent="0.35">
      <c r="A2106" s="28" t="s">
        <v>73</v>
      </c>
      <c r="B2106" s="15">
        <v>0.31112805462498611</v>
      </c>
      <c r="C2106" s="16">
        <v>0.37577454747557332</v>
      </c>
      <c r="D2106" s="6">
        <v>0.34943796639321384</v>
      </c>
      <c r="E2106" s="16">
        <v>0.38417707106946625</v>
      </c>
      <c r="F2106" s="6">
        <v>0.38988719163494429</v>
      </c>
      <c r="G2106" s="16">
        <v>0.33456020008647519</v>
      </c>
      <c r="H2106" s="16">
        <v>0.35120433459692896</v>
      </c>
      <c r="I2106" s="16">
        <v>0.3795313731215525</v>
      </c>
      <c r="J2106" s="16">
        <v>0.37117450921434147</v>
      </c>
      <c r="K2106" s="16">
        <v>0.32261457966692897</v>
      </c>
      <c r="L2106" s="16">
        <v>0.36811756352604497</v>
      </c>
      <c r="M2106" s="16">
        <v>0.39036432151683603</v>
      </c>
    </row>
    <row r="2107" spans="1:16" x14ac:dyDescent="0.35">
      <c r="A2107" s="28" t="s">
        <v>182</v>
      </c>
      <c r="B2107" s="15">
        <v>0.1585592599442201</v>
      </c>
      <c r="C2107" s="16">
        <v>0.17951204345292907</v>
      </c>
      <c r="D2107" s="6">
        <v>0.12873533445971336</v>
      </c>
      <c r="E2107" s="16">
        <v>0.15852517962194215</v>
      </c>
      <c r="F2107" s="6">
        <v>0.15634785912575591</v>
      </c>
      <c r="G2107" s="16">
        <v>0.12000415899874962</v>
      </c>
      <c r="H2107" s="16">
        <v>0.13994565977973869</v>
      </c>
      <c r="I2107" s="16">
        <v>0.1324392916998324</v>
      </c>
      <c r="J2107" s="16">
        <v>0.15456971181714571</v>
      </c>
      <c r="K2107" s="16">
        <v>0.15716861966550519</v>
      </c>
      <c r="L2107" s="16">
        <v>0.13205456462336235</v>
      </c>
      <c r="M2107" s="16">
        <v>0.1554427855243746</v>
      </c>
    </row>
    <row r="2108" spans="1:16" x14ac:dyDescent="0.35">
      <c r="A2108" s="28" t="s">
        <v>183</v>
      </c>
      <c r="B2108" s="15">
        <v>5.8490186114141904E-2</v>
      </c>
      <c r="C2108" s="16">
        <v>6.7068742600651807E-2</v>
      </c>
      <c r="D2108" s="6">
        <v>4.6823338896434301E-2</v>
      </c>
      <c r="E2108" s="16">
        <v>6.0533824771192464E-2</v>
      </c>
      <c r="F2108" s="6">
        <v>2.7187322944794715E-2</v>
      </c>
      <c r="G2108" s="16">
        <v>3.6641233518120937E-2</v>
      </c>
      <c r="H2108" s="16">
        <v>5.0873092329011355E-2</v>
      </c>
      <c r="I2108" s="16">
        <v>3.3018075493886183E-2</v>
      </c>
      <c r="J2108" s="16">
        <v>4.6513265981508935E-2</v>
      </c>
      <c r="K2108" s="16">
        <v>5.2084363222191073E-2</v>
      </c>
      <c r="L2108" s="16">
        <v>3.8255481205757703E-2</v>
      </c>
      <c r="M2108" s="16">
        <v>5.5018363966485524E-2</v>
      </c>
    </row>
    <row r="2109" spans="1:16" x14ac:dyDescent="0.35">
      <c r="A2109" s="59" t="s">
        <v>243</v>
      </c>
      <c r="B2109" s="17">
        <v>1</v>
      </c>
      <c r="C2109" s="18">
        <v>1</v>
      </c>
      <c r="D2109" s="8">
        <v>1</v>
      </c>
      <c r="E2109" s="18">
        <v>1</v>
      </c>
      <c r="F2109" s="8">
        <v>1</v>
      </c>
      <c r="G2109" s="18">
        <v>1</v>
      </c>
      <c r="H2109" s="18">
        <v>1</v>
      </c>
      <c r="I2109" s="18">
        <v>1</v>
      </c>
      <c r="J2109" s="18">
        <v>1</v>
      </c>
      <c r="K2109" s="18">
        <v>1</v>
      </c>
      <c r="L2109" s="18">
        <v>1</v>
      </c>
      <c r="M2109" s="18">
        <v>1</v>
      </c>
    </row>
    <row r="2110" spans="1:16" s="36" customFormat="1" x14ac:dyDescent="0.35">
      <c r="A2110" s="31" t="s">
        <v>244</v>
      </c>
      <c r="B2110" s="32">
        <v>500.00123000000156</v>
      </c>
      <c r="C2110" s="33">
        <v>499.99759500000062</v>
      </c>
      <c r="D2110" s="34">
        <v>499.99990500000092</v>
      </c>
      <c r="E2110" s="33">
        <v>499.9994650000001</v>
      </c>
      <c r="F2110" s="34">
        <v>499.99749303621161</v>
      </c>
      <c r="G2110" s="33">
        <v>500.01107954545409</v>
      </c>
      <c r="H2110" s="33">
        <v>500.00687022900649</v>
      </c>
      <c r="I2110" s="33">
        <v>500.01399999999984</v>
      </c>
      <c r="J2110" s="33">
        <v>500.011316397229</v>
      </c>
      <c r="K2110" s="33">
        <v>500.00367231638393</v>
      </c>
      <c r="L2110" s="33">
        <v>499.9970660146696</v>
      </c>
      <c r="M2110" s="33">
        <v>500.00550351288143</v>
      </c>
      <c r="O2110"/>
      <c r="P2110"/>
    </row>
    <row r="2111" spans="1:16" x14ac:dyDescent="0.35">
      <c r="A2111" s="41" t="s">
        <v>245</v>
      </c>
      <c r="B2111" s="40">
        <v>932</v>
      </c>
      <c r="C2111" s="38">
        <v>590</v>
      </c>
      <c r="D2111" s="39">
        <v>407</v>
      </c>
      <c r="E2111" s="38">
        <v>392</v>
      </c>
      <c r="F2111" s="39">
        <v>359</v>
      </c>
      <c r="G2111" s="38">
        <v>176</v>
      </c>
      <c r="H2111" s="38">
        <v>393</v>
      </c>
      <c r="I2111" s="38">
        <v>200</v>
      </c>
      <c r="J2111" s="38">
        <v>433</v>
      </c>
      <c r="K2111" s="38">
        <v>354</v>
      </c>
      <c r="L2111" s="38">
        <v>409</v>
      </c>
      <c r="M2111" s="38">
        <v>427</v>
      </c>
    </row>
    <row r="2113" spans="1:16" s="36" customFormat="1" x14ac:dyDescent="0.35">
      <c r="A2113" s="62" t="s">
        <v>372</v>
      </c>
      <c r="B2113" s="63">
        <f t="shared" ref="B2113:L2113" si="307">B2104+B2105</f>
        <v>0.47182249931665188</v>
      </c>
      <c r="C2113" s="63">
        <f t="shared" si="307"/>
        <v>0.37764466647084582</v>
      </c>
      <c r="D2113" s="63">
        <f t="shared" si="307"/>
        <v>0.47500336025063844</v>
      </c>
      <c r="E2113" s="63">
        <f t="shared" si="307"/>
        <v>0.39676392453739912</v>
      </c>
      <c r="F2113" s="63">
        <f t="shared" si="307"/>
        <v>0.42657762629450507</v>
      </c>
      <c r="G2113" s="63">
        <f t="shared" si="307"/>
        <v>0.50879440739665416</v>
      </c>
      <c r="H2113" s="63">
        <f t="shared" si="307"/>
        <v>0.45797691329432105</v>
      </c>
      <c r="I2113" s="63">
        <f t="shared" si="307"/>
        <v>0.45501125968472889</v>
      </c>
      <c r="J2113" s="63">
        <f t="shared" si="307"/>
        <v>0.42774251298700383</v>
      </c>
      <c r="K2113" s="63">
        <f t="shared" si="307"/>
        <v>0.46813243744537475</v>
      </c>
      <c r="L2113" s="63">
        <f t="shared" si="307"/>
        <v>0.46157239064483502</v>
      </c>
      <c r="M2113" s="63">
        <f t="shared" ref="M2113" si="308">M2104+M2105</f>
        <v>0.39917452899230377</v>
      </c>
    </row>
    <row r="2114" spans="1:16" s="36" customFormat="1" x14ac:dyDescent="0.35">
      <c r="A2114" s="64" t="s">
        <v>370</v>
      </c>
      <c r="B2114" s="63">
        <f t="shared" ref="B2114:L2114" si="309">B2106</f>
        <v>0.31112805462498611</v>
      </c>
      <c r="C2114" s="63">
        <f t="shared" si="309"/>
        <v>0.37577454747557332</v>
      </c>
      <c r="D2114" s="63">
        <f t="shared" si="309"/>
        <v>0.34943796639321384</v>
      </c>
      <c r="E2114" s="63">
        <f t="shared" si="309"/>
        <v>0.38417707106946625</v>
      </c>
      <c r="F2114" s="63">
        <f t="shared" si="309"/>
        <v>0.38988719163494429</v>
      </c>
      <c r="G2114" s="63">
        <f t="shared" si="309"/>
        <v>0.33456020008647519</v>
      </c>
      <c r="H2114" s="63">
        <f t="shared" si="309"/>
        <v>0.35120433459692896</v>
      </c>
      <c r="I2114" s="63">
        <f t="shared" si="309"/>
        <v>0.3795313731215525</v>
      </c>
      <c r="J2114" s="63">
        <f t="shared" si="309"/>
        <v>0.37117450921434147</v>
      </c>
      <c r="K2114" s="63">
        <f t="shared" si="309"/>
        <v>0.32261457966692897</v>
      </c>
      <c r="L2114" s="63">
        <f t="shared" si="309"/>
        <v>0.36811756352604497</v>
      </c>
      <c r="M2114" s="63">
        <f t="shared" ref="M2114" si="310">M2106</f>
        <v>0.39036432151683603</v>
      </c>
      <c r="O2114"/>
      <c r="P2114"/>
    </row>
    <row r="2115" spans="1:16" s="36" customFormat="1" x14ac:dyDescent="0.35">
      <c r="A2115" s="65" t="s">
        <v>373</v>
      </c>
      <c r="B2115" s="63">
        <f t="shared" ref="B2115:L2115" si="311">B2107+B2108</f>
        <v>0.21704944605836202</v>
      </c>
      <c r="C2115" s="63">
        <f t="shared" si="311"/>
        <v>0.24658078605358086</v>
      </c>
      <c r="D2115" s="63">
        <f t="shared" si="311"/>
        <v>0.17555867335614767</v>
      </c>
      <c r="E2115" s="63">
        <f t="shared" si="311"/>
        <v>0.21905900439313461</v>
      </c>
      <c r="F2115" s="63">
        <f t="shared" si="311"/>
        <v>0.18353518207055064</v>
      </c>
      <c r="G2115" s="63">
        <f t="shared" si="311"/>
        <v>0.15664539251687057</v>
      </c>
      <c r="H2115" s="63">
        <f t="shared" si="311"/>
        <v>0.19081875210875004</v>
      </c>
      <c r="I2115" s="63">
        <f t="shared" si="311"/>
        <v>0.16545736719371859</v>
      </c>
      <c r="J2115" s="63">
        <f t="shared" si="311"/>
        <v>0.20108297779865464</v>
      </c>
      <c r="K2115" s="63">
        <f t="shared" si="311"/>
        <v>0.20925298288769625</v>
      </c>
      <c r="L2115" s="63">
        <f t="shared" si="311"/>
        <v>0.17031004582912004</v>
      </c>
      <c r="M2115" s="63">
        <f t="shared" ref="M2115" si="312">M2107+M2108</f>
        <v>0.21046114949086012</v>
      </c>
      <c r="O2115"/>
      <c r="P2115"/>
    </row>
    <row r="2116" spans="1:16" x14ac:dyDescent="0.35">
      <c r="A2116"/>
      <c r="B2116" s="36"/>
      <c r="C2116" s="36"/>
      <c r="D2116" s="36"/>
      <c r="E2116" s="36"/>
      <c r="N2116" s="36"/>
      <c r="O2116" s="36"/>
      <c r="P2116" s="36"/>
    </row>
    <row r="2117" spans="1:16" x14ac:dyDescent="0.35">
      <c r="A2117" s="60" t="s">
        <v>367</v>
      </c>
      <c r="B2117" s="61">
        <v>2.6910027401332619</v>
      </c>
      <c r="C2117" s="61">
        <v>2.8481681296887063</v>
      </c>
      <c r="D2117" s="61">
        <v>2.6403074216584104</v>
      </c>
      <c r="E2117" s="61">
        <v>2.799519435485796</v>
      </c>
      <c r="F2117" s="61">
        <v>2.6769794388941235</v>
      </c>
      <c r="G2117" s="61">
        <v>2.5032519165768496</v>
      </c>
      <c r="H2117" s="61">
        <v>2.6743261034072296</v>
      </c>
      <c r="I2117" s="61">
        <v>2.6487578347806267</v>
      </c>
      <c r="J2117" s="61">
        <v>2.7167724610389898</v>
      </c>
      <c r="K2117" s="61">
        <v>2.6821884924009027</v>
      </c>
      <c r="L2117" s="61">
        <v>2.6535383092712523</v>
      </c>
      <c r="M2117" s="61">
        <v>2.7852869066780754</v>
      </c>
      <c r="O2117" s="36"/>
      <c r="P2117" s="36"/>
    </row>
    <row r="2118" spans="1:16" x14ac:dyDescent="0.35">
      <c r="A2118"/>
      <c r="O2118" s="36"/>
      <c r="P2118" s="36"/>
    </row>
    <row r="2119" spans="1:16" x14ac:dyDescent="0.35">
      <c r="A2119" s="71" t="s">
        <v>389</v>
      </c>
      <c r="B2119" s="71" t="s">
        <v>390</v>
      </c>
    </row>
    <row r="2120" spans="1:16" x14ac:dyDescent="0.35">
      <c r="A2120" s="71" t="s">
        <v>391</v>
      </c>
      <c r="B2120" s="71" t="s">
        <v>392</v>
      </c>
    </row>
    <row r="2122" spans="1:16" x14ac:dyDescent="0.35">
      <c r="A2122" s="30" t="s">
        <v>503</v>
      </c>
      <c r="B2122" s="1"/>
      <c r="C2122" s="1"/>
      <c r="D2122" s="1"/>
      <c r="E2122" s="1"/>
      <c r="F2122" s="1"/>
      <c r="G2122" s="1"/>
      <c r="H2122" s="1"/>
      <c r="I2122" s="1"/>
      <c r="J2122" s="1"/>
      <c r="K2122" s="1"/>
      <c r="L2122" s="1"/>
      <c r="M2122" s="1"/>
      <c r="N2122" s="2"/>
    </row>
    <row r="2124" spans="1:16" x14ac:dyDescent="0.35">
      <c r="B2124" s="10" t="s">
        <v>0</v>
      </c>
      <c r="C2124" s="11" t="s">
        <v>1</v>
      </c>
      <c r="D2124" s="12" t="s">
        <v>2</v>
      </c>
      <c r="E2124" s="11" t="s">
        <v>3</v>
      </c>
      <c r="F2124" s="12" t="s">
        <v>4</v>
      </c>
      <c r="G2124" s="11" t="s">
        <v>5</v>
      </c>
      <c r="H2124" s="11" t="s">
        <v>6</v>
      </c>
      <c r="I2124" s="11" t="s">
        <v>7</v>
      </c>
      <c r="J2124" s="11" t="s">
        <v>8</v>
      </c>
      <c r="K2124" s="11" t="s">
        <v>9</v>
      </c>
      <c r="L2124" s="11" t="s">
        <v>10</v>
      </c>
      <c r="M2124" s="11" t="s">
        <v>11</v>
      </c>
    </row>
    <row r="2125" spans="1:16" x14ac:dyDescent="0.35">
      <c r="A2125" s="27" t="s">
        <v>180</v>
      </c>
      <c r="B2125" s="13">
        <v>5.5395623726765438E-2</v>
      </c>
      <c r="C2125" s="14">
        <v>4.376400050484236E-2</v>
      </c>
      <c r="D2125" s="4">
        <v>5.0161119530612648E-2</v>
      </c>
      <c r="E2125" s="14">
        <v>4.5849559059028169E-2</v>
      </c>
      <c r="F2125" s="4">
        <v>5.437464588958945E-2</v>
      </c>
      <c r="G2125" s="14">
        <v>3.6641233518120916E-2</v>
      </c>
      <c r="H2125" s="14">
        <v>4.0724122365748718E-2</v>
      </c>
      <c r="I2125" s="14">
        <v>5.623942529609173E-2</v>
      </c>
      <c r="J2125" s="14">
        <v>4.8767949362808816E-2</v>
      </c>
      <c r="K2125" s="14">
        <v>5.7138563389082526E-2</v>
      </c>
      <c r="L2125" s="14">
        <v>5.0670223981754463E-2</v>
      </c>
      <c r="M2125" s="14">
        <v>5.501836396648551E-2</v>
      </c>
    </row>
    <row r="2126" spans="1:16" x14ac:dyDescent="0.35">
      <c r="A2126" s="28" t="s">
        <v>181</v>
      </c>
      <c r="B2126" s="15">
        <v>0.19936808955449967</v>
      </c>
      <c r="C2126" s="16">
        <v>0.24622288433207407</v>
      </c>
      <c r="D2126" s="6">
        <v>0.28255647368573023</v>
      </c>
      <c r="E2126" s="16">
        <v>0.25292063062507431</v>
      </c>
      <c r="F2126" s="6">
        <v>0.27752952521767538</v>
      </c>
      <c r="G2126" s="16">
        <v>0.214556041087726</v>
      </c>
      <c r="H2126" s="16">
        <v>0.19596880857107846</v>
      </c>
      <c r="I2126" s="16">
        <v>0.19593451383361288</v>
      </c>
      <c r="J2126" s="16">
        <v>0.28361505905870893</v>
      </c>
      <c r="K2126" s="16">
        <v>0.229544924246319</v>
      </c>
      <c r="L2126" s="16">
        <v>0.19346128192439324</v>
      </c>
      <c r="M2126" s="16">
        <v>0.22721974722994845</v>
      </c>
    </row>
    <row r="2127" spans="1:16" x14ac:dyDescent="0.35">
      <c r="A2127" s="28" t="s">
        <v>73</v>
      </c>
      <c r="B2127" s="15">
        <v>0.54293031439142736</v>
      </c>
      <c r="C2127" s="16">
        <v>0.49730888205572243</v>
      </c>
      <c r="D2127" s="6">
        <v>0.48996043309248238</v>
      </c>
      <c r="E2127" s="16">
        <v>0.51033911606285476</v>
      </c>
      <c r="F2127" s="6">
        <v>0.48646594885433958</v>
      </c>
      <c r="G2127" s="16">
        <v>0.57985987810497353</v>
      </c>
      <c r="H2127" s="16">
        <v>0.55217205666894076</v>
      </c>
      <c r="I2127" s="16">
        <v>0.51342462411052447</v>
      </c>
      <c r="J2127" s="16">
        <v>0.51079259638003671</v>
      </c>
      <c r="K2127" s="16">
        <v>0.49076955931962069</v>
      </c>
      <c r="L2127" s="16">
        <v>0.55872797297587951</v>
      </c>
      <c r="M2127" s="16">
        <v>0.53280725013097097</v>
      </c>
    </row>
    <row r="2128" spans="1:16" x14ac:dyDescent="0.35">
      <c r="A2128" s="28" t="s">
        <v>182</v>
      </c>
      <c r="B2128" s="15">
        <v>0.1543489303016311</v>
      </c>
      <c r="C2128" s="16">
        <v>0.16983498690628693</v>
      </c>
      <c r="D2128" s="6">
        <v>0.13548432574202182</v>
      </c>
      <c r="E2128" s="16">
        <v>0.15552938641644337</v>
      </c>
      <c r="F2128" s="6">
        <v>0.15837238181138499</v>
      </c>
      <c r="G2128" s="16">
        <v>0.15062223053011897</v>
      </c>
      <c r="H2128" s="16">
        <v>0.17807185346562682</v>
      </c>
      <c r="I2128" s="16">
        <v>0.21589495494126187</v>
      </c>
      <c r="J2128" s="16">
        <v>0.13021183354279711</v>
      </c>
      <c r="K2128" s="16">
        <v>0.19628528152053118</v>
      </c>
      <c r="L2128" s="16">
        <v>0.1878294640359752</v>
      </c>
      <c r="M2128" s="16">
        <v>0.15199294059292531</v>
      </c>
    </row>
    <row r="2129" spans="1:16" x14ac:dyDescent="0.35">
      <c r="A2129" s="28" t="s">
        <v>183</v>
      </c>
      <c r="B2129" s="15">
        <v>4.7957042025676459E-2</v>
      </c>
      <c r="C2129" s="16">
        <v>4.2869246201074157E-2</v>
      </c>
      <c r="D2129" s="6">
        <v>4.183764794915306E-2</v>
      </c>
      <c r="E2129" s="16">
        <v>3.5361307836599368E-2</v>
      </c>
      <c r="F2129" s="6">
        <v>2.3257498227010617E-2</v>
      </c>
      <c r="G2129" s="16">
        <v>1.8320616759060458E-2</v>
      </c>
      <c r="H2129" s="16">
        <v>3.3063158928605098E-2</v>
      </c>
      <c r="I2129" s="16">
        <v>1.8506481818509089E-2</v>
      </c>
      <c r="J2129" s="16">
        <v>2.6612561655648393E-2</v>
      </c>
      <c r="K2129" s="16">
        <v>2.6261671524446452E-2</v>
      </c>
      <c r="L2129" s="16">
        <v>9.3110570819975591E-3</v>
      </c>
      <c r="M2129" s="16">
        <v>3.2961698079669803E-2</v>
      </c>
    </row>
    <row r="2130" spans="1:16" x14ac:dyDescent="0.35">
      <c r="A2130" s="59" t="s">
        <v>243</v>
      </c>
      <c r="B2130" s="17">
        <v>1</v>
      </c>
      <c r="C2130" s="18">
        <v>1</v>
      </c>
      <c r="D2130" s="8">
        <v>1</v>
      </c>
      <c r="E2130" s="18">
        <v>1</v>
      </c>
      <c r="F2130" s="8">
        <v>1</v>
      </c>
      <c r="G2130" s="18">
        <v>1</v>
      </c>
      <c r="H2130" s="18">
        <v>1</v>
      </c>
      <c r="I2130" s="18">
        <v>1</v>
      </c>
      <c r="J2130" s="18">
        <v>1</v>
      </c>
      <c r="K2130" s="18">
        <v>1</v>
      </c>
      <c r="L2130" s="18">
        <v>1</v>
      </c>
      <c r="M2130" s="18">
        <v>1</v>
      </c>
    </row>
    <row r="2131" spans="1:16" s="36" customFormat="1" x14ac:dyDescent="0.35">
      <c r="A2131" s="31" t="s">
        <v>244</v>
      </c>
      <c r="B2131" s="32">
        <v>500.00123000000121</v>
      </c>
      <c r="C2131" s="33">
        <v>499.99759500000062</v>
      </c>
      <c r="D2131" s="34">
        <v>499.99990500000058</v>
      </c>
      <c r="E2131" s="33">
        <v>499.99946500000021</v>
      </c>
      <c r="F2131" s="34">
        <v>499.99749303621155</v>
      </c>
      <c r="G2131" s="33">
        <v>500.01107954545438</v>
      </c>
      <c r="H2131" s="33">
        <v>500.00687022900695</v>
      </c>
      <c r="I2131" s="33">
        <v>500.01399999999973</v>
      </c>
      <c r="J2131" s="33">
        <v>500.01131639722945</v>
      </c>
      <c r="K2131" s="33">
        <v>500.0036723163837</v>
      </c>
      <c r="L2131" s="33">
        <v>499.99706601466931</v>
      </c>
      <c r="M2131" s="33">
        <v>500.00550351288155</v>
      </c>
      <c r="O2131"/>
      <c r="P2131"/>
    </row>
    <row r="2132" spans="1:16" x14ac:dyDescent="0.35">
      <c r="A2132" s="41" t="s">
        <v>245</v>
      </c>
      <c r="B2132" s="40">
        <v>932</v>
      </c>
      <c r="C2132" s="38">
        <v>590</v>
      </c>
      <c r="D2132" s="39">
        <v>407</v>
      </c>
      <c r="E2132" s="38">
        <v>392</v>
      </c>
      <c r="F2132" s="39">
        <v>359</v>
      </c>
      <c r="G2132" s="38">
        <v>176</v>
      </c>
      <c r="H2132" s="38">
        <v>393</v>
      </c>
      <c r="I2132" s="38">
        <v>200</v>
      </c>
      <c r="J2132" s="38">
        <v>433</v>
      </c>
      <c r="K2132" s="38">
        <v>354</v>
      </c>
      <c r="L2132" s="38">
        <v>409</v>
      </c>
      <c r="M2132" s="38">
        <v>427</v>
      </c>
    </row>
    <row r="2134" spans="1:16" s="36" customFormat="1" x14ac:dyDescent="0.35">
      <c r="A2134" s="62" t="s">
        <v>372</v>
      </c>
      <c r="B2134" s="63">
        <f t="shared" ref="B2134:M2134" si="313">B2125+B2126</f>
        <v>0.25476371328126513</v>
      </c>
      <c r="C2134" s="63">
        <f t="shared" si="313"/>
        <v>0.28998688483691643</v>
      </c>
      <c r="D2134" s="63">
        <f t="shared" si="313"/>
        <v>0.33271759321634287</v>
      </c>
      <c r="E2134" s="63">
        <f t="shared" si="313"/>
        <v>0.29877018968410246</v>
      </c>
      <c r="F2134" s="63">
        <f t="shared" si="313"/>
        <v>0.33190417110726483</v>
      </c>
      <c r="G2134" s="63">
        <f t="shared" si="313"/>
        <v>0.2511972746058469</v>
      </c>
      <c r="H2134" s="63">
        <f t="shared" si="313"/>
        <v>0.23669293093682717</v>
      </c>
      <c r="I2134" s="63">
        <f t="shared" si="313"/>
        <v>0.25217393912970459</v>
      </c>
      <c r="J2134" s="63">
        <f t="shared" si="313"/>
        <v>0.33238300842151774</v>
      </c>
      <c r="K2134" s="63">
        <f t="shared" si="313"/>
        <v>0.28668348763540152</v>
      </c>
      <c r="L2134" s="63">
        <f t="shared" si="313"/>
        <v>0.24413150590614771</v>
      </c>
      <c r="M2134" s="63">
        <f t="shared" si="313"/>
        <v>0.28223811119643394</v>
      </c>
    </row>
    <row r="2135" spans="1:16" s="36" customFormat="1" x14ac:dyDescent="0.35">
      <c r="A2135" s="64" t="s">
        <v>370</v>
      </c>
      <c r="B2135" s="63">
        <f t="shared" ref="B2135:M2135" si="314">B2127</f>
        <v>0.54293031439142736</v>
      </c>
      <c r="C2135" s="63">
        <f t="shared" si="314"/>
        <v>0.49730888205572243</v>
      </c>
      <c r="D2135" s="63">
        <f t="shared" si="314"/>
        <v>0.48996043309248238</v>
      </c>
      <c r="E2135" s="63">
        <f t="shared" si="314"/>
        <v>0.51033911606285476</v>
      </c>
      <c r="F2135" s="63">
        <f t="shared" si="314"/>
        <v>0.48646594885433958</v>
      </c>
      <c r="G2135" s="63">
        <f t="shared" si="314"/>
        <v>0.57985987810497353</v>
      </c>
      <c r="H2135" s="63">
        <f t="shared" si="314"/>
        <v>0.55217205666894076</v>
      </c>
      <c r="I2135" s="63">
        <f t="shared" si="314"/>
        <v>0.51342462411052447</v>
      </c>
      <c r="J2135" s="63">
        <f t="shared" si="314"/>
        <v>0.51079259638003671</v>
      </c>
      <c r="K2135" s="63">
        <f t="shared" si="314"/>
        <v>0.49076955931962069</v>
      </c>
      <c r="L2135" s="63">
        <f t="shared" si="314"/>
        <v>0.55872797297587951</v>
      </c>
      <c r="M2135" s="63">
        <f t="shared" si="314"/>
        <v>0.53280725013097097</v>
      </c>
      <c r="O2135"/>
      <c r="P2135"/>
    </row>
    <row r="2136" spans="1:16" s="36" customFormat="1" x14ac:dyDescent="0.35">
      <c r="A2136" s="65" t="s">
        <v>373</v>
      </c>
      <c r="B2136" s="63">
        <f t="shared" ref="B2136:M2136" si="315">B2128+B2129</f>
        <v>0.20230597232730757</v>
      </c>
      <c r="C2136" s="63">
        <f t="shared" si="315"/>
        <v>0.21270423310736108</v>
      </c>
      <c r="D2136" s="63">
        <f t="shared" si="315"/>
        <v>0.17732197369117489</v>
      </c>
      <c r="E2136" s="63">
        <f t="shared" si="315"/>
        <v>0.19089069425304273</v>
      </c>
      <c r="F2136" s="63">
        <f t="shared" si="315"/>
        <v>0.18162988003839561</v>
      </c>
      <c r="G2136" s="63">
        <f t="shared" si="315"/>
        <v>0.16894284728917944</v>
      </c>
      <c r="H2136" s="63">
        <f t="shared" si="315"/>
        <v>0.21113501239423191</v>
      </c>
      <c r="I2136" s="63">
        <f t="shared" si="315"/>
        <v>0.23440143675977096</v>
      </c>
      <c r="J2136" s="63">
        <f t="shared" si="315"/>
        <v>0.15682439519844552</v>
      </c>
      <c r="K2136" s="63">
        <f t="shared" si="315"/>
        <v>0.22254695304497762</v>
      </c>
      <c r="L2136" s="63">
        <f t="shared" si="315"/>
        <v>0.19714052111797276</v>
      </c>
      <c r="M2136" s="63">
        <f t="shared" si="315"/>
        <v>0.18495463867259512</v>
      </c>
      <c r="O2136"/>
      <c r="P2136"/>
    </row>
    <row r="2137" spans="1:16" x14ac:dyDescent="0.35">
      <c r="A2137"/>
      <c r="B2137" s="36"/>
      <c r="C2137" s="36"/>
      <c r="D2137" s="36"/>
      <c r="E2137" s="36"/>
      <c r="N2137" s="36"/>
      <c r="O2137" s="36"/>
      <c r="P2137" s="36"/>
    </row>
    <row r="2138" spans="1:16" x14ac:dyDescent="0.35">
      <c r="A2138" s="60" t="s">
        <v>367</v>
      </c>
      <c r="B2138" s="61">
        <v>2.940103677344954</v>
      </c>
      <c r="C2138" s="61">
        <v>2.9218225939666786</v>
      </c>
      <c r="D2138" s="61">
        <v>2.8362809088933729</v>
      </c>
      <c r="E2138" s="61">
        <v>2.8816322533465115</v>
      </c>
      <c r="F2138" s="61">
        <v>2.8186085612685514</v>
      </c>
      <c r="G2138" s="61">
        <v>2.899424955924272</v>
      </c>
      <c r="H2138" s="61">
        <v>2.9667811180202608</v>
      </c>
      <c r="I2138" s="61">
        <v>2.9444945541524836</v>
      </c>
      <c r="J2138" s="61">
        <v>2.8022859990697673</v>
      </c>
      <c r="K2138" s="61">
        <v>2.9049865735449392</v>
      </c>
      <c r="L2138" s="61">
        <v>2.9116498483120705</v>
      </c>
      <c r="M2138" s="61">
        <v>2.8806598615893453</v>
      </c>
      <c r="O2138" s="36"/>
      <c r="P2138" s="36"/>
    </row>
    <row r="2139" spans="1:16" x14ac:dyDescent="0.35">
      <c r="A2139"/>
      <c r="O2139" s="36"/>
      <c r="P2139" s="36"/>
    </row>
    <row r="2140" spans="1:16" x14ac:dyDescent="0.35">
      <c r="A2140" s="71" t="s">
        <v>389</v>
      </c>
      <c r="B2140" s="71" t="s">
        <v>390</v>
      </c>
    </row>
    <row r="2141" spans="1:16" x14ac:dyDescent="0.35">
      <c r="A2141" s="71" t="s">
        <v>391</v>
      </c>
      <c r="B2141" s="71" t="s">
        <v>392</v>
      </c>
    </row>
    <row r="2143" spans="1:16" x14ac:dyDescent="0.35">
      <c r="A2143" s="30" t="s">
        <v>579</v>
      </c>
      <c r="B2143" s="1"/>
      <c r="C2143" s="1"/>
      <c r="D2143" s="1"/>
      <c r="E2143" s="1"/>
      <c r="F2143" s="1"/>
      <c r="G2143" s="1"/>
      <c r="H2143" s="1"/>
      <c r="I2143" s="1"/>
      <c r="J2143" s="1"/>
      <c r="K2143" s="1"/>
      <c r="L2143" s="1"/>
      <c r="M2143" s="1"/>
      <c r="N2143" s="2"/>
    </row>
    <row r="2145" spans="1:16" x14ac:dyDescent="0.35">
      <c r="B2145" s="10" t="s">
        <v>0</v>
      </c>
      <c r="C2145" s="11" t="s">
        <v>1</v>
      </c>
      <c r="D2145" s="12" t="s">
        <v>2</v>
      </c>
      <c r="E2145" s="11" t="s">
        <v>3</v>
      </c>
      <c r="F2145" s="12" t="s">
        <v>4</v>
      </c>
      <c r="G2145" s="11" t="s">
        <v>5</v>
      </c>
      <c r="H2145" s="11" t="s">
        <v>6</v>
      </c>
      <c r="I2145" s="11" t="s">
        <v>7</v>
      </c>
      <c r="J2145" s="11" t="s">
        <v>8</v>
      </c>
      <c r="K2145" s="11" t="s">
        <v>9</v>
      </c>
      <c r="L2145" s="11" t="s">
        <v>10</v>
      </c>
      <c r="M2145" s="11" t="s">
        <v>11</v>
      </c>
    </row>
    <row r="2146" spans="1:16" x14ac:dyDescent="0.35">
      <c r="A2146" s="27" t="s">
        <v>180</v>
      </c>
      <c r="B2146" s="13">
        <v>6.2691505778895512E-2</v>
      </c>
      <c r="C2146" s="14">
        <v>3.9795641417035142E-2</v>
      </c>
      <c r="D2146" s="4">
        <v>4.8513209217509685E-2</v>
      </c>
      <c r="E2146" s="14">
        <v>6.8625203428967663E-2</v>
      </c>
      <c r="F2146" s="4">
        <v>4.3728352955530167E-2</v>
      </c>
      <c r="G2146" s="14">
        <v>6.3076443192452022E-2</v>
      </c>
      <c r="H2146" s="14">
        <v>5.5963607624729877E-2</v>
      </c>
      <c r="I2146" s="14">
        <v>2.5762278656197624E-2</v>
      </c>
      <c r="J2146" s="14">
        <v>5.0426341389963908E-2</v>
      </c>
      <c r="K2146" s="14">
        <v>7.4169794233149733E-2</v>
      </c>
      <c r="L2146" s="14">
        <v>5.5452159132474088E-2</v>
      </c>
      <c r="M2146" s="14">
        <v>6.7094109268586402E-2</v>
      </c>
    </row>
    <row r="2147" spans="1:16" x14ac:dyDescent="0.35">
      <c r="A2147" s="28" t="s">
        <v>181</v>
      </c>
      <c r="B2147" s="15">
        <v>0.24217810424186362</v>
      </c>
      <c r="C2147" s="16">
        <v>0.23436697730516104</v>
      </c>
      <c r="D2147" s="6">
        <v>0.24414052638670009</v>
      </c>
      <c r="E2147" s="16">
        <v>0.239436586197147</v>
      </c>
      <c r="F2147" s="6">
        <v>0.21344953818709961</v>
      </c>
      <c r="G2147" s="16">
        <v>0.2216877012384387</v>
      </c>
      <c r="H2147" s="16">
        <v>0.2671810616342678</v>
      </c>
      <c r="I2147" s="16">
        <v>0.22060982292495823</v>
      </c>
      <c r="J2147" s="16">
        <v>0.2166047973971949</v>
      </c>
      <c r="K2147" s="16">
        <v>0.24510893422816671</v>
      </c>
      <c r="L2147" s="16">
        <v>0.2468909353013321</v>
      </c>
      <c r="M2147" s="16">
        <v>0.22968318615696734</v>
      </c>
    </row>
    <row r="2148" spans="1:16" x14ac:dyDescent="0.35">
      <c r="A2148" s="28" t="s">
        <v>73</v>
      </c>
      <c r="B2148" s="15">
        <v>0.36839148375695074</v>
      </c>
      <c r="C2148" s="16">
        <v>0.37390442848030081</v>
      </c>
      <c r="D2148" s="6">
        <v>0.38458956307201697</v>
      </c>
      <c r="E2148" s="16">
        <v>0.40874947736194123</v>
      </c>
      <c r="F2148" s="6">
        <v>0.40370118847392533</v>
      </c>
      <c r="G2148" s="16">
        <v>0.36001247699624789</v>
      </c>
      <c r="H2148" s="16">
        <v>0.35114479343031862</v>
      </c>
      <c r="I2148" s="16">
        <v>0.39332298695636503</v>
      </c>
      <c r="J2148" s="16">
        <v>0.37951866216422869</v>
      </c>
      <c r="K2148" s="16">
        <v>0.36598262272649973</v>
      </c>
      <c r="L2148" s="16">
        <v>0.36367988467413936</v>
      </c>
      <c r="M2148" s="16">
        <v>0.38136980693655159</v>
      </c>
    </row>
    <row r="2149" spans="1:16" x14ac:dyDescent="0.35">
      <c r="A2149" s="28" t="s">
        <v>182</v>
      </c>
      <c r="B2149" s="15">
        <v>0.22910002641393507</v>
      </c>
      <c r="C2149" s="16">
        <v>0.24765449121810318</v>
      </c>
      <c r="D2149" s="6">
        <v>0.23912336543343954</v>
      </c>
      <c r="E2149" s="16">
        <v>0.21426406926255395</v>
      </c>
      <c r="F2149" s="6">
        <v>0.27448104196622719</v>
      </c>
      <c r="G2149" s="16">
        <v>0.27173488769282961</v>
      </c>
      <c r="H2149" s="16">
        <v>0.24176970596332809</v>
      </c>
      <c r="I2149" s="16">
        <v>0.29172783162071469</v>
      </c>
      <c r="J2149" s="16">
        <v>0.2825529583856991</v>
      </c>
      <c r="K2149" s="16">
        <v>0.24148438457796628</v>
      </c>
      <c r="L2149" s="16">
        <v>0.22953288723454637</v>
      </c>
      <c r="M2149" s="16">
        <v>0.21668332924672723</v>
      </c>
    </row>
    <row r="2150" spans="1:16" x14ac:dyDescent="0.35">
      <c r="A2150" s="28" t="s">
        <v>183</v>
      </c>
      <c r="B2150" s="15">
        <v>9.76388798083552E-2</v>
      </c>
      <c r="C2150" s="16">
        <v>0.10427846157939996</v>
      </c>
      <c r="D2150" s="6">
        <v>8.3633335890333671E-2</v>
      </c>
      <c r="E2150" s="16">
        <v>6.8924663749390214E-2</v>
      </c>
      <c r="F2150" s="6">
        <v>6.463987841721773E-2</v>
      </c>
      <c r="G2150" s="16">
        <v>8.3488490880031699E-2</v>
      </c>
      <c r="H2150" s="16">
        <v>8.394083134735561E-2</v>
      </c>
      <c r="I2150" s="16">
        <v>6.8577079841764421E-2</v>
      </c>
      <c r="J2150" s="16">
        <v>7.0897240662913377E-2</v>
      </c>
      <c r="K2150" s="16">
        <v>7.3254264234217534E-2</v>
      </c>
      <c r="L2150" s="16">
        <v>0.10444413365750803</v>
      </c>
      <c r="M2150" s="16">
        <v>0.1051695683911674</v>
      </c>
    </row>
    <row r="2151" spans="1:16" x14ac:dyDescent="0.35">
      <c r="A2151" s="59" t="s">
        <v>243</v>
      </c>
      <c r="B2151" s="17">
        <v>1</v>
      </c>
      <c r="C2151" s="18">
        <v>1</v>
      </c>
      <c r="D2151" s="8">
        <v>1</v>
      </c>
      <c r="E2151" s="18">
        <v>1</v>
      </c>
      <c r="F2151" s="8">
        <v>1</v>
      </c>
      <c r="G2151" s="18">
        <v>1</v>
      </c>
      <c r="H2151" s="18">
        <v>1</v>
      </c>
      <c r="I2151" s="18">
        <v>1</v>
      </c>
      <c r="J2151" s="18">
        <v>1</v>
      </c>
      <c r="K2151" s="18">
        <v>1</v>
      </c>
      <c r="L2151" s="18">
        <v>1</v>
      </c>
      <c r="M2151" s="18">
        <v>1</v>
      </c>
    </row>
    <row r="2152" spans="1:16" s="36" customFormat="1" x14ac:dyDescent="0.35">
      <c r="A2152" s="31" t="s">
        <v>244</v>
      </c>
      <c r="B2152" s="32">
        <v>500.00123000000156</v>
      </c>
      <c r="C2152" s="33">
        <v>499.99759500000084</v>
      </c>
      <c r="D2152" s="34">
        <v>499.99990500000075</v>
      </c>
      <c r="E2152" s="33">
        <v>499.99946499999987</v>
      </c>
      <c r="F2152" s="34">
        <v>499.99749303621149</v>
      </c>
      <c r="G2152" s="33">
        <v>500.01107954545415</v>
      </c>
      <c r="H2152" s="33">
        <v>500.00687022900701</v>
      </c>
      <c r="I2152" s="33">
        <v>500.01400000000007</v>
      </c>
      <c r="J2152" s="33">
        <v>500.01131639722888</v>
      </c>
      <c r="K2152" s="33">
        <v>500.00367231638387</v>
      </c>
      <c r="L2152" s="33">
        <v>499.99706601467017</v>
      </c>
      <c r="M2152" s="33">
        <v>500.00550351288143</v>
      </c>
      <c r="O2152"/>
      <c r="P2152"/>
    </row>
    <row r="2153" spans="1:16" x14ac:dyDescent="0.35">
      <c r="A2153" s="41" t="s">
        <v>245</v>
      </c>
      <c r="B2153" s="40">
        <v>932</v>
      </c>
      <c r="C2153" s="38">
        <v>590</v>
      </c>
      <c r="D2153" s="39">
        <v>407</v>
      </c>
      <c r="E2153" s="38">
        <v>392</v>
      </c>
      <c r="F2153" s="39">
        <v>359</v>
      </c>
      <c r="G2153" s="38">
        <v>176</v>
      </c>
      <c r="H2153" s="38">
        <v>393</v>
      </c>
      <c r="I2153" s="38">
        <v>200</v>
      </c>
      <c r="J2153" s="38">
        <v>433</v>
      </c>
      <c r="K2153" s="38">
        <v>354</v>
      </c>
      <c r="L2153" s="38">
        <v>409</v>
      </c>
      <c r="M2153" s="38">
        <v>427</v>
      </c>
    </row>
    <row r="2155" spans="1:16" s="36" customFormat="1" x14ac:dyDescent="0.35">
      <c r="A2155" s="62" t="s">
        <v>372</v>
      </c>
      <c r="B2155" s="63">
        <f t="shared" ref="B2155:M2155" si="316">B2146+B2147</f>
        <v>0.30486961002075913</v>
      </c>
      <c r="C2155" s="63">
        <f t="shared" si="316"/>
        <v>0.27416261872219616</v>
      </c>
      <c r="D2155" s="63">
        <f t="shared" si="316"/>
        <v>0.29265373560420976</v>
      </c>
      <c r="E2155" s="63">
        <f t="shared" si="316"/>
        <v>0.30806178962611463</v>
      </c>
      <c r="F2155" s="63">
        <f t="shared" si="316"/>
        <v>0.25717789114262979</v>
      </c>
      <c r="G2155" s="63">
        <f t="shared" si="316"/>
        <v>0.28476414443089071</v>
      </c>
      <c r="H2155" s="63">
        <f t="shared" si="316"/>
        <v>0.32314466925899765</v>
      </c>
      <c r="I2155" s="63">
        <f t="shared" si="316"/>
        <v>0.24637210158115586</v>
      </c>
      <c r="J2155" s="63">
        <f t="shared" si="316"/>
        <v>0.26703113878715878</v>
      </c>
      <c r="K2155" s="63">
        <f t="shared" si="316"/>
        <v>0.31927872846131644</v>
      </c>
      <c r="L2155" s="63">
        <f t="shared" si="316"/>
        <v>0.30234309443380619</v>
      </c>
      <c r="M2155" s="63">
        <f t="shared" si="316"/>
        <v>0.29677729542555376</v>
      </c>
    </row>
    <row r="2156" spans="1:16" s="36" customFormat="1" x14ac:dyDescent="0.35">
      <c r="A2156" s="64" t="s">
        <v>370</v>
      </c>
      <c r="B2156" s="63">
        <f t="shared" ref="B2156:M2156" si="317">B2148</f>
        <v>0.36839148375695074</v>
      </c>
      <c r="C2156" s="63">
        <f t="shared" si="317"/>
        <v>0.37390442848030081</v>
      </c>
      <c r="D2156" s="63">
        <f t="shared" si="317"/>
        <v>0.38458956307201697</v>
      </c>
      <c r="E2156" s="63">
        <f t="shared" si="317"/>
        <v>0.40874947736194123</v>
      </c>
      <c r="F2156" s="63">
        <f t="shared" si="317"/>
        <v>0.40370118847392533</v>
      </c>
      <c r="G2156" s="63">
        <f t="shared" si="317"/>
        <v>0.36001247699624789</v>
      </c>
      <c r="H2156" s="63">
        <f t="shared" si="317"/>
        <v>0.35114479343031862</v>
      </c>
      <c r="I2156" s="63">
        <f t="shared" si="317"/>
        <v>0.39332298695636503</v>
      </c>
      <c r="J2156" s="63">
        <f t="shared" si="317"/>
        <v>0.37951866216422869</v>
      </c>
      <c r="K2156" s="63">
        <f t="shared" si="317"/>
        <v>0.36598262272649973</v>
      </c>
      <c r="L2156" s="63">
        <f t="shared" si="317"/>
        <v>0.36367988467413936</v>
      </c>
      <c r="M2156" s="63">
        <f t="shared" si="317"/>
        <v>0.38136980693655159</v>
      </c>
      <c r="O2156"/>
      <c r="P2156"/>
    </row>
    <row r="2157" spans="1:16" s="36" customFormat="1" x14ac:dyDescent="0.35">
      <c r="A2157" s="65" t="s">
        <v>373</v>
      </c>
      <c r="B2157" s="63">
        <f t="shared" ref="B2157:M2157" si="318">B2149+B2150</f>
        <v>0.32673890622229029</v>
      </c>
      <c r="C2157" s="63">
        <f t="shared" si="318"/>
        <v>0.35193295279750314</v>
      </c>
      <c r="D2157" s="63">
        <f t="shared" si="318"/>
        <v>0.32275670132377321</v>
      </c>
      <c r="E2157" s="63">
        <f t="shared" si="318"/>
        <v>0.28318873301194414</v>
      </c>
      <c r="F2157" s="63">
        <f t="shared" si="318"/>
        <v>0.33912092038344493</v>
      </c>
      <c r="G2157" s="63">
        <f t="shared" si="318"/>
        <v>0.35522337857286129</v>
      </c>
      <c r="H2157" s="63">
        <f t="shared" si="318"/>
        <v>0.32571053731068367</v>
      </c>
      <c r="I2157" s="63">
        <f t="shared" si="318"/>
        <v>0.36030491146247912</v>
      </c>
      <c r="J2157" s="63">
        <f t="shared" si="318"/>
        <v>0.35345019904861247</v>
      </c>
      <c r="K2157" s="63">
        <f t="shared" si="318"/>
        <v>0.31473864881218383</v>
      </c>
      <c r="L2157" s="63">
        <f t="shared" si="318"/>
        <v>0.33397702089205439</v>
      </c>
      <c r="M2157" s="63">
        <f t="shared" si="318"/>
        <v>0.3218528976378946</v>
      </c>
      <c r="O2157"/>
      <c r="P2157"/>
    </row>
    <row r="2158" spans="1:16" x14ac:dyDescent="0.35">
      <c r="A2158"/>
      <c r="B2158" s="36"/>
      <c r="C2158" s="36"/>
      <c r="D2158" s="36"/>
      <c r="E2158" s="36"/>
      <c r="N2158" s="36"/>
      <c r="O2158" s="36"/>
      <c r="P2158" s="36"/>
    </row>
    <row r="2159" spans="1:16" x14ac:dyDescent="0.35">
      <c r="A2159" s="60" t="s">
        <v>367</v>
      </c>
      <c r="B2159" s="61">
        <v>3.0568166702309902</v>
      </c>
      <c r="C2159" s="61">
        <v>3.1422531542376708</v>
      </c>
      <c r="D2159" s="61">
        <v>3.0652230923923862</v>
      </c>
      <c r="E2159" s="61">
        <v>2.9754264037062526</v>
      </c>
      <c r="F2159" s="61">
        <v>3.1028545547025037</v>
      </c>
      <c r="G2159" s="61">
        <v>3.0908712818295507</v>
      </c>
      <c r="H2159" s="61">
        <v>3.030543091774311</v>
      </c>
      <c r="I2159" s="61">
        <v>3.1567476110668911</v>
      </c>
      <c r="J2159" s="61">
        <v>3.1068899595344019</v>
      </c>
      <c r="K2159" s="61">
        <v>2.9945443903519346</v>
      </c>
      <c r="L2159" s="61">
        <v>3.0806259009832804</v>
      </c>
      <c r="M2159" s="61">
        <v>3.0631510613349215</v>
      </c>
      <c r="O2159" s="36"/>
      <c r="P2159" s="36"/>
    </row>
    <row r="2160" spans="1:16" x14ac:dyDescent="0.35">
      <c r="A2160"/>
      <c r="O2160" s="36"/>
      <c r="P2160" s="36"/>
    </row>
    <row r="2161" spans="1:16" x14ac:dyDescent="0.35">
      <c r="A2161" s="71" t="s">
        <v>389</v>
      </c>
      <c r="B2161" s="71" t="s">
        <v>390</v>
      </c>
    </row>
    <row r="2162" spans="1:16" x14ac:dyDescent="0.35">
      <c r="A2162" s="71" t="s">
        <v>391</v>
      </c>
      <c r="B2162" s="71" t="s">
        <v>392</v>
      </c>
    </row>
    <row r="2164" spans="1:16" x14ac:dyDescent="0.35">
      <c r="A2164" s="30" t="s">
        <v>643</v>
      </c>
      <c r="B2164" s="1"/>
      <c r="C2164" s="1"/>
      <c r="D2164" s="1"/>
      <c r="E2164" s="1"/>
      <c r="F2164" s="1"/>
      <c r="G2164" s="1"/>
      <c r="H2164" s="1"/>
      <c r="I2164" s="1"/>
      <c r="J2164" s="1"/>
      <c r="K2164" s="1"/>
      <c r="L2164" s="1"/>
      <c r="M2164" s="1"/>
      <c r="N2164" s="1"/>
    </row>
    <row r="2166" spans="1:16" x14ac:dyDescent="0.35">
      <c r="B2166" s="10" t="s">
        <v>0</v>
      </c>
      <c r="C2166" s="11" t="s">
        <v>1</v>
      </c>
      <c r="D2166" s="12" t="s">
        <v>2</v>
      </c>
      <c r="E2166" s="11" t="s">
        <v>3</v>
      </c>
      <c r="F2166" s="12" t="s">
        <v>4</v>
      </c>
      <c r="G2166" s="11" t="s">
        <v>5</v>
      </c>
      <c r="H2166" s="11" t="s">
        <v>6</v>
      </c>
      <c r="I2166" s="11" t="s">
        <v>7</v>
      </c>
      <c r="J2166" s="11" t="s">
        <v>8</v>
      </c>
      <c r="K2166" s="11" t="s">
        <v>9</v>
      </c>
      <c r="L2166" s="11" t="s">
        <v>10</v>
      </c>
      <c r="M2166" s="11" t="s">
        <v>11</v>
      </c>
      <c r="N2166" s="11" t="s">
        <v>12</v>
      </c>
      <c r="O2166" s="106">
        <v>2023</v>
      </c>
      <c r="P2166" s="106">
        <v>2024</v>
      </c>
    </row>
    <row r="2167" spans="1:16" x14ac:dyDescent="0.35">
      <c r="A2167" s="27" t="s">
        <v>187</v>
      </c>
      <c r="B2167" s="13">
        <v>1.9341492419928573E-2</v>
      </c>
      <c r="C2167" s="14">
        <v>1.9206602383757453E-2</v>
      </c>
      <c r="D2167" s="4">
        <v>1.3382592542692567E-2</v>
      </c>
      <c r="E2167" s="14">
        <v>8.3908389781976993E-3</v>
      </c>
      <c r="F2167" s="4">
        <v>9.0624409815982399E-3</v>
      </c>
      <c r="G2167" s="14">
        <v>2.1394980452137752E-2</v>
      </c>
      <c r="H2167" s="14">
        <v>3.0529351505093914E-2</v>
      </c>
      <c r="I2167" s="14">
        <v>1.9593451383361278E-2</v>
      </c>
      <c r="J2167" s="14">
        <v>1.8838603652850318E-2</v>
      </c>
      <c r="K2167" s="14">
        <v>9.6694205070810262E-3</v>
      </c>
      <c r="L2167" s="14">
        <v>2.7013361447597764E-2</v>
      </c>
      <c r="M2167" s="14">
        <v>3.0866873362283786E-2</v>
      </c>
      <c r="N2167" s="14">
        <v>3.6871908595906638E-2</v>
      </c>
      <c r="O2167" s="107">
        <v>3.4773813878892341E-2</v>
      </c>
      <c r="P2167" s="107">
        <v>1.2115900939388025E-2</v>
      </c>
    </row>
    <row r="2168" spans="1:16" x14ac:dyDescent="0.35">
      <c r="A2168" s="28" t="s">
        <v>158</v>
      </c>
      <c r="B2168" s="15">
        <v>8.2180357836319273E-2</v>
      </c>
      <c r="C2168" s="16">
        <v>8.4942078571397808E-2</v>
      </c>
      <c r="D2168" s="6">
        <v>5.8505571116058433E-2</v>
      </c>
      <c r="E2168" s="16">
        <v>5.0943954510031267E-2</v>
      </c>
      <c r="F2168" s="6">
        <v>8.4670062412569191E-2</v>
      </c>
      <c r="G2168" s="16">
        <v>8.9511652866783281E-2</v>
      </c>
      <c r="H2168" s="16">
        <v>0.11196843605711304</v>
      </c>
      <c r="I2168" s="16">
        <v>8.9257500789977906E-2</v>
      </c>
      <c r="J2168" s="16">
        <v>0.10860054437566977</v>
      </c>
      <c r="K2168" s="16">
        <v>0.11889234711835445</v>
      </c>
      <c r="L2168" s="16">
        <v>0.12265206446199223</v>
      </c>
      <c r="M2168" s="16">
        <v>0.10652458860523058</v>
      </c>
      <c r="N2168" s="16">
        <v>0.1075704711770504</v>
      </c>
      <c r="O2168" s="108">
        <v>7.0778274689205431E-2</v>
      </c>
      <c r="P2168" s="108">
        <v>5.0734439686001151E-2</v>
      </c>
    </row>
    <row r="2169" spans="1:16" x14ac:dyDescent="0.35">
      <c r="A2169" s="28" t="s">
        <v>73</v>
      </c>
      <c r="B2169" s="15">
        <v>0.32689092584832274</v>
      </c>
      <c r="C2169" s="16">
        <v>0.39039532780152691</v>
      </c>
      <c r="D2169" s="6">
        <v>0.40458477687110755</v>
      </c>
      <c r="E2169" s="16">
        <v>0.38986919716004076</v>
      </c>
      <c r="F2169" s="6">
        <v>0.41701490425300164</v>
      </c>
      <c r="G2169" s="16">
        <v>0.41804869096650682</v>
      </c>
      <c r="H2169" s="16">
        <v>0.36136704482940935</v>
      </c>
      <c r="I2169" s="16">
        <v>0.40021179406976592</v>
      </c>
      <c r="J2169" s="16">
        <v>0.40164795346433285</v>
      </c>
      <c r="K2169" s="16">
        <v>0.40605238492598644</v>
      </c>
      <c r="L2169" s="16">
        <v>0.41032661316350011</v>
      </c>
      <c r="M2169" s="16">
        <v>0.4223396135920755</v>
      </c>
      <c r="N2169" s="16">
        <v>0.38024239786599884</v>
      </c>
      <c r="O2169" s="108">
        <v>0.30635361668677263</v>
      </c>
      <c r="P2169" s="108">
        <v>0.23721580193023947</v>
      </c>
    </row>
    <row r="2170" spans="1:16" x14ac:dyDescent="0.35">
      <c r="A2170" s="28" t="s">
        <v>159</v>
      </c>
      <c r="B2170" s="15">
        <v>0.45181228854177108</v>
      </c>
      <c r="C2170" s="16">
        <v>0.41454565396459564</v>
      </c>
      <c r="D2170" s="6">
        <v>0.45325533611851404</v>
      </c>
      <c r="E2170" s="16">
        <v>0.48067231431937674</v>
      </c>
      <c r="F2170" s="6">
        <v>0.42106394962426008</v>
      </c>
      <c r="G2170" s="16">
        <v>0.40993409805123621</v>
      </c>
      <c r="H2170" s="16">
        <v>0.4325518173541632</v>
      </c>
      <c r="I2170" s="16">
        <v>0.4404996660093517</v>
      </c>
      <c r="J2170" s="16">
        <v>0.41882816509002824</v>
      </c>
      <c r="K2170" s="16">
        <v>0.39674680355455022</v>
      </c>
      <c r="L2170" s="16">
        <v>0.39294704907803857</v>
      </c>
      <c r="M2170" s="16">
        <v>0.36621283091263412</v>
      </c>
      <c r="N2170" s="16">
        <v>0.40799076765844228</v>
      </c>
      <c r="O2170" s="108">
        <v>0.46418883253100307</v>
      </c>
      <c r="P2170" s="108">
        <v>0.53180603096126644</v>
      </c>
    </row>
    <row r="2171" spans="1:16" x14ac:dyDescent="0.35">
      <c r="A2171" s="28" t="s">
        <v>188</v>
      </c>
      <c r="B2171" s="15">
        <v>0.11977493535365834</v>
      </c>
      <c r="C2171" s="16">
        <v>9.0910337278722192E-2</v>
      </c>
      <c r="D2171" s="6">
        <v>7.0271723351627347E-2</v>
      </c>
      <c r="E2171" s="16">
        <v>7.0123695032353592E-2</v>
      </c>
      <c r="F2171" s="6">
        <v>6.8188642728570822E-2</v>
      </c>
      <c r="G2171" s="16">
        <v>6.1110577663335997E-2</v>
      </c>
      <c r="H2171" s="16">
        <v>6.3583350254220558E-2</v>
      </c>
      <c r="I2171" s="16">
        <v>5.0437587747543089E-2</v>
      </c>
      <c r="J2171" s="16">
        <v>5.2084733417118896E-2</v>
      </c>
      <c r="K2171" s="16">
        <v>6.8639043894027932E-2</v>
      </c>
      <c r="L2171" s="16">
        <v>4.7060911848871539E-2</v>
      </c>
      <c r="M2171" s="16">
        <v>7.4056093527776021E-2</v>
      </c>
      <c r="N2171" s="16">
        <v>6.7324454702601816E-2</v>
      </c>
      <c r="O2171" s="108">
        <v>0.1239054622141266</v>
      </c>
      <c r="P2171" s="108">
        <v>0.16812782648310481</v>
      </c>
    </row>
    <row r="2172" spans="1:16" x14ac:dyDescent="0.35">
      <c r="A2172" s="59" t="s">
        <v>243</v>
      </c>
      <c r="B2172" s="17">
        <v>1</v>
      </c>
      <c r="C2172" s="18">
        <v>1</v>
      </c>
      <c r="D2172" s="8">
        <v>1</v>
      </c>
      <c r="E2172" s="18">
        <v>1</v>
      </c>
      <c r="F2172" s="8">
        <v>1</v>
      </c>
      <c r="G2172" s="18">
        <v>1</v>
      </c>
      <c r="H2172" s="18">
        <v>1</v>
      </c>
      <c r="I2172" s="18">
        <v>1</v>
      </c>
      <c r="J2172" s="18">
        <v>1</v>
      </c>
      <c r="K2172" s="18">
        <v>1</v>
      </c>
      <c r="L2172" s="18">
        <v>1</v>
      </c>
      <c r="M2172" s="18">
        <v>1</v>
      </c>
      <c r="N2172" s="18">
        <v>1</v>
      </c>
      <c r="O2172" s="109">
        <v>1</v>
      </c>
      <c r="P2172" s="18">
        <v>1</v>
      </c>
    </row>
    <row r="2173" spans="1:16" s="36" customFormat="1" x14ac:dyDescent="0.35">
      <c r="A2173" s="31" t="s">
        <v>244</v>
      </c>
      <c r="B2173" s="32">
        <v>500.00123000000195</v>
      </c>
      <c r="C2173" s="33">
        <v>499.99759500000039</v>
      </c>
      <c r="D2173" s="34">
        <v>499.99990500000058</v>
      </c>
      <c r="E2173" s="33">
        <v>499.99946500000044</v>
      </c>
      <c r="F2173" s="34">
        <v>499.99749303621149</v>
      </c>
      <c r="G2173" s="33">
        <v>500.01107954545347</v>
      </c>
      <c r="H2173" s="33">
        <v>500.00687022900621</v>
      </c>
      <c r="I2173" s="33">
        <v>500.01399999999973</v>
      </c>
      <c r="J2173" s="33">
        <v>500.01131639722951</v>
      </c>
      <c r="K2173" s="33">
        <v>500.00367231638393</v>
      </c>
      <c r="L2173" s="33">
        <v>499.99706601466926</v>
      </c>
      <c r="M2173" s="33">
        <v>500.0055035128816</v>
      </c>
      <c r="N2173" s="33">
        <v>499.99633251833666</v>
      </c>
      <c r="O2173" s="33">
        <v>499.99430379746764</v>
      </c>
      <c r="P2173" s="33">
        <v>499.98333333333392</v>
      </c>
    </row>
    <row r="2174" spans="1:16" x14ac:dyDescent="0.35">
      <c r="A2174" s="41" t="s">
        <v>245</v>
      </c>
      <c r="B2174" s="40">
        <v>932</v>
      </c>
      <c r="C2174" s="38">
        <v>590</v>
      </c>
      <c r="D2174" s="39">
        <v>407</v>
      </c>
      <c r="E2174" s="38">
        <v>392</v>
      </c>
      <c r="F2174" s="39">
        <v>359</v>
      </c>
      <c r="G2174" s="38">
        <v>176</v>
      </c>
      <c r="H2174" s="38">
        <v>393</v>
      </c>
      <c r="I2174" s="38">
        <v>200</v>
      </c>
      <c r="J2174" s="38">
        <v>433</v>
      </c>
      <c r="K2174" s="38">
        <v>354</v>
      </c>
      <c r="L2174" s="38">
        <v>409</v>
      </c>
      <c r="M2174" s="38">
        <v>427</v>
      </c>
      <c r="N2174" s="38">
        <v>409</v>
      </c>
      <c r="O2174" s="38">
        <v>395</v>
      </c>
      <c r="P2174" s="38">
        <v>342</v>
      </c>
    </row>
    <row r="2176" spans="1:16" x14ac:dyDescent="0.35">
      <c r="A2176" s="62" t="s">
        <v>374</v>
      </c>
      <c r="B2176" s="63">
        <f>B2167+B2168</f>
        <v>0.10152185025624785</v>
      </c>
      <c r="C2176" s="63">
        <f>C2167+C2168</f>
        <v>0.10414868095515525</v>
      </c>
      <c r="D2176" s="63">
        <f t="shared" ref="D2176:N2176" si="319">D2167+D2168</f>
        <v>7.1888163658751003E-2</v>
      </c>
      <c r="E2176" s="63">
        <f t="shared" si="319"/>
        <v>5.9334793488228968E-2</v>
      </c>
      <c r="F2176" s="63">
        <f t="shared" si="319"/>
        <v>9.373250339416743E-2</v>
      </c>
      <c r="G2176" s="63">
        <f t="shared" si="319"/>
        <v>0.11090663331892103</v>
      </c>
      <c r="H2176" s="63">
        <f t="shared" si="319"/>
        <v>0.14249778756220696</v>
      </c>
      <c r="I2176" s="63">
        <f t="shared" si="319"/>
        <v>0.10885095217333918</v>
      </c>
      <c r="J2176" s="63">
        <f t="shared" si="319"/>
        <v>0.12743914802852008</v>
      </c>
      <c r="K2176" s="63">
        <f t="shared" si="319"/>
        <v>0.12856176762543547</v>
      </c>
      <c r="L2176" s="63">
        <f t="shared" si="319"/>
        <v>0.14966542590958998</v>
      </c>
      <c r="M2176" s="63">
        <f t="shared" si="319"/>
        <v>0.13739146196751437</v>
      </c>
      <c r="N2176" s="63">
        <f t="shared" si="319"/>
        <v>0.14444237977295704</v>
      </c>
      <c r="O2176" s="63">
        <f t="shared" ref="O2176:P2176" si="320">O2167+O2168</f>
        <v>0.10555208856809778</v>
      </c>
      <c r="P2176" s="63">
        <f t="shared" si="320"/>
        <v>6.2850340625389176E-2</v>
      </c>
    </row>
    <row r="2177" spans="1:16" x14ac:dyDescent="0.35">
      <c r="A2177" s="64" t="s">
        <v>370</v>
      </c>
      <c r="B2177" s="63">
        <f>B2169</f>
        <v>0.32689092584832274</v>
      </c>
      <c r="C2177" s="63">
        <f>C2169</f>
        <v>0.39039532780152691</v>
      </c>
      <c r="D2177" s="63">
        <f t="shared" ref="D2177:N2177" si="321">D2169</f>
        <v>0.40458477687110755</v>
      </c>
      <c r="E2177" s="63">
        <f t="shared" si="321"/>
        <v>0.38986919716004076</v>
      </c>
      <c r="F2177" s="63">
        <f t="shared" si="321"/>
        <v>0.41701490425300164</v>
      </c>
      <c r="G2177" s="63">
        <f t="shared" si="321"/>
        <v>0.41804869096650682</v>
      </c>
      <c r="H2177" s="63">
        <f t="shared" si="321"/>
        <v>0.36136704482940935</v>
      </c>
      <c r="I2177" s="63">
        <f t="shared" si="321"/>
        <v>0.40021179406976592</v>
      </c>
      <c r="J2177" s="63">
        <f t="shared" si="321"/>
        <v>0.40164795346433285</v>
      </c>
      <c r="K2177" s="63">
        <f t="shared" si="321"/>
        <v>0.40605238492598644</v>
      </c>
      <c r="L2177" s="63">
        <f t="shared" si="321"/>
        <v>0.41032661316350011</v>
      </c>
      <c r="M2177" s="63">
        <f t="shared" si="321"/>
        <v>0.4223396135920755</v>
      </c>
      <c r="N2177" s="63">
        <f t="shared" si="321"/>
        <v>0.38024239786599884</v>
      </c>
      <c r="O2177" s="63">
        <f t="shared" ref="O2177:P2177" si="322">O2169</f>
        <v>0.30635361668677263</v>
      </c>
      <c r="P2177" s="63">
        <f t="shared" si="322"/>
        <v>0.23721580193023947</v>
      </c>
    </row>
    <row r="2178" spans="1:16" x14ac:dyDescent="0.35">
      <c r="A2178" s="65" t="s">
        <v>375</v>
      </c>
      <c r="B2178" s="63">
        <f>B2170+B2171</f>
        <v>0.57158722389542937</v>
      </c>
      <c r="C2178" s="63">
        <f>C2170+C2171</f>
        <v>0.50545599124331786</v>
      </c>
      <c r="D2178" s="63">
        <f t="shared" ref="D2178:N2178" si="323">D2170+D2171</f>
        <v>0.52352705947014133</v>
      </c>
      <c r="E2178" s="63">
        <f t="shared" si="323"/>
        <v>0.55079600935173034</v>
      </c>
      <c r="F2178" s="63">
        <f t="shared" si="323"/>
        <v>0.48925259235283092</v>
      </c>
      <c r="G2178" s="63">
        <f t="shared" si="323"/>
        <v>0.4710446757145722</v>
      </c>
      <c r="H2178" s="63">
        <f t="shared" si="323"/>
        <v>0.49613516760838378</v>
      </c>
      <c r="I2178" s="63">
        <f t="shared" si="323"/>
        <v>0.49093725375689479</v>
      </c>
      <c r="J2178" s="63">
        <f t="shared" si="323"/>
        <v>0.47091289850714713</v>
      </c>
      <c r="K2178" s="63">
        <f t="shared" si="323"/>
        <v>0.46538584744857814</v>
      </c>
      <c r="L2178" s="63">
        <f t="shared" si="323"/>
        <v>0.44000796092691008</v>
      </c>
      <c r="M2178" s="63">
        <f t="shared" si="323"/>
        <v>0.44026892444041016</v>
      </c>
      <c r="N2178" s="63">
        <f t="shared" si="323"/>
        <v>0.47531522236104407</v>
      </c>
      <c r="O2178" s="63">
        <f t="shared" ref="O2178:P2178" si="324">O2170+O2171</f>
        <v>0.58809429474512964</v>
      </c>
      <c r="P2178" s="63">
        <f t="shared" si="324"/>
        <v>0.6999338574443712</v>
      </c>
    </row>
    <row r="2179" spans="1:16" x14ac:dyDescent="0.35">
      <c r="A2179"/>
    </row>
    <row r="2180" spans="1:16" x14ac:dyDescent="0.35">
      <c r="A2180" s="60" t="s">
        <v>367</v>
      </c>
      <c r="B2180" s="61">
        <v>3.5704988165729108</v>
      </c>
      <c r="C2180" s="61">
        <v>3.4730110451831275</v>
      </c>
      <c r="D2180" s="61">
        <v>3.5085280266203251</v>
      </c>
      <c r="E2180" s="61">
        <v>3.5531940719176562</v>
      </c>
      <c r="F2180" s="61">
        <v>3.454646290705635</v>
      </c>
      <c r="G2180" s="61">
        <v>3.3998536396068504</v>
      </c>
      <c r="H2180" s="61">
        <v>3.3866913787953057</v>
      </c>
      <c r="I2180" s="61">
        <v>3.4129304379477388</v>
      </c>
      <c r="J2180" s="61">
        <v>3.3767198802428982</v>
      </c>
      <c r="K2180" s="61">
        <v>3.3957937032100887</v>
      </c>
      <c r="L2180" s="61">
        <v>3.3103900854185935</v>
      </c>
      <c r="M2180" s="61">
        <v>3.346066682638388</v>
      </c>
      <c r="N2180" s="61">
        <v>3.3613253886947838</v>
      </c>
      <c r="O2180" s="61">
        <v>3.5716738545122642</v>
      </c>
      <c r="P2180" s="182">
        <v>3.7930954423626972</v>
      </c>
    </row>
    <row r="2181" spans="1:16" x14ac:dyDescent="0.35">
      <c r="A2181"/>
    </row>
    <row r="2182" spans="1:16" x14ac:dyDescent="0.35">
      <c r="A2182" s="71" t="s">
        <v>389</v>
      </c>
      <c r="B2182" s="71" t="s">
        <v>390</v>
      </c>
    </row>
    <row r="2183" spans="1:16" x14ac:dyDescent="0.35">
      <c r="A2183" s="71" t="s">
        <v>391</v>
      </c>
      <c r="B2183" s="71" t="s">
        <v>642</v>
      </c>
    </row>
    <row r="2185" spans="1:16" x14ac:dyDescent="0.35">
      <c r="A2185" s="30" t="s">
        <v>644</v>
      </c>
      <c r="B2185" s="1"/>
      <c r="C2185" s="1"/>
      <c r="D2185" s="1"/>
      <c r="E2185" s="1"/>
      <c r="F2185" s="1"/>
      <c r="G2185" s="1"/>
      <c r="H2185" s="1"/>
      <c r="I2185" s="1"/>
      <c r="J2185" s="1"/>
      <c r="K2185" s="1"/>
      <c r="L2185" s="1"/>
      <c r="M2185" s="1"/>
      <c r="N2185" s="1"/>
      <c r="O2185" s="1"/>
      <c r="P2185" s="1"/>
    </row>
    <row r="2187" spans="1:16" x14ac:dyDescent="0.35">
      <c r="B2187" s="10" t="s">
        <v>0</v>
      </c>
      <c r="C2187" s="11" t="s">
        <v>1</v>
      </c>
      <c r="D2187" s="12" t="s">
        <v>2</v>
      </c>
      <c r="E2187" s="11" t="s">
        <v>3</v>
      </c>
      <c r="F2187" s="12" t="s">
        <v>4</v>
      </c>
      <c r="G2187" s="11" t="s">
        <v>5</v>
      </c>
      <c r="H2187" s="11" t="s">
        <v>6</v>
      </c>
      <c r="I2187" s="11" t="s">
        <v>7</v>
      </c>
      <c r="J2187" s="11" t="s">
        <v>8</v>
      </c>
      <c r="K2187" s="11" t="s">
        <v>9</v>
      </c>
      <c r="L2187" s="11" t="s">
        <v>10</v>
      </c>
      <c r="M2187" s="11" t="s">
        <v>11</v>
      </c>
      <c r="N2187" s="11" t="s">
        <v>12</v>
      </c>
      <c r="O2187" s="11">
        <v>2023</v>
      </c>
      <c r="P2187" s="106">
        <v>2024</v>
      </c>
    </row>
    <row r="2188" spans="1:16" x14ac:dyDescent="0.35">
      <c r="A2188" s="27" t="s">
        <v>187</v>
      </c>
      <c r="B2188" s="13">
        <v>2.9288927949237126E-2</v>
      </c>
      <c r="C2188" s="14">
        <v>2.6069615394850022E-2</v>
      </c>
      <c r="D2188" s="4">
        <v>1.1713702225603407E-2</v>
      </c>
      <c r="E2188" s="14">
        <v>8.3908389781977011E-3</v>
      </c>
      <c r="F2188" s="4">
        <v>1.6541030010735439E-2</v>
      </c>
      <c r="G2188" s="14">
        <v>3.5658300753562903E-2</v>
      </c>
      <c r="H2188" s="14">
        <v>2.7986383902104235E-2</v>
      </c>
      <c r="I2188" s="14">
        <v>2.9390177075041914E-2</v>
      </c>
      <c r="J2188" s="14">
        <v>2.32696811942824E-2</v>
      </c>
      <c r="K2188" s="14">
        <v>1.6115700845135039E-2</v>
      </c>
      <c r="L2188" s="14">
        <v>2.3909675753598574E-2</v>
      </c>
      <c r="M2188" s="14">
        <v>3.0189363255252174E-2</v>
      </c>
      <c r="N2188" s="14">
        <v>1.9282537524725148E-2</v>
      </c>
      <c r="O2188" s="14">
        <v>2.1272141075024942E-2</v>
      </c>
      <c r="P2188" s="14">
        <v>9.8450650109389443E-3</v>
      </c>
    </row>
    <row r="2189" spans="1:16" x14ac:dyDescent="0.35">
      <c r="A2189" s="28" t="s">
        <v>158</v>
      </c>
      <c r="B2189" s="15">
        <v>0.17860211063880743</v>
      </c>
      <c r="C2189" s="16">
        <v>0.17523495288012333</v>
      </c>
      <c r="D2189" s="6">
        <v>0.17385831303307944</v>
      </c>
      <c r="E2189" s="16">
        <v>0.15552819641517004</v>
      </c>
      <c r="F2189" s="6">
        <v>0.1787836262131676</v>
      </c>
      <c r="G2189" s="16">
        <v>0.1474223014376389</v>
      </c>
      <c r="H2189" s="16">
        <v>0.14761578339636094</v>
      </c>
      <c r="I2189" s="16">
        <v>0.14150203794293767</v>
      </c>
      <c r="J2189" s="16">
        <v>0.17226792557581802</v>
      </c>
      <c r="K2189" s="16">
        <v>0.14379950881716677</v>
      </c>
      <c r="L2189" s="16">
        <v>0.14614755685607969</v>
      </c>
      <c r="M2189" s="16">
        <v>0.12414500355616663</v>
      </c>
      <c r="N2189" s="16">
        <v>0.11602407841622331</v>
      </c>
      <c r="O2189" s="16">
        <v>9.9820884035387872E-2</v>
      </c>
      <c r="P2189" s="16">
        <v>5.6037832840041914E-2</v>
      </c>
    </row>
    <row r="2190" spans="1:16" x14ac:dyDescent="0.35">
      <c r="A2190" s="28" t="s">
        <v>73</v>
      </c>
      <c r="B2190" s="15">
        <v>0.40882165429873107</v>
      </c>
      <c r="C2190" s="16">
        <v>0.46281486613950606</v>
      </c>
      <c r="D2190" s="6">
        <v>0.4598155073649462</v>
      </c>
      <c r="E2190" s="16">
        <v>0.45489849674139171</v>
      </c>
      <c r="F2190" s="6">
        <v>0.44933484346161046</v>
      </c>
      <c r="G2190" s="16">
        <v>0.4821080669235166</v>
      </c>
      <c r="H2190" s="16">
        <v>0.43004549046908719</v>
      </c>
      <c r="I2190" s="16">
        <v>0.46589495494126143</v>
      </c>
      <c r="J2190" s="16">
        <v>0.43209530130726892</v>
      </c>
      <c r="K2190" s="16">
        <v>0.41846839542986408</v>
      </c>
      <c r="L2190" s="16">
        <v>0.44849065128988469</v>
      </c>
      <c r="M2190" s="16">
        <v>0.44809272591144811</v>
      </c>
      <c r="N2190" s="16">
        <v>0.4072963860370612</v>
      </c>
      <c r="O2190" s="16">
        <v>0.37959318523881913</v>
      </c>
      <c r="P2190" s="16">
        <v>0.34588521371765002</v>
      </c>
    </row>
    <row r="2191" spans="1:16" x14ac:dyDescent="0.35">
      <c r="A2191" s="28" t="s">
        <v>159</v>
      </c>
      <c r="B2191" s="15">
        <v>0.32544282941063984</v>
      </c>
      <c r="C2191" s="16">
        <v>0.29746736081800568</v>
      </c>
      <c r="D2191" s="6">
        <v>0.32115075101864299</v>
      </c>
      <c r="E2191" s="16">
        <v>0.33743032105044352</v>
      </c>
      <c r="F2191" s="6">
        <v>0.33525070599239792</v>
      </c>
      <c r="G2191" s="16">
        <v>0.29915303013171884</v>
      </c>
      <c r="H2191" s="16">
        <v>0.35364196013591659</v>
      </c>
      <c r="I2191" s="16">
        <v>0.31386221185806817</v>
      </c>
      <c r="J2191" s="16">
        <v>0.34243774621267226</v>
      </c>
      <c r="K2191" s="16">
        <v>0.36403885169204975</v>
      </c>
      <c r="L2191" s="16">
        <v>0.34705876024700399</v>
      </c>
      <c r="M2191" s="16">
        <v>0.36159227287193807</v>
      </c>
      <c r="N2191" s="16">
        <v>0.40157140516923084</v>
      </c>
      <c r="O2191" s="16">
        <v>0.39995037918153487</v>
      </c>
      <c r="P2191" s="16">
        <v>0.50076172129714303</v>
      </c>
    </row>
    <row r="2192" spans="1:16" x14ac:dyDescent="0.35">
      <c r="A2192" s="28" t="s">
        <v>188</v>
      </c>
      <c r="B2192" s="15">
        <v>5.7844477702584524E-2</v>
      </c>
      <c r="C2192" s="16">
        <v>3.8413204767514884E-2</v>
      </c>
      <c r="D2192" s="6">
        <v>3.3461726357727962E-2</v>
      </c>
      <c r="E2192" s="16">
        <v>4.3752146814797062E-2</v>
      </c>
      <c r="F2192" s="6">
        <v>2.0089794322088531E-2</v>
      </c>
      <c r="G2192" s="16">
        <v>3.5658300753562903E-2</v>
      </c>
      <c r="H2192" s="16">
        <v>4.0710382096531106E-2</v>
      </c>
      <c r="I2192" s="16">
        <v>4.9350618182690903E-2</v>
      </c>
      <c r="J2192" s="16">
        <v>2.992934570995848E-2</v>
      </c>
      <c r="K2192" s="16">
        <v>5.7577543215784316E-2</v>
      </c>
      <c r="L2192" s="16">
        <v>3.4393355853432908E-2</v>
      </c>
      <c r="M2192" s="16">
        <v>3.5980634405195007E-2</v>
      </c>
      <c r="N2192" s="16">
        <v>5.5825592852759384E-2</v>
      </c>
      <c r="O2192" s="16">
        <v>9.9363410469233318E-2</v>
      </c>
      <c r="P2192" s="16">
        <v>8.7470167134225937E-2</v>
      </c>
    </row>
    <row r="2193" spans="1:16" x14ac:dyDescent="0.35">
      <c r="A2193" s="59" t="s">
        <v>243</v>
      </c>
      <c r="B2193" s="17">
        <v>1</v>
      </c>
      <c r="C2193" s="18">
        <v>1</v>
      </c>
      <c r="D2193" s="8">
        <v>1</v>
      </c>
      <c r="E2193" s="18">
        <v>1</v>
      </c>
      <c r="F2193" s="8">
        <v>1</v>
      </c>
      <c r="G2193" s="18">
        <v>1</v>
      </c>
      <c r="H2193" s="18">
        <v>1</v>
      </c>
      <c r="I2193" s="18">
        <v>1</v>
      </c>
      <c r="J2193" s="18">
        <v>1</v>
      </c>
      <c r="K2193" s="18">
        <v>1</v>
      </c>
      <c r="L2193" s="18">
        <v>1</v>
      </c>
      <c r="M2193" s="18">
        <v>1</v>
      </c>
      <c r="N2193" s="18">
        <v>1</v>
      </c>
      <c r="O2193" s="18">
        <v>1</v>
      </c>
      <c r="P2193" s="18">
        <v>1</v>
      </c>
    </row>
    <row r="2194" spans="1:16" s="36" customFormat="1" x14ac:dyDescent="0.35">
      <c r="A2194" s="31" t="s">
        <v>244</v>
      </c>
      <c r="B2194" s="32">
        <v>500.00123000000207</v>
      </c>
      <c r="C2194" s="33">
        <v>499.99759500000056</v>
      </c>
      <c r="D2194" s="34">
        <v>499.99990500000069</v>
      </c>
      <c r="E2194" s="33">
        <v>499.99946500000027</v>
      </c>
      <c r="F2194" s="34">
        <v>499.99749303621149</v>
      </c>
      <c r="G2194" s="33">
        <v>500.0110795454537</v>
      </c>
      <c r="H2194" s="33">
        <v>500.0068702290061</v>
      </c>
      <c r="I2194" s="33">
        <v>500.01399999999978</v>
      </c>
      <c r="J2194" s="33">
        <v>500.01131639722934</v>
      </c>
      <c r="K2194" s="33">
        <v>500.00367231638404</v>
      </c>
      <c r="L2194" s="33">
        <v>499.99706601466943</v>
      </c>
      <c r="M2194" s="33">
        <v>500.00550351288166</v>
      </c>
      <c r="N2194" s="33">
        <v>499.99633251833671</v>
      </c>
      <c r="O2194" s="33">
        <v>499.99430379746764</v>
      </c>
      <c r="P2194" s="33">
        <v>499.98333333333392</v>
      </c>
    </row>
    <row r="2195" spans="1:16" x14ac:dyDescent="0.35">
      <c r="A2195" s="41" t="s">
        <v>245</v>
      </c>
      <c r="B2195" s="40">
        <v>932</v>
      </c>
      <c r="C2195" s="38">
        <v>590</v>
      </c>
      <c r="D2195" s="39">
        <v>407</v>
      </c>
      <c r="E2195" s="38">
        <v>392</v>
      </c>
      <c r="F2195" s="39">
        <v>359</v>
      </c>
      <c r="G2195" s="38">
        <v>176</v>
      </c>
      <c r="H2195" s="38">
        <v>393</v>
      </c>
      <c r="I2195" s="38">
        <v>200</v>
      </c>
      <c r="J2195" s="38">
        <v>433</v>
      </c>
      <c r="K2195" s="38">
        <v>354</v>
      </c>
      <c r="L2195" s="38">
        <v>409</v>
      </c>
      <c r="M2195" s="38">
        <v>427</v>
      </c>
      <c r="N2195" s="38">
        <v>409</v>
      </c>
      <c r="O2195" s="38">
        <v>395</v>
      </c>
      <c r="P2195" s="38">
        <v>342</v>
      </c>
    </row>
    <row r="2197" spans="1:16" x14ac:dyDescent="0.35">
      <c r="A2197" s="62" t="s">
        <v>374</v>
      </c>
      <c r="B2197" s="63">
        <f>B2188+B2189</f>
        <v>0.20789103858804456</v>
      </c>
      <c r="C2197" s="63">
        <f>C2188+C2189</f>
        <v>0.20130456827497337</v>
      </c>
      <c r="D2197" s="63">
        <f t="shared" ref="D2197:N2197" si="325">D2188+D2189</f>
        <v>0.18557201525868286</v>
      </c>
      <c r="E2197" s="63">
        <f t="shared" si="325"/>
        <v>0.16391903539336775</v>
      </c>
      <c r="F2197" s="63">
        <f t="shared" si="325"/>
        <v>0.19532465622390305</v>
      </c>
      <c r="G2197" s="63">
        <f t="shared" si="325"/>
        <v>0.18308060219120181</v>
      </c>
      <c r="H2197" s="63">
        <f t="shared" si="325"/>
        <v>0.17560216729846517</v>
      </c>
      <c r="I2197" s="63">
        <f t="shared" si="325"/>
        <v>0.17089221501797958</v>
      </c>
      <c r="J2197" s="63">
        <f t="shared" si="325"/>
        <v>0.19553760677010043</v>
      </c>
      <c r="K2197" s="63">
        <f t="shared" si="325"/>
        <v>0.1599152096623018</v>
      </c>
      <c r="L2197" s="63">
        <f t="shared" si="325"/>
        <v>0.17005723260967825</v>
      </c>
      <c r="M2197" s="63">
        <f t="shared" si="325"/>
        <v>0.15433436681141879</v>
      </c>
      <c r="N2197" s="63">
        <f t="shared" si="325"/>
        <v>0.13530661594094845</v>
      </c>
      <c r="O2197" s="63">
        <f t="shared" ref="O2197:P2197" si="326">O2188+O2189</f>
        <v>0.12109302511041281</v>
      </c>
      <c r="P2197" s="63">
        <f t="shared" si="326"/>
        <v>6.5882897850980865E-2</v>
      </c>
    </row>
    <row r="2198" spans="1:16" x14ac:dyDescent="0.35">
      <c r="A2198" s="64" t="s">
        <v>370</v>
      </c>
      <c r="B2198" s="63">
        <f>B2190</f>
        <v>0.40882165429873107</v>
      </c>
      <c r="C2198" s="63">
        <f>C2190</f>
        <v>0.46281486613950606</v>
      </c>
      <c r="D2198" s="63">
        <f t="shared" ref="D2198:N2198" si="327">D2190</f>
        <v>0.4598155073649462</v>
      </c>
      <c r="E2198" s="63">
        <f t="shared" si="327"/>
        <v>0.45489849674139171</v>
      </c>
      <c r="F2198" s="63">
        <f t="shared" si="327"/>
        <v>0.44933484346161046</v>
      </c>
      <c r="G2198" s="63">
        <f t="shared" si="327"/>
        <v>0.4821080669235166</v>
      </c>
      <c r="H2198" s="63">
        <f t="shared" si="327"/>
        <v>0.43004549046908719</v>
      </c>
      <c r="I2198" s="63">
        <f t="shared" si="327"/>
        <v>0.46589495494126143</v>
      </c>
      <c r="J2198" s="63">
        <f t="shared" si="327"/>
        <v>0.43209530130726892</v>
      </c>
      <c r="K2198" s="63">
        <f t="shared" si="327"/>
        <v>0.41846839542986408</v>
      </c>
      <c r="L2198" s="63">
        <f t="shared" si="327"/>
        <v>0.44849065128988469</v>
      </c>
      <c r="M2198" s="63">
        <f t="shared" si="327"/>
        <v>0.44809272591144811</v>
      </c>
      <c r="N2198" s="63">
        <f t="shared" si="327"/>
        <v>0.4072963860370612</v>
      </c>
      <c r="O2198" s="63">
        <f t="shared" ref="O2198:P2198" si="328">O2190</f>
        <v>0.37959318523881913</v>
      </c>
      <c r="P2198" s="63">
        <f t="shared" si="328"/>
        <v>0.34588521371765002</v>
      </c>
    </row>
    <row r="2199" spans="1:16" x14ac:dyDescent="0.35">
      <c r="A2199" s="65" t="s">
        <v>375</v>
      </c>
      <c r="B2199" s="63">
        <f>B2191+B2192</f>
        <v>0.38328730711322434</v>
      </c>
      <c r="C2199" s="63">
        <f>C2191+C2192</f>
        <v>0.33588056558552054</v>
      </c>
      <c r="D2199" s="63">
        <f t="shared" ref="D2199:N2199" si="329">D2191+D2192</f>
        <v>0.35461247737637097</v>
      </c>
      <c r="E2199" s="63">
        <f t="shared" si="329"/>
        <v>0.38118246786524057</v>
      </c>
      <c r="F2199" s="63">
        <f t="shared" si="329"/>
        <v>0.35534050031448644</v>
      </c>
      <c r="G2199" s="63">
        <f t="shared" si="329"/>
        <v>0.33481133088528175</v>
      </c>
      <c r="H2199" s="63">
        <f t="shared" si="329"/>
        <v>0.39435234223244769</v>
      </c>
      <c r="I2199" s="63">
        <f t="shared" si="329"/>
        <v>0.3632128300407591</v>
      </c>
      <c r="J2199" s="63">
        <f t="shared" si="329"/>
        <v>0.37236709192263073</v>
      </c>
      <c r="K2199" s="63">
        <f t="shared" si="329"/>
        <v>0.42161639490783409</v>
      </c>
      <c r="L2199" s="63">
        <f t="shared" si="329"/>
        <v>0.38145211610043689</v>
      </c>
      <c r="M2199" s="63">
        <f t="shared" si="329"/>
        <v>0.39757290727713307</v>
      </c>
      <c r="N2199" s="63">
        <f t="shared" si="329"/>
        <v>0.45739699802199024</v>
      </c>
      <c r="O2199" s="63">
        <f t="shared" ref="O2199:P2199" si="330">O2191+O2192</f>
        <v>0.49931378965076817</v>
      </c>
      <c r="P2199" s="63">
        <f t="shared" si="330"/>
        <v>0.58823188843136898</v>
      </c>
    </row>
    <row r="2200" spans="1:16" x14ac:dyDescent="0.35">
      <c r="A2200"/>
    </row>
    <row r="2201" spans="1:16" x14ac:dyDescent="0.35">
      <c r="A2201" s="60" t="s">
        <v>367</v>
      </c>
      <c r="B2201" s="61">
        <v>3.2039518182785294</v>
      </c>
      <c r="C2201" s="61">
        <v>3.1469195866832127</v>
      </c>
      <c r="D2201" s="61">
        <v>3.1907884862498119</v>
      </c>
      <c r="E2201" s="61">
        <v>3.2526247403084723</v>
      </c>
      <c r="F2201" s="61">
        <v>3.163564608401936</v>
      </c>
      <c r="G2201" s="61">
        <v>3.1517307286940803</v>
      </c>
      <c r="H2201" s="61">
        <v>3.231474173128412</v>
      </c>
      <c r="I2201" s="61">
        <v>3.2122810561304296</v>
      </c>
      <c r="J2201" s="61">
        <v>3.1834891496682078</v>
      </c>
      <c r="K2201" s="61">
        <v>3.3031630276161832</v>
      </c>
      <c r="L2201" s="61">
        <v>3.2218785635905918</v>
      </c>
      <c r="M2201" s="61">
        <v>3.2490298116156593</v>
      </c>
      <c r="N2201" s="61">
        <v>3.3586334374090749</v>
      </c>
      <c r="O2201" s="61">
        <v>3.4563120339345641</v>
      </c>
      <c r="P2201" s="182">
        <v>3.5999740927036741</v>
      </c>
    </row>
    <row r="2202" spans="1:16" x14ac:dyDescent="0.35">
      <c r="A2202"/>
    </row>
    <row r="2203" spans="1:16" x14ac:dyDescent="0.35">
      <c r="A2203" s="71" t="s">
        <v>389</v>
      </c>
      <c r="B2203" s="71" t="s">
        <v>390</v>
      </c>
    </row>
    <row r="2204" spans="1:16" x14ac:dyDescent="0.35">
      <c r="A2204" s="71" t="s">
        <v>391</v>
      </c>
      <c r="B2204" s="71" t="s">
        <v>642</v>
      </c>
    </row>
    <row r="2206" spans="1:16" x14ac:dyDescent="0.35">
      <c r="A2206" s="30" t="s">
        <v>645</v>
      </c>
      <c r="B2206" s="1"/>
      <c r="C2206" s="1"/>
      <c r="D2206" s="1"/>
      <c r="E2206" s="1"/>
      <c r="F2206" s="1"/>
      <c r="G2206" s="1"/>
      <c r="H2206" s="1"/>
      <c r="I2206" s="1"/>
      <c r="J2206" s="1"/>
      <c r="K2206" s="1"/>
      <c r="L2206" s="1"/>
      <c r="M2206" s="1"/>
      <c r="N2206" s="1"/>
      <c r="O2206" s="1"/>
      <c r="P2206" s="1"/>
    </row>
    <row r="2208" spans="1:16" x14ac:dyDescent="0.35">
      <c r="B2208" s="10" t="s">
        <v>0</v>
      </c>
      <c r="C2208" s="11" t="s">
        <v>1</v>
      </c>
      <c r="D2208" s="12" t="s">
        <v>2</v>
      </c>
      <c r="E2208" s="11" t="s">
        <v>3</v>
      </c>
      <c r="F2208" s="12" t="s">
        <v>4</v>
      </c>
      <c r="G2208" s="11" t="s">
        <v>5</v>
      </c>
      <c r="H2208" s="11" t="s">
        <v>6</v>
      </c>
      <c r="I2208" s="11" t="s">
        <v>7</v>
      </c>
      <c r="J2208" s="11" t="s">
        <v>8</v>
      </c>
      <c r="K2208" s="11" t="s">
        <v>9</v>
      </c>
      <c r="L2208" s="11" t="s">
        <v>10</v>
      </c>
      <c r="M2208" s="11" t="s">
        <v>11</v>
      </c>
      <c r="N2208" s="11" t="s">
        <v>12</v>
      </c>
      <c r="O2208" s="11">
        <v>2023</v>
      </c>
      <c r="P2208" s="106">
        <v>2024</v>
      </c>
    </row>
    <row r="2209" spans="1:16" x14ac:dyDescent="0.35">
      <c r="A2209" s="27" t="s">
        <v>187</v>
      </c>
      <c r="B2209" s="13">
        <v>2.400852093903838E-2</v>
      </c>
      <c r="C2209" s="14">
        <v>2.5890664534096386E-2</v>
      </c>
      <c r="D2209" s="4">
        <v>1.1713702225603409E-2</v>
      </c>
      <c r="E2209" s="14">
        <v>1.168728250539227E-2</v>
      </c>
      <c r="F2209" s="4">
        <v>1.2992265699382343E-2</v>
      </c>
      <c r="G2209" s="14">
        <v>1.4263320301425166E-2</v>
      </c>
      <c r="H2209" s="14">
        <v>2.7972643632886561E-2</v>
      </c>
      <c r="I2209" s="14">
        <v>3.555900434787828E-2</v>
      </c>
      <c r="J2209" s="14">
        <v>3.0473444249991502E-2</v>
      </c>
      <c r="K2209" s="14">
        <v>1.6592251017365417E-2</v>
      </c>
      <c r="L2209" s="14">
        <v>2.8438797684876421E-2</v>
      </c>
      <c r="M2209" s="14">
        <v>3.5734032904087415E-2</v>
      </c>
      <c r="N2209" s="14">
        <v>3.6871908595906638E-2</v>
      </c>
      <c r="O2209" s="14">
        <v>3.7621694424366914E-2</v>
      </c>
      <c r="P2209" s="14">
        <v>2.1960965950326969E-2</v>
      </c>
    </row>
    <row r="2210" spans="1:16" x14ac:dyDescent="0.35">
      <c r="A2210" s="28" t="s">
        <v>158</v>
      </c>
      <c r="B2210" s="15">
        <v>7.5996203049340044E-2</v>
      </c>
      <c r="C2210" s="16">
        <v>9.0780556654477373E-2</v>
      </c>
      <c r="D2210" s="6">
        <v>7.8563724927107628E-2</v>
      </c>
      <c r="E2210" s="16">
        <v>8.2109247856895121E-2</v>
      </c>
      <c r="F2210" s="6">
        <v>0.12523071146317719</v>
      </c>
      <c r="G2210" s="16">
        <v>0.10783226962584377</v>
      </c>
      <c r="H2210" s="16">
        <v>0.11450682357036354</v>
      </c>
      <c r="I2210" s="16">
        <v>0.10522305375449489</v>
      </c>
      <c r="J2210" s="16">
        <v>0.10414337042718178</v>
      </c>
      <c r="K2210" s="16">
        <v>0.10090801592982648</v>
      </c>
      <c r="L2210" s="16">
        <v>0.12936506228887437</v>
      </c>
      <c r="M2210" s="16">
        <v>0.11022103503778738</v>
      </c>
      <c r="N2210" s="16">
        <v>0.1244899106839417</v>
      </c>
      <c r="O2210" s="16">
        <v>9.7395033614307097E-2</v>
      </c>
      <c r="P2210" s="16">
        <v>7.0050873040797129E-2</v>
      </c>
    </row>
    <row r="2211" spans="1:16" x14ac:dyDescent="0.35">
      <c r="A2211" s="28" t="s">
        <v>73</v>
      </c>
      <c r="B2211" s="15">
        <v>0.39733439255739478</v>
      </c>
      <c r="C2211" s="16">
        <v>0.44721872112204863</v>
      </c>
      <c r="D2211" s="6">
        <v>0.4581466170478572</v>
      </c>
      <c r="E2211" s="16">
        <v>0.39915960710077947</v>
      </c>
      <c r="F2211" s="6">
        <v>0.42531522442173803</v>
      </c>
      <c r="G2211" s="16">
        <v>0.44546683340539578</v>
      </c>
      <c r="H2211" s="16">
        <v>0.4199102607750424</v>
      </c>
      <c r="I2211" s="16">
        <v>0.40311971264804586</v>
      </c>
      <c r="J2211" s="16">
        <v>0.4338058861485356</v>
      </c>
      <c r="K2211" s="16">
        <v>0.42451326628674479</v>
      </c>
      <c r="L2211" s="16">
        <v>0.44380015921853783</v>
      </c>
      <c r="M2211" s="16">
        <v>0.44026892444041038</v>
      </c>
      <c r="N2211" s="16">
        <v>0.39784399396572584</v>
      </c>
      <c r="O2211" s="16">
        <v>0.3529764263137174</v>
      </c>
      <c r="P2211" s="16">
        <v>0.34834289797964035</v>
      </c>
    </row>
    <row r="2212" spans="1:16" x14ac:dyDescent="0.35">
      <c r="A2212" s="28" t="s">
        <v>159</v>
      </c>
      <c r="B2212" s="15">
        <v>0.4220899816586457</v>
      </c>
      <c r="C2212" s="16">
        <v>0.39083383991077014</v>
      </c>
      <c r="D2212" s="6">
        <v>0.40807990753518264</v>
      </c>
      <c r="E2212" s="16">
        <v>0.44830798968954916</v>
      </c>
      <c r="F2212" s="6">
        <v>0.38994680196168136</v>
      </c>
      <c r="G2212" s="16">
        <v>0.4029280032999269</v>
      </c>
      <c r="H2212" s="16">
        <v>0.40453795291362399</v>
      </c>
      <c r="I2212" s="16">
        <v>0.40820157035603005</v>
      </c>
      <c r="J2212" s="16">
        <v>0.39667277738286766</v>
      </c>
      <c r="K2212" s="16">
        <v>0.37458623185253453</v>
      </c>
      <c r="L2212" s="16">
        <v>0.35754244034683835</v>
      </c>
      <c r="M2212" s="16">
        <v>0.3548145957175648</v>
      </c>
      <c r="N2212" s="16">
        <v>0.3870028386516281</v>
      </c>
      <c r="O2212" s="16">
        <v>0.41060417143992756</v>
      </c>
      <c r="P2212" s="16">
        <v>0.46895569033587703</v>
      </c>
    </row>
    <row r="2213" spans="1:16" x14ac:dyDescent="0.35">
      <c r="A2213" s="28" t="s">
        <v>188</v>
      </c>
      <c r="B2213" s="15">
        <v>8.0570901795581087E-2</v>
      </c>
      <c r="C2213" s="16">
        <v>4.5276217778607471E-2</v>
      </c>
      <c r="D2213" s="6">
        <v>4.3496048264249118E-2</v>
      </c>
      <c r="E2213" s="16">
        <v>5.8735872847383866E-2</v>
      </c>
      <c r="F2213" s="6">
        <v>4.6514996454021261E-2</v>
      </c>
      <c r="G2213" s="16">
        <v>2.9509573367408396E-2</v>
      </c>
      <c r="H2213" s="16">
        <v>3.3072319108083614E-2</v>
      </c>
      <c r="I2213" s="16">
        <v>4.7896658893550999E-2</v>
      </c>
      <c r="J2213" s="16">
        <v>3.4904521791423587E-2</v>
      </c>
      <c r="K2213" s="16">
        <v>8.3400234913528895E-2</v>
      </c>
      <c r="L2213" s="16">
        <v>4.0853540460873167E-2</v>
      </c>
      <c r="M2213" s="16">
        <v>5.8961411900149925E-2</v>
      </c>
      <c r="N2213" s="16">
        <v>5.3791348102797898E-2</v>
      </c>
      <c r="O2213" s="16">
        <v>0.10140267420768094</v>
      </c>
      <c r="P2213" s="16">
        <v>9.0689572693358617E-2</v>
      </c>
    </row>
    <row r="2214" spans="1:16" x14ac:dyDescent="0.35">
      <c r="A2214" s="59" t="s">
        <v>243</v>
      </c>
      <c r="B2214" s="17">
        <v>1</v>
      </c>
      <c r="C2214" s="18">
        <v>1</v>
      </c>
      <c r="D2214" s="8">
        <v>1</v>
      </c>
      <c r="E2214" s="18">
        <v>1</v>
      </c>
      <c r="F2214" s="8">
        <v>1</v>
      </c>
      <c r="G2214" s="18">
        <v>1</v>
      </c>
      <c r="H2214" s="18">
        <v>1</v>
      </c>
      <c r="I2214" s="18">
        <v>1</v>
      </c>
      <c r="J2214" s="18">
        <v>1</v>
      </c>
      <c r="K2214" s="18">
        <v>1</v>
      </c>
      <c r="L2214" s="18">
        <v>1</v>
      </c>
      <c r="M2214" s="18">
        <v>1</v>
      </c>
      <c r="N2214" s="18">
        <v>1</v>
      </c>
      <c r="O2214" s="18">
        <v>1</v>
      </c>
      <c r="P2214" s="18">
        <v>1</v>
      </c>
    </row>
    <row r="2215" spans="1:16" s="36" customFormat="1" x14ac:dyDescent="0.35">
      <c r="A2215" s="31" t="s">
        <v>244</v>
      </c>
      <c r="B2215" s="32">
        <v>500.00123000000224</v>
      </c>
      <c r="C2215" s="33">
        <v>499.99759500000039</v>
      </c>
      <c r="D2215" s="34">
        <v>499.99990500000058</v>
      </c>
      <c r="E2215" s="33">
        <v>499.99946500000044</v>
      </c>
      <c r="F2215" s="34">
        <v>499.99749303621144</v>
      </c>
      <c r="G2215" s="33">
        <v>500.01107954545353</v>
      </c>
      <c r="H2215" s="33">
        <v>500.00687022900598</v>
      </c>
      <c r="I2215" s="33">
        <v>500.01399999999978</v>
      </c>
      <c r="J2215" s="33">
        <v>500.01131639722956</v>
      </c>
      <c r="K2215" s="33">
        <v>500.00367231638393</v>
      </c>
      <c r="L2215" s="33">
        <v>499.99706601466931</v>
      </c>
      <c r="M2215" s="33">
        <v>500.00550351288166</v>
      </c>
      <c r="N2215" s="33">
        <v>499.99633251833666</v>
      </c>
      <c r="O2215" s="33">
        <v>499.99430379746764</v>
      </c>
      <c r="P2215" s="33">
        <v>499.98333333333392</v>
      </c>
    </row>
    <row r="2216" spans="1:16" x14ac:dyDescent="0.35">
      <c r="A2216" s="41" t="s">
        <v>245</v>
      </c>
      <c r="B2216" s="40">
        <v>932</v>
      </c>
      <c r="C2216" s="38">
        <v>590</v>
      </c>
      <c r="D2216" s="39">
        <v>407</v>
      </c>
      <c r="E2216" s="38">
        <v>392</v>
      </c>
      <c r="F2216" s="39">
        <v>359</v>
      </c>
      <c r="G2216" s="38">
        <v>176</v>
      </c>
      <c r="H2216" s="38">
        <v>393</v>
      </c>
      <c r="I2216" s="38">
        <v>200</v>
      </c>
      <c r="J2216" s="38">
        <v>433</v>
      </c>
      <c r="K2216" s="38">
        <v>354</v>
      </c>
      <c r="L2216" s="38">
        <v>409</v>
      </c>
      <c r="M2216" s="38">
        <v>427</v>
      </c>
      <c r="N2216" s="38">
        <v>409</v>
      </c>
      <c r="O2216" s="38">
        <v>395</v>
      </c>
      <c r="P2216" s="38">
        <v>342</v>
      </c>
    </row>
    <row r="2218" spans="1:16" x14ac:dyDescent="0.35">
      <c r="A2218" s="62" t="s">
        <v>374</v>
      </c>
      <c r="B2218" s="63">
        <f>B2209+B2210</f>
        <v>0.10000472398837842</v>
      </c>
      <c r="C2218" s="63">
        <f>C2209+C2210</f>
        <v>0.11667122118857376</v>
      </c>
      <c r="D2218" s="63">
        <f t="shared" ref="D2218:N2218" si="331">D2209+D2210</f>
        <v>9.0277427152711032E-2</v>
      </c>
      <c r="E2218" s="63">
        <f t="shared" si="331"/>
        <v>9.3796530362287384E-2</v>
      </c>
      <c r="F2218" s="63">
        <f t="shared" si="331"/>
        <v>0.13822297716255952</v>
      </c>
      <c r="G2218" s="63">
        <f t="shared" si="331"/>
        <v>0.12209558992726893</v>
      </c>
      <c r="H2218" s="63">
        <f t="shared" si="331"/>
        <v>0.14247946720325011</v>
      </c>
      <c r="I2218" s="63">
        <f t="shared" si="331"/>
        <v>0.14078205810237318</v>
      </c>
      <c r="J2218" s="63">
        <f t="shared" si="331"/>
        <v>0.13461681467717329</v>
      </c>
      <c r="K2218" s="63">
        <f t="shared" si="331"/>
        <v>0.1175002669471919</v>
      </c>
      <c r="L2218" s="63">
        <f t="shared" si="331"/>
        <v>0.15780385997375079</v>
      </c>
      <c r="M2218" s="63">
        <f t="shared" si="331"/>
        <v>0.14595506794187479</v>
      </c>
      <c r="N2218" s="63">
        <f t="shared" si="331"/>
        <v>0.16136181927984833</v>
      </c>
      <c r="O2218" s="63">
        <f t="shared" ref="O2218:P2218" si="332">O2209+O2210</f>
        <v>0.13501672803867401</v>
      </c>
      <c r="P2218" s="63">
        <f t="shared" si="332"/>
        <v>9.2011838991124098E-2</v>
      </c>
    </row>
    <row r="2219" spans="1:16" x14ac:dyDescent="0.35">
      <c r="A2219" s="64" t="s">
        <v>370</v>
      </c>
      <c r="B2219" s="63">
        <f>B2211</f>
        <v>0.39733439255739478</v>
      </c>
      <c r="C2219" s="63">
        <f>C2211</f>
        <v>0.44721872112204863</v>
      </c>
      <c r="D2219" s="63">
        <f t="shared" ref="D2219:N2219" si="333">D2211</f>
        <v>0.4581466170478572</v>
      </c>
      <c r="E2219" s="63">
        <f t="shared" si="333"/>
        <v>0.39915960710077947</v>
      </c>
      <c r="F2219" s="63">
        <f t="shared" si="333"/>
        <v>0.42531522442173803</v>
      </c>
      <c r="G2219" s="63">
        <f t="shared" si="333"/>
        <v>0.44546683340539578</v>
      </c>
      <c r="H2219" s="63">
        <f t="shared" si="333"/>
        <v>0.4199102607750424</v>
      </c>
      <c r="I2219" s="63">
        <f t="shared" si="333"/>
        <v>0.40311971264804586</v>
      </c>
      <c r="J2219" s="63">
        <f t="shared" si="333"/>
        <v>0.4338058861485356</v>
      </c>
      <c r="K2219" s="63">
        <f t="shared" si="333"/>
        <v>0.42451326628674479</v>
      </c>
      <c r="L2219" s="63">
        <f t="shared" si="333"/>
        <v>0.44380015921853783</v>
      </c>
      <c r="M2219" s="63">
        <f t="shared" si="333"/>
        <v>0.44026892444041038</v>
      </c>
      <c r="N2219" s="63">
        <f t="shared" si="333"/>
        <v>0.39784399396572584</v>
      </c>
      <c r="O2219" s="63">
        <f t="shared" ref="O2219:P2219" si="334">O2211</f>
        <v>0.3529764263137174</v>
      </c>
      <c r="P2219" s="63">
        <f t="shared" si="334"/>
        <v>0.34834289797964035</v>
      </c>
    </row>
    <row r="2220" spans="1:16" x14ac:dyDescent="0.35">
      <c r="A2220" s="65" t="s">
        <v>375</v>
      </c>
      <c r="B2220" s="63">
        <f>B2212+B2213</f>
        <v>0.50266088345422677</v>
      </c>
      <c r="C2220" s="63">
        <f>C2212+C2213</f>
        <v>0.43611005768937761</v>
      </c>
      <c r="D2220" s="63">
        <f t="shared" ref="D2220:N2220" si="335">D2212+D2213</f>
        <v>0.45157595579943177</v>
      </c>
      <c r="E2220" s="63">
        <f t="shared" si="335"/>
        <v>0.50704386253693301</v>
      </c>
      <c r="F2220" s="63">
        <f t="shared" si="335"/>
        <v>0.4364617984157026</v>
      </c>
      <c r="G2220" s="63">
        <f t="shared" si="335"/>
        <v>0.43243757666733529</v>
      </c>
      <c r="H2220" s="63">
        <f t="shared" si="335"/>
        <v>0.4376102720217076</v>
      </c>
      <c r="I2220" s="63">
        <f t="shared" si="335"/>
        <v>0.45609822924958104</v>
      </c>
      <c r="J2220" s="63">
        <f t="shared" si="335"/>
        <v>0.43157729917429122</v>
      </c>
      <c r="K2220" s="63">
        <f t="shared" si="335"/>
        <v>0.45798646676606342</v>
      </c>
      <c r="L2220" s="63">
        <f t="shared" si="335"/>
        <v>0.39839598080771155</v>
      </c>
      <c r="M2220" s="63">
        <f t="shared" si="335"/>
        <v>0.41377600761771471</v>
      </c>
      <c r="N2220" s="63">
        <f t="shared" si="335"/>
        <v>0.440794186754426</v>
      </c>
      <c r="O2220" s="63">
        <f t="shared" ref="O2220:P2220" si="336">O2212+O2213</f>
        <v>0.51200684564760846</v>
      </c>
      <c r="P2220" s="63">
        <f t="shared" si="336"/>
        <v>0.55964526302923567</v>
      </c>
    </row>
    <row r="2221" spans="1:16" x14ac:dyDescent="0.35">
      <c r="A2221"/>
    </row>
    <row r="2222" spans="1:16" x14ac:dyDescent="0.35">
      <c r="A2222" s="60" t="s">
        <v>367</v>
      </c>
      <c r="B2222" s="61">
        <v>3.4592185403223947</v>
      </c>
      <c r="C2222" s="61">
        <v>3.338824389745314</v>
      </c>
      <c r="D2222" s="61">
        <v>3.3930808746853658</v>
      </c>
      <c r="E2222" s="61">
        <v>3.460295922516639</v>
      </c>
      <c r="F2222" s="61">
        <v>3.3317615520077815</v>
      </c>
      <c r="G2222" s="61">
        <v>3.3255882398060512</v>
      </c>
      <c r="H2222" s="61">
        <v>3.3002304802936568</v>
      </c>
      <c r="I2222" s="61">
        <v>3.3276538256928818</v>
      </c>
      <c r="J2222" s="61">
        <v>3.3013915620385497</v>
      </c>
      <c r="K2222" s="61">
        <v>3.4072941837150363</v>
      </c>
      <c r="L2222" s="61">
        <v>3.2530068636099592</v>
      </c>
      <c r="M2222" s="61">
        <v>3.2910483186719039</v>
      </c>
      <c r="N2222" s="61">
        <v>3.2963518069814688</v>
      </c>
      <c r="O2222" s="61">
        <v>3.4407710973922505</v>
      </c>
      <c r="P2222" s="182">
        <v>3.5363620307811434</v>
      </c>
    </row>
    <row r="2223" spans="1:16" x14ac:dyDescent="0.35">
      <c r="A2223"/>
    </row>
    <row r="2224" spans="1:16" x14ac:dyDescent="0.35">
      <c r="A2224" s="71" t="s">
        <v>389</v>
      </c>
      <c r="B2224" s="71" t="s">
        <v>390</v>
      </c>
    </row>
    <row r="2225" spans="1:16" x14ac:dyDescent="0.35">
      <c r="A2225" s="71" t="s">
        <v>391</v>
      </c>
      <c r="B2225" s="71" t="s">
        <v>642</v>
      </c>
    </row>
    <row r="2227" spans="1:16" x14ac:dyDescent="0.35">
      <c r="A2227" s="30" t="s">
        <v>646</v>
      </c>
      <c r="B2227" s="1"/>
      <c r="C2227" s="1"/>
      <c r="D2227" s="1"/>
      <c r="E2227" s="1"/>
      <c r="F2227" s="1"/>
      <c r="G2227" s="1"/>
      <c r="H2227" s="1"/>
      <c r="I2227" s="1"/>
      <c r="J2227" s="1"/>
      <c r="K2227" s="1"/>
      <c r="L2227" s="1"/>
      <c r="M2227" s="1"/>
      <c r="N2227" s="1"/>
      <c r="O2227" s="1"/>
      <c r="P2227" s="1"/>
    </row>
    <row r="2229" spans="1:16" x14ac:dyDescent="0.35">
      <c r="B2229" s="10" t="s">
        <v>0</v>
      </c>
      <c r="C2229" s="11" t="s">
        <v>1</v>
      </c>
      <c r="D2229" s="12" t="s">
        <v>2</v>
      </c>
      <c r="E2229" s="11" t="s">
        <v>3</v>
      </c>
      <c r="F2229" s="12" t="s">
        <v>4</v>
      </c>
      <c r="G2229" s="11" t="s">
        <v>5</v>
      </c>
      <c r="H2229" s="11" t="s">
        <v>6</v>
      </c>
      <c r="I2229" s="11" t="s">
        <v>7</v>
      </c>
      <c r="J2229" s="11" t="s">
        <v>8</v>
      </c>
      <c r="K2229" s="11" t="s">
        <v>9</v>
      </c>
      <c r="L2229" s="11" t="s">
        <v>10</v>
      </c>
      <c r="M2229" s="11" t="s">
        <v>11</v>
      </c>
      <c r="N2229" s="11" t="s">
        <v>12</v>
      </c>
      <c r="O2229" s="11">
        <v>2023</v>
      </c>
      <c r="P2229" s="106">
        <v>2024</v>
      </c>
    </row>
    <row r="2230" spans="1:16" x14ac:dyDescent="0.35">
      <c r="A2230" s="27" t="s">
        <v>187</v>
      </c>
      <c r="B2230" s="13">
        <v>1.7007978160373652E-2</v>
      </c>
      <c r="C2230" s="14">
        <v>1.2343589372664873E-2</v>
      </c>
      <c r="D2230" s="4">
        <v>1.5051482859781725E-2</v>
      </c>
      <c r="E2230" s="14">
        <v>1.6482217635972858E-2</v>
      </c>
      <c r="F2230" s="23"/>
      <c r="G2230" s="22"/>
      <c r="H2230" s="14">
        <v>1.7800773220927813E-2</v>
      </c>
      <c r="I2230" s="14">
        <v>2.9390177075041921E-2</v>
      </c>
      <c r="J2230" s="14">
        <v>2.1041094220038394E-2</v>
      </c>
      <c r="K2230" s="14">
        <v>1.8423311015229843E-2</v>
      </c>
      <c r="L2230" s="14">
        <v>2.3656862534156709E-2</v>
      </c>
      <c r="M2230" s="14">
        <v>3.8075459122581021E-2</v>
      </c>
      <c r="N2230" s="14">
        <v>3.2133487531693448E-2</v>
      </c>
      <c r="O2230" s="14">
        <v>3.06598429602363E-2</v>
      </c>
      <c r="P2230" s="14">
        <v>1.4199888534296152E-2</v>
      </c>
    </row>
    <row r="2231" spans="1:16" x14ac:dyDescent="0.35">
      <c r="A2231" s="28" t="s">
        <v>158</v>
      </c>
      <c r="B2231" s="15">
        <v>9.3382220279737596E-2</v>
      </c>
      <c r="C2231" s="16">
        <v>0.11083274310549421</v>
      </c>
      <c r="D2231" s="6">
        <v>8.5239286195464267E-2</v>
      </c>
      <c r="E2231" s="16">
        <v>9.0200626514670312E-2</v>
      </c>
      <c r="F2231" s="6">
        <v>0.12605244260277626</v>
      </c>
      <c r="G2231" s="16">
        <v>0.10168354223968924</v>
      </c>
      <c r="H2231" s="16">
        <v>0.12213572637933261</v>
      </c>
      <c r="I2231" s="16">
        <v>0.10631002331934709</v>
      </c>
      <c r="J2231" s="16">
        <v>0.10194087985999369</v>
      </c>
      <c r="K2231" s="16">
        <v>8.570784508362371E-2</v>
      </c>
      <c r="L2231" s="16">
        <v>0.1150192568367152</v>
      </c>
      <c r="M2231" s="16">
        <v>0.10368995938452175</v>
      </c>
      <c r="N2231" s="16">
        <v>9.4378442873664301E-2</v>
      </c>
      <c r="O2231" s="16">
        <v>9.9012267228360915E-2</v>
      </c>
      <c r="P2231" s="16">
        <v>6.9476000077195427E-2</v>
      </c>
    </row>
    <row r="2232" spans="1:16" x14ac:dyDescent="0.35">
      <c r="A2232" s="28" t="s">
        <v>73</v>
      </c>
      <c r="B2232" s="15">
        <v>0.43027592152123373</v>
      </c>
      <c r="C2232" s="16">
        <v>0.44173814476047646</v>
      </c>
      <c r="D2232" s="6">
        <v>0.43972588354791786</v>
      </c>
      <c r="E2232" s="16">
        <v>0.46748535020932491</v>
      </c>
      <c r="F2232" s="6">
        <v>0.46352990070702288</v>
      </c>
      <c r="G2232" s="16">
        <v>0.49735431998949986</v>
      </c>
      <c r="H2232" s="16">
        <v>0.44278322893273186</v>
      </c>
      <c r="I2232" s="16">
        <v>0.44230661541476818</v>
      </c>
      <c r="J2232" s="16">
        <v>0.46759611445283739</v>
      </c>
      <c r="K2232" s="16">
        <v>0.47608350899117691</v>
      </c>
      <c r="L2232" s="16">
        <v>0.40152118252038632</v>
      </c>
      <c r="M2232" s="16">
        <v>0.42073799187690464</v>
      </c>
      <c r="N2232" s="16">
        <v>0.46109995916840446</v>
      </c>
      <c r="O2232" s="16">
        <v>0.3452414014843207</v>
      </c>
      <c r="P2232" s="16">
        <v>0.3576274179899564</v>
      </c>
    </row>
    <row r="2233" spans="1:16" x14ac:dyDescent="0.35">
      <c r="A2233" s="28" t="s">
        <v>159</v>
      </c>
      <c r="B2233" s="15">
        <v>0.37634179419918673</v>
      </c>
      <c r="C2233" s="16">
        <v>0.38824791747248322</v>
      </c>
      <c r="D2233" s="6">
        <v>0.41145964817733327</v>
      </c>
      <c r="E2233" s="16">
        <v>0.36350002894503092</v>
      </c>
      <c r="F2233" s="6">
        <v>0.37809771748159204</v>
      </c>
      <c r="G2233" s="16">
        <v>0.35005758395126468</v>
      </c>
      <c r="H2233" s="16">
        <v>0.37658820972943358</v>
      </c>
      <c r="I2233" s="16">
        <v>0.38389325098897248</v>
      </c>
      <c r="J2233" s="16">
        <v>0.34956322004721352</v>
      </c>
      <c r="K2233" s="16">
        <v>0.34700762084798259</v>
      </c>
      <c r="L2233" s="16">
        <v>0.42515652903586693</v>
      </c>
      <c r="M2233" s="16">
        <v>0.38247822564950712</v>
      </c>
      <c r="N2233" s="16">
        <v>0.3541994195556446</v>
      </c>
      <c r="O2233" s="16">
        <v>0.40283370316877004</v>
      </c>
      <c r="P2233" s="16">
        <v>0.45589121976580549</v>
      </c>
    </row>
    <row r="2234" spans="1:16" x14ac:dyDescent="0.35">
      <c r="A2234" s="28" t="s">
        <v>188</v>
      </c>
      <c r="B2234" s="15">
        <v>8.2992085839468335E-2</v>
      </c>
      <c r="C2234" s="16">
        <v>4.6837605288881388E-2</v>
      </c>
      <c r="D2234" s="6">
        <v>4.8523699219502794E-2</v>
      </c>
      <c r="E2234" s="16">
        <v>6.2331776695000993E-2</v>
      </c>
      <c r="F2234" s="6">
        <v>3.2319939208608872E-2</v>
      </c>
      <c r="G2234" s="16">
        <v>5.0904553819546144E-2</v>
      </c>
      <c r="H2234" s="16">
        <v>4.0692061737574219E-2</v>
      </c>
      <c r="I2234" s="16">
        <v>3.809993320187037E-2</v>
      </c>
      <c r="J2234" s="16">
        <v>5.9858691419916961E-2</v>
      </c>
      <c r="K2234" s="16">
        <v>7.2777714061987159E-2</v>
      </c>
      <c r="L2234" s="16">
        <v>3.4646169072874794E-2</v>
      </c>
      <c r="M2234" s="16">
        <v>5.5018363966485496E-2</v>
      </c>
      <c r="N2234" s="16">
        <v>5.8188690870593272E-2</v>
      </c>
      <c r="O2234" s="16">
        <v>0.12225278515831201</v>
      </c>
      <c r="P2234" s="16">
        <v>0.10280547363274664</v>
      </c>
    </row>
    <row r="2235" spans="1:16" x14ac:dyDescent="0.35">
      <c r="A2235" s="59" t="s">
        <v>243</v>
      </c>
      <c r="B2235" s="17">
        <v>1</v>
      </c>
      <c r="C2235" s="18">
        <v>1</v>
      </c>
      <c r="D2235" s="8">
        <v>1</v>
      </c>
      <c r="E2235" s="18">
        <v>1</v>
      </c>
      <c r="F2235" s="8">
        <v>1</v>
      </c>
      <c r="G2235" s="18">
        <v>1</v>
      </c>
      <c r="H2235" s="18">
        <v>1</v>
      </c>
      <c r="I2235" s="18">
        <v>1</v>
      </c>
      <c r="J2235" s="18">
        <v>1</v>
      </c>
      <c r="K2235" s="18">
        <v>1</v>
      </c>
      <c r="L2235" s="18">
        <v>1</v>
      </c>
      <c r="M2235" s="18">
        <v>1</v>
      </c>
      <c r="N2235" s="18">
        <v>1</v>
      </c>
      <c r="O2235" s="18">
        <v>1</v>
      </c>
      <c r="P2235" s="18">
        <v>1</v>
      </c>
    </row>
    <row r="2236" spans="1:16" s="36" customFormat="1" x14ac:dyDescent="0.35">
      <c r="A2236" s="31" t="s">
        <v>244</v>
      </c>
      <c r="B2236" s="32">
        <v>500.00123000000212</v>
      </c>
      <c r="C2236" s="33">
        <v>499.99759500000033</v>
      </c>
      <c r="D2236" s="34">
        <v>499.99990500000052</v>
      </c>
      <c r="E2236" s="33">
        <v>499.99946500000033</v>
      </c>
      <c r="F2236" s="34">
        <v>499.99749303621132</v>
      </c>
      <c r="G2236" s="33">
        <v>500.01107954545358</v>
      </c>
      <c r="H2236" s="33">
        <v>500.00687022900593</v>
      </c>
      <c r="I2236" s="33">
        <v>500.01399999999973</v>
      </c>
      <c r="J2236" s="33">
        <v>500.01131639722956</v>
      </c>
      <c r="K2236" s="33">
        <v>500.00367231638381</v>
      </c>
      <c r="L2236" s="33">
        <v>499.99706601466926</v>
      </c>
      <c r="M2236" s="33">
        <v>500.00550351288166</v>
      </c>
      <c r="N2236" s="33">
        <v>499.9963325183366</v>
      </c>
      <c r="O2236" s="33">
        <v>499.99430379746764</v>
      </c>
      <c r="P2236" s="33">
        <v>499.98333333333392</v>
      </c>
    </row>
    <row r="2237" spans="1:16" x14ac:dyDescent="0.35">
      <c r="A2237" s="41" t="s">
        <v>245</v>
      </c>
      <c r="B2237" s="40">
        <v>932</v>
      </c>
      <c r="C2237" s="38">
        <v>590</v>
      </c>
      <c r="D2237" s="39">
        <v>407</v>
      </c>
      <c r="E2237" s="38">
        <v>392</v>
      </c>
      <c r="F2237" s="39">
        <v>359</v>
      </c>
      <c r="G2237" s="38">
        <v>176</v>
      </c>
      <c r="H2237" s="38">
        <v>393</v>
      </c>
      <c r="I2237" s="38">
        <v>200</v>
      </c>
      <c r="J2237" s="38">
        <v>433</v>
      </c>
      <c r="K2237" s="38">
        <v>354</v>
      </c>
      <c r="L2237" s="38">
        <v>409</v>
      </c>
      <c r="M2237" s="38">
        <v>427</v>
      </c>
      <c r="N2237" s="38">
        <v>409</v>
      </c>
      <c r="O2237" s="38">
        <v>395</v>
      </c>
      <c r="P2237" s="38">
        <v>342</v>
      </c>
    </row>
    <row r="2239" spans="1:16" x14ac:dyDescent="0.35">
      <c r="A2239" s="62" t="s">
        <v>374</v>
      </c>
      <c r="B2239" s="63">
        <f>B2230+B2231</f>
        <v>0.11039019844011125</v>
      </c>
      <c r="C2239" s="63">
        <f>C2230+C2231</f>
        <v>0.12317633247815908</v>
      </c>
      <c r="D2239" s="63">
        <f t="shared" ref="D2239:N2239" si="337">D2230+D2231</f>
        <v>0.10029076905524599</v>
      </c>
      <c r="E2239" s="63">
        <f t="shared" si="337"/>
        <v>0.10668284415064316</v>
      </c>
      <c r="F2239" s="63">
        <f t="shared" si="337"/>
        <v>0.12605244260277626</v>
      </c>
      <c r="G2239" s="63">
        <f t="shared" si="337"/>
        <v>0.10168354223968924</v>
      </c>
      <c r="H2239" s="63">
        <f t="shared" si="337"/>
        <v>0.13993649960026042</v>
      </c>
      <c r="I2239" s="63">
        <f t="shared" si="337"/>
        <v>0.13570020039438901</v>
      </c>
      <c r="J2239" s="63">
        <f t="shared" si="337"/>
        <v>0.12298197408003209</v>
      </c>
      <c r="K2239" s="63">
        <f t="shared" si="337"/>
        <v>0.10413115609885355</v>
      </c>
      <c r="L2239" s="63">
        <f t="shared" si="337"/>
        <v>0.1386761193708719</v>
      </c>
      <c r="M2239" s="63">
        <f t="shared" si="337"/>
        <v>0.14176541850710278</v>
      </c>
      <c r="N2239" s="63">
        <f t="shared" si="337"/>
        <v>0.12651193040535774</v>
      </c>
      <c r="O2239" s="63">
        <f t="shared" ref="O2239:P2239" si="338">O2230+O2231</f>
        <v>0.1296721101885972</v>
      </c>
      <c r="P2239" s="63">
        <f t="shared" si="338"/>
        <v>8.3675888611491583E-2</v>
      </c>
    </row>
    <row r="2240" spans="1:16" x14ac:dyDescent="0.35">
      <c r="A2240" s="64" t="s">
        <v>370</v>
      </c>
      <c r="B2240" s="63">
        <f>B2232</f>
        <v>0.43027592152123373</v>
      </c>
      <c r="C2240" s="63">
        <f>C2232</f>
        <v>0.44173814476047646</v>
      </c>
      <c r="D2240" s="63">
        <f t="shared" ref="D2240:N2240" si="339">D2232</f>
        <v>0.43972588354791786</v>
      </c>
      <c r="E2240" s="63">
        <f t="shared" si="339"/>
        <v>0.46748535020932491</v>
      </c>
      <c r="F2240" s="63">
        <f t="shared" si="339"/>
        <v>0.46352990070702288</v>
      </c>
      <c r="G2240" s="63">
        <f t="shared" si="339"/>
        <v>0.49735431998949986</v>
      </c>
      <c r="H2240" s="63">
        <f t="shared" si="339"/>
        <v>0.44278322893273186</v>
      </c>
      <c r="I2240" s="63">
        <f t="shared" si="339"/>
        <v>0.44230661541476818</v>
      </c>
      <c r="J2240" s="63">
        <f t="shared" si="339"/>
        <v>0.46759611445283739</v>
      </c>
      <c r="K2240" s="63">
        <f t="shared" si="339"/>
        <v>0.47608350899117691</v>
      </c>
      <c r="L2240" s="63">
        <f t="shared" si="339"/>
        <v>0.40152118252038632</v>
      </c>
      <c r="M2240" s="63">
        <f t="shared" si="339"/>
        <v>0.42073799187690464</v>
      </c>
      <c r="N2240" s="63">
        <f t="shared" si="339"/>
        <v>0.46109995916840446</v>
      </c>
      <c r="O2240" s="63">
        <f t="shared" ref="O2240:P2240" si="340">O2232</f>
        <v>0.3452414014843207</v>
      </c>
      <c r="P2240" s="63">
        <f t="shared" si="340"/>
        <v>0.3576274179899564</v>
      </c>
    </row>
    <row r="2241" spans="1:16" x14ac:dyDescent="0.35">
      <c r="A2241" s="65" t="s">
        <v>375</v>
      </c>
      <c r="B2241" s="63">
        <f>B2233+B2234</f>
        <v>0.45933388003865505</v>
      </c>
      <c r="C2241" s="63">
        <f>C2233+C2234</f>
        <v>0.43508552276136458</v>
      </c>
      <c r="D2241" s="63">
        <f t="shared" ref="D2241:N2241" si="341">D2233+D2234</f>
        <v>0.45998334739683605</v>
      </c>
      <c r="E2241" s="63">
        <f t="shared" si="341"/>
        <v>0.42583180564003192</v>
      </c>
      <c r="F2241" s="63">
        <f t="shared" si="341"/>
        <v>0.41041765669020092</v>
      </c>
      <c r="G2241" s="63">
        <f t="shared" si="341"/>
        <v>0.4009621377708108</v>
      </c>
      <c r="H2241" s="63">
        <f t="shared" si="341"/>
        <v>0.4172802714670078</v>
      </c>
      <c r="I2241" s="63">
        <f t="shared" si="341"/>
        <v>0.42199318419084286</v>
      </c>
      <c r="J2241" s="63">
        <f t="shared" si="341"/>
        <v>0.40942191146713047</v>
      </c>
      <c r="K2241" s="63">
        <f t="shared" si="341"/>
        <v>0.41978533490996972</v>
      </c>
      <c r="L2241" s="63">
        <f t="shared" si="341"/>
        <v>0.45980269810874175</v>
      </c>
      <c r="M2241" s="63">
        <f t="shared" si="341"/>
        <v>0.43749658961599264</v>
      </c>
      <c r="N2241" s="63">
        <f t="shared" si="341"/>
        <v>0.41238811042623785</v>
      </c>
      <c r="O2241" s="63">
        <f t="shared" ref="O2241:P2241" si="342">O2233+O2234</f>
        <v>0.52508648832708205</v>
      </c>
      <c r="P2241" s="63">
        <f t="shared" si="342"/>
        <v>0.5586966933985521</v>
      </c>
    </row>
    <row r="2242" spans="1:16" x14ac:dyDescent="0.35">
      <c r="A2242"/>
    </row>
    <row r="2243" spans="1:16" x14ac:dyDescent="0.35">
      <c r="A2243" s="60" t="s">
        <v>367</v>
      </c>
      <c r="B2243" s="61">
        <v>3.4149277892776344</v>
      </c>
      <c r="C2243" s="61">
        <v>3.3464032061994216</v>
      </c>
      <c r="D2243" s="61">
        <v>3.3931647947013115</v>
      </c>
      <c r="E2243" s="61">
        <v>3.3649985205484167</v>
      </c>
      <c r="F2243" s="61">
        <v>3.3166851532960329</v>
      </c>
      <c r="G2243" s="61">
        <v>3.3501831493506669</v>
      </c>
      <c r="H2243" s="61">
        <v>3.3002350603833945</v>
      </c>
      <c r="I2243" s="61">
        <v>3.295002739923282</v>
      </c>
      <c r="J2243" s="61">
        <v>3.3252575345869779</v>
      </c>
      <c r="K2243" s="61">
        <v>3.3700085818578738</v>
      </c>
      <c r="L2243" s="61">
        <v>3.3321158852765893</v>
      </c>
      <c r="M2243" s="61">
        <v>3.3126740759527942</v>
      </c>
      <c r="N2243" s="61">
        <v>3.3119313833597817</v>
      </c>
      <c r="O2243" s="61">
        <v>3.4870073203365619</v>
      </c>
      <c r="P2243" s="182">
        <v>3.5636263898855103</v>
      </c>
    </row>
    <row r="2244" spans="1:16" x14ac:dyDescent="0.35">
      <c r="A2244"/>
    </row>
    <row r="2245" spans="1:16" x14ac:dyDescent="0.35">
      <c r="A2245" s="71" t="s">
        <v>389</v>
      </c>
      <c r="B2245" s="71" t="s">
        <v>390</v>
      </c>
    </row>
    <row r="2246" spans="1:16" x14ac:dyDescent="0.35">
      <c r="A2246" s="71" t="s">
        <v>391</v>
      </c>
      <c r="B2246" s="71" t="s">
        <v>642</v>
      </c>
    </row>
    <row r="2248" spans="1:16" x14ac:dyDescent="0.35">
      <c r="A2248" s="30" t="s">
        <v>647</v>
      </c>
      <c r="B2248" s="1"/>
      <c r="C2248" s="1"/>
      <c r="D2248" s="1"/>
      <c r="E2248" s="1"/>
      <c r="F2248" s="1"/>
      <c r="G2248" s="1"/>
      <c r="H2248" s="1"/>
      <c r="I2248" s="1"/>
      <c r="J2248" s="1"/>
      <c r="K2248" s="1"/>
      <c r="L2248" s="1"/>
      <c r="M2248" s="1"/>
      <c r="N2248" s="1"/>
      <c r="O2248" s="1"/>
      <c r="P2248" s="1"/>
    </row>
    <row r="2250" spans="1:16" x14ac:dyDescent="0.35">
      <c r="B2250" s="10" t="s">
        <v>0</v>
      </c>
      <c r="C2250" s="11" t="s">
        <v>1</v>
      </c>
      <c r="D2250" s="12" t="s">
        <v>2</v>
      </c>
      <c r="E2250" s="11" t="s">
        <v>3</v>
      </c>
      <c r="F2250" s="12" t="s">
        <v>4</v>
      </c>
      <c r="G2250" s="11" t="s">
        <v>5</v>
      </c>
      <c r="H2250" s="11" t="s">
        <v>6</v>
      </c>
      <c r="I2250" s="11" t="s">
        <v>7</v>
      </c>
      <c r="J2250" s="11" t="s">
        <v>8</v>
      </c>
      <c r="K2250" s="11" t="s">
        <v>9</v>
      </c>
      <c r="L2250" s="11" t="s">
        <v>10</v>
      </c>
      <c r="M2250" s="11" t="s">
        <v>11</v>
      </c>
      <c r="N2250" s="11" t="s">
        <v>12</v>
      </c>
      <c r="O2250" s="11">
        <v>2023</v>
      </c>
      <c r="P2250" s="106">
        <v>2024</v>
      </c>
    </row>
    <row r="2251" spans="1:16" x14ac:dyDescent="0.35">
      <c r="A2251" s="27" t="s">
        <v>187</v>
      </c>
      <c r="B2251" s="13">
        <v>1.7621356651462569E-2</v>
      </c>
      <c r="C2251" s="14">
        <v>1.2522540233418516E-2</v>
      </c>
      <c r="D2251" s="4">
        <v>6.6860512703497323E-3</v>
      </c>
      <c r="E2251" s="14">
        <v>3.2964435271945732E-3</v>
      </c>
      <c r="F2251" s="4">
        <v>3.5487643113530946E-3</v>
      </c>
      <c r="G2251" s="22"/>
      <c r="H2251" s="14">
        <v>1.017187041195875E-2</v>
      </c>
      <c r="I2251" s="14">
        <v>9.7967256916806408E-3</v>
      </c>
      <c r="J2251" s="14">
        <v>1.5521819598540227E-2</v>
      </c>
      <c r="K2251" s="14">
        <v>1.8899861187460218E-2</v>
      </c>
      <c r="L2251" s="14">
        <v>9.3110570819975556E-3</v>
      </c>
      <c r="M2251" s="14">
        <v>1.69429048439045E-2</v>
      </c>
      <c r="N2251" s="14">
        <v>1.8271527664017118E-2</v>
      </c>
      <c r="O2251" s="14">
        <v>3.0659842960236293E-2</v>
      </c>
      <c r="P2251" s="14">
        <v>6.625659451806278E-3</v>
      </c>
    </row>
    <row r="2252" spans="1:16" x14ac:dyDescent="0.35">
      <c r="A2252" s="28" t="s">
        <v>158</v>
      </c>
      <c r="B2252" s="15">
        <v>9.6001443836447611E-2</v>
      </c>
      <c r="C2252" s="16">
        <v>8.9219169144203511E-2</v>
      </c>
      <c r="D2252" s="6">
        <v>0.11370483160391787</v>
      </c>
      <c r="E2252" s="16">
        <v>9.739243420990458E-2</v>
      </c>
      <c r="F2252" s="6">
        <v>9.4875684613460423E-2</v>
      </c>
      <c r="G2252" s="16">
        <v>0.16992578005373762</v>
      </c>
      <c r="H2252" s="16">
        <v>8.9040506822552851E-2</v>
      </c>
      <c r="I2252" s="16">
        <v>9.3972368773674375E-2</v>
      </c>
      <c r="J2252" s="16">
        <v>8.6419060261453462E-2</v>
      </c>
      <c r="K2252" s="16">
        <v>9.1238595422745525E-2</v>
      </c>
      <c r="L2252" s="16">
        <v>0.11593906663511006</v>
      </c>
      <c r="M2252" s="16">
        <v>0.10837281182150899</v>
      </c>
      <c r="N2252" s="16">
        <v>6.4279200091932276E-2</v>
      </c>
      <c r="O2252" s="16">
        <v>7.9357359767389821E-2</v>
      </c>
      <c r="P2252" s="16">
        <v>8.9927851396215994E-2</v>
      </c>
    </row>
    <row r="2253" spans="1:16" x14ac:dyDescent="0.35">
      <c r="A2253" s="28" t="s">
        <v>73</v>
      </c>
      <c r="B2253" s="15">
        <v>0.45047920182116441</v>
      </c>
      <c r="C2253" s="16">
        <v>0.47792332881121169</v>
      </c>
      <c r="D2253" s="6">
        <v>0.45814661704785709</v>
      </c>
      <c r="E2253" s="16">
        <v>0.52771852465882174</v>
      </c>
      <c r="F2253" s="6">
        <v>0.50364987902446268</v>
      </c>
      <c r="G2253" s="16">
        <v>0.53202968797850447</v>
      </c>
      <c r="H2253" s="16">
        <v>0.50639405972538754</v>
      </c>
      <c r="I2253" s="16">
        <v>0.51850648181850867</v>
      </c>
      <c r="J2253" s="16">
        <v>0.47257129053430241</v>
      </c>
      <c r="K2253" s="16">
        <v>0.49403026983417619</v>
      </c>
      <c r="L2253" s="16">
        <v>0.44060503044516591</v>
      </c>
      <c r="M2253" s="16">
        <v>0.48943372286066217</v>
      </c>
      <c r="N2253" s="16">
        <v>0.53044643359242238</v>
      </c>
      <c r="O2253" s="16">
        <v>0.39263738447653168</v>
      </c>
      <c r="P2253" s="16">
        <v>0.42464573380516235</v>
      </c>
    </row>
    <row r="2254" spans="1:16" x14ac:dyDescent="0.35">
      <c r="A2254" s="28" t="s">
        <v>159</v>
      </c>
      <c r="B2254" s="15">
        <v>0.3305298568965524</v>
      </c>
      <c r="C2254" s="16">
        <v>0.34555762213216257</v>
      </c>
      <c r="D2254" s="6">
        <v>0.35456002736640557</v>
      </c>
      <c r="E2254" s="16">
        <v>0.30476534609892009</v>
      </c>
      <c r="F2254" s="6">
        <v>0.35616223145408571</v>
      </c>
      <c r="G2254" s="16">
        <v>0.22881936138915132</v>
      </c>
      <c r="H2254" s="16">
        <v>0.33843453550511027</v>
      </c>
      <c r="I2254" s="16">
        <v>0.32874079525773298</v>
      </c>
      <c r="J2254" s="16">
        <v>0.36840182370006391</v>
      </c>
      <c r="K2254" s="16">
        <v>0.33133089982954933</v>
      </c>
      <c r="L2254" s="16">
        <v>0.35411601437270052</v>
      </c>
      <c r="M2254" s="16">
        <v>0.31606162648795211</v>
      </c>
      <c r="N2254" s="16">
        <v>0.30243009117426273</v>
      </c>
      <c r="O2254" s="16">
        <v>0.3472452217810077</v>
      </c>
      <c r="P2254" s="16">
        <v>0.35081491020460925</v>
      </c>
    </row>
    <row r="2255" spans="1:16" x14ac:dyDescent="0.35">
      <c r="A2255" s="28" t="s">
        <v>188</v>
      </c>
      <c r="B2255" s="15">
        <v>0.10536814079437302</v>
      </c>
      <c r="C2255" s="16">
        <v>7.4777339679003796E-2</v>
      </c>
      <c r="D2255" s="6">
        <v>6.6902472711469707E-2</v>
      </c>
      <c r="E2255" s="16">
        <v>6.6827251505159058E-2</v>
      </c>
      <c r="F2255" s="6">
        <v>4.176344059663812E-2</v>
      </c>
      <c r="G2255" s="16">
        <v>6.9225170578606568E-2</v>
      </c>
      <c r="H2255" s="16">
        <v>5.5959027534990768E-2</v>
      </c>
      <c r="I2255" s="16">
        <v>4.8983628458403192E-2</v>
      </c>
      <c r="J2255" s="16">
        <v>5.7086005905639912E-2</v>
      </c>
      <c r="K2255" s="16">
        <v>6.4500373726068733E-2</v>
      </c>
      <c r="L2255" s="16">
        <v>8.002883146502579E-2</v>
      </c>
      <c r="M2255" s="16">
        <v>6.9188933985972381E-2</v>
      </c>
      <c r="N2255" s="16">
        <v>8.457274747736547E-2</v>
      </c>
      <c r="O2255" s="16">
        <v>0.15010019101483449</v>
      </c>
      <c r="P2255" s="16">
        <v>0.12798584514220626</v>
      </c>
    </row>
    <row r="2256" spans="1:16" x14ac:dyDescent="0.35">
      <c r="A2256" s="59" t="s">
        <v>243</v>
      </c>
      <c r="B2256" s="17">
        <v>1</v>
      </c>
      <c r="C2256" s="18">
        <v>1</v>
      </c>
      <c r="D2256" s="8">
        <v>1</v>
      </c>
      <c r="E2256" s="18">
        <v>1</v>
      </c>
      <c r="F2256" s="8">
        <v>1</v>
      </c>
      <c r="G2256" s="18">
        <v>1</v>
      </c>
      <c r="H2256" s="18">
        <v>1</v>
      </c>
      <c r="I2256" s="18">
        <v>1</v>
      </c>
      <c r="J2256" s="18">
        <v>1</v>
      </c>
      <c r="K2256" s="18">
        <v>1</v>
      </c>
      <c r="L2256" s="18">
        <v>1</v>
      </c>
      <c r="M2256" s="18">
        <v>1</v>
      </c>
      <c r="N2256" s="18">
        <v>1</v>
      </c>
      <c r="O2256" s="18">
        <v>1</v>
      </c>
      <c r="P2256" s="18">
        <v>1</v>
      </c>
    </row>
    <row r="2257" spans="1:16" s="36" customFormat="1" x14ac:dyDescent="0.35">
      <c r="A2257" s="31" t="s">
        <v>244</v>
      </c>
      <c r="B2257" s="32">
        <v>500.00123000000201</v>
      </c>
      <c r="C2257" s="33">
        <v>499.99759500000022</v>
      </c>
      <c r="D2257" s="34">
        <v>499.99990500000069</v>
      </c>
      <c r="E2257" s="33">
        <v>499.99946500000016</v>
      </c>
      <c r="F2257" s="34">
        <v>499.99749303621144</v>
      </c>
      <c r="G2257" s="33">
        <v>500.01107954545404</v>
      </c>
      <c r="H2257" s="33">
        <v>500.00687022900598</v>
      </c>
      <c r="I2257" s="33">
        <v>500.01399999999967</v>
      </c>
      <c r="J2257" s="33">
        <v>500.01131639722968</v>
      </c>
      <c r="K2257" s="33">
        <v>500.00367231638381</v>
      </c>
      <c r="L2257" s="33">
        <v>499.99706601466943</v>
      </c>
      <c r="M2257" s="33">
        <v>500.0055035128816</v>
      </c>
      <c r="N2257" s="33">
        <v>499.99633251833677</v>
      </c>
      <c r="O2257" s="33">
        <v>499.99430379746764</v>
      </c>
      <c r="P2257" s="33">
        <v>499.98333333333392</v>
      </c>
    </row>
    <row r="2258" spans="1:16" x14ac:dyDescent="0.35">
      <c r="A2258" s="41" t="s">
        <v>245</v>
      </c>
      <c r="B2258" s="40">
        <v>932</v>
      </c>
      <c r="C2258" s="38">
        <v>590</v>
      </c>
      <c r="D2258" s="39">
        <v>407</v>
      </c>
      <c r="E2258" s="38">
        <v>392</v>
      </c>
      <c r="F2258" s="39">
        <v>359</v>
      </c>
      <c r="G2258" s="38">
        <v>176</v>
      </c>
      <c r="H2258" s="38">
        <v>393</v>
      </c>
      <c r="I2258" s="38">
        <v>200</v>
      </c>
      <c r="J2258" s="38">
        <v>433</v>
      </c>
      <c r="K2258" s="38">
        <v>354</v>
      </c>
      <c r="L2258" s="38">
        <v>409</v>
      </c>
      <c r="M2258" s="38">
        <v>427</v>
      </c>
      <c r="N2258" s="38">
        <v>409</v>
      </c>
      <c r="O2258" s="38">
        <v>395</v>
      </c>
      <c r="P2258" s="38">
        <v>342</v>
      </c>
    </row>
    <row r="2260" spans="1:16" x14ac:dyDescent="0.35">
      <c r="A2260" s="62" t="s">
        <v>374</v>
      </c>
      <c r="B2260" s="63">
        <f>B2251+B2252</f>
        <v>0.11362280048791018</v>
      </c>
      <c r="C2260" s="63">
        <f>C2251+C2252</f>
        <v>0.10174170937762203</v>
      </c>
      <c r="D2260" s="63">
        <f t="shared" ref="D2260:M2260" si="343">D2251+D2252</f>
        <v>0.12039088287426759</v>
      </c>
      <c r="E2260" s="63">
        <f t="shared" si="343"/>
        <v>0.10068887773709916</v>
      </c>
      <c r="F2260" s="63">
        <f t="shared" si="343"/>
        <v>9.8424448924813515E-2</v>
      </c>
      <c r="G2260" s="63">
        <f t="shared" si="343"/>
        <v>0.16992578005373762</v>
      </c>
      <c r="H2260" s="63">
        <f t="shared" si="343"/>
        <v>9.9212377234511595E-2</v>
      </c>
      <c r="I2260" s="63">
        <f t="shared" si="343"/>
        <v>0.10376909446535501</v>
      </c>
      <c r="J2260" s="63">
        <f t="shared" si="343"/>
        <v>0.10194087985999369</v>
      </c>
      <c r="K2260" s="63">
        <f t="shared" si="343"/>
        <v>0.11013845661020574</v>
      </c>
      <c r="L2260" s="63">
        <f t="shared" si="343"/>
        <v>0.12525012371710761</v>
      </c>
      <c r="M2260" s="63">
        <f t="shared" si="343"/>
        <v>0.1253157166654135</v>
      </c>
      <c r="N2260" s="63">
        <f>N2251+N2252</f>
        <v>8.2550727755949391E-2</v>
      </c>
      <c r="O2260" s="63">
        <f>O2251+O2252</f>
        <v>0.11001720272762611</v>
      </c>
      <c r="P2260" s="63">
        <f t="shared" ref="P2260" si="344">P2251+P2252</f>
        <v>9.6553510848022273E-2</v>
      </c>
    </row>
    <row r="2261" spans="1:16" x14ac:dyDescent="0.35">
      <c r="A2261" s="64" t="s">
        <v>370</v>
      </c>
      <c r="B2261" s="63">
        <f>B2253</f>
        <v>0.45047920182116441</v>
      </c>
      <c r="C2261" s="63">
        <f>C2253</f>
        <v>0.47792332881121169</v>
      </c>
      <c r="D2261" s="63">
        <f t="shared" ref="D2261:N2261" si="345">D2253</f>
        <v>0.45814661704785709</v>
      </c>
      <c r="E2261" s="63">
        <f t="shared" si="345"/>
        <v>0.52771852465882174</v>
      </c>
      <c r="F2261" s="63">
        <f t="shared" si="345"/>
        <v>0.50364987902446268</v>
      </c>
      <c r="G2261" s="63">
        <f t="shared" si="345"/>
        <v>0.53202968797850447</v>
      </c>
      <c r="H2261" s="63">
        <f t="shared" si="345"/>
        <v>0.50639405972538754</v>
      </c>
      <c r="I2261" s="63">
        <f t="shared" si="345"/>
        <v>0.51850648181850867</v>
      </c>
      <c r="J2261" s="63">
        <f t="shared" si="345"/>
        <v>0.47257129053430241</v>
      </c>
      <c r="K2261" s="63">
        <f t="shared" si="345"/>
        <v>0.49403026983417619</v>
      </c>
      <c r="L2261" s="63">
        <f t="shared" si="345"/>
        <v>0.44060503044516591</v>
      </c>
      <c r="M2261" s="63">
        <f t="shared" si="345"/>
        <v>0.48943372286066217</v>
      </c>
      <c r="N2261" s="63">
        <f t="shared" si="345"/>
        <v>0.53044643359242238</v>
      </c>
      <c r="O2261" s="63">
        <f t="shared" ref="O2261:P2261" si="346">O2253</f>
        <v>0.39263738447653168</v>
      </c>
      <c r="P2261" s="63">
        <f t="shared" si="346"/>
        <v>0.42464573380516235</v>
      </c>
    </row>
    <row r="2262" spans="1:16" x14ac:dyDescent="0.35">
      <c r="A2262" s="65" t="s">
        <v>375</v>
      </c>
      <c r="B2262" s="63">
        <f>B2254+B2255</f>
        <v>0.43589799769092541</v>
      </c>
      <c r="C2262" s="63">
        <f>C2254+C2255</f>
        <v>0.42033496181116636</v>
      </c>
      <c r="D2262" s="63">
        <f t="shared" ref="D2262:N2262" si="347">D2254+D2255</f>
        <v>0.42146250007787528</v>
      </c>
      <c r="E2262" s="63">
        <f t="shared" si="347"/>
        <v>0.37159259760407914</v>
      </c>
      <c r="F2262" s="63">
        <f t="shared" si="347"/>
        <v>0.39792567205072382</v>
      </c>
      <c r="G2262" s="63">
        <f t="shared" si="347"/>
        <v>0.29804453196775788</v>
      </c>
      <c r="H2262" s="63">
        <f t="shared" si="347"/>
        <v>0.39439356304010104</v>
      </c>
      <c r="I2262" s="63">
        <f t="shared" si="347"/>
        <v>0.37772442371613618</v>
      </c>
      <c r="J2262" s="63">
        <f t="shared" si="347"/>
        <v>0.4254878296057038</v>
      </c>
      <c r="K2262" s="63">
        <f t="shared" si="347"/>
        <v>0.39583127355561809</v>
      </c>
      <c r="L2262" s="63">
        <f t="shared" si="347"/>
        <v>0.43414484583772628</v>
      </c>
      <c r="M2262" s="63">
        <f t="shared" si="347"/>
        <v>0.38525056047392447</v>
      </c>
      <c r="N2262" s="63">
        <f t="shared" si="347"/>
        <v>0.38700283865162821</v>
      </c>
      <c r="O2262" s="63">
        <f t="shared" ref="O2262:P2262" si="348">O2254+O2255</f>
        <v>0.49734541279584221</v>
      </c>
      <c r="P2262" s="63">
        <f t="shared" si="348"/>
        <v>0.47880075534681554</v>
      </c>
    </row>
    <row r="2263" spans="1:16" x14ac:dyDescent="0.35">
      <c r="A2263"/>
    </row>
    <row r="2264" spans="1:16" x14ac:dyDescent="0.35">
      <c r="A2264" s="60" t="s">
        <v>367</v>
      </c>
      <c r="B2264" s="61">
        <v>3.4100219813459245</v>
      </c>
      <c r="C2264" s="61">
        <v>3.3808480518791293</v>
      </c>
      <c r="D2264" s="61">
        <v>3.3612880386447284</v>
      </c>
      <c r="E2264" s="61">
        <v>3.3344345278449445</v>
      </c>
      <c r="F2264" s="61">
        <v>3.3377158994111955</v>
      </c>
      <c r="G2264" s="61">
        <v>3.1973439224926272</v>
      </c>
      <c r="H2264" s="61">
        <v>3.3409683429286212</v>
      </c>
      <c r="I2264" s="61">
        <v>3.3131422320175052</v>
      </c>
      <c r="J2264" s="61">
        <v>3.365111136052811</v>
      </c>
      <c r="K2264" s="61">
        <v>3.3312933294840197</v>
      </c>
      <c r="L2264" s="61">
        <v>3.3796124965036509</v>
      </c>
      <c r="M2264" s="61">
        <v>3.3121808729505804</v>
      </c>
      <c r="N2264" s="61">
        <v>3.3707533307090261</v>
      </c>
      <c r="O2264" s="61">
        <v>3.506768558122817</v>
      </c>
      <c r="P2264" s="182">
        <v>3.5036074301891951</v>
      </c>
    </row>
    <row r="2265" spans="1:16" x14ac:dyDescent="0.35">
      <c r="A2265"/>
    </row>
    <row r="2266" spans="1:16" x14ac:dyDescent="0.35">
      <c r="A2266" s="71" t="s">
        <v>389</v>
      </c>
      <c r="B2266" s="71" t="s">
        <v>390</v>
      </c>
    </row>
    <row r="2267" spans="1:16" x14ac:dyDescent="0.35">
      <c r="A2267" s="71" t="s">
        <v>391</v>
      </c>
      <c r="B2267" s="71" t="s">
        <v>642</v>
      </c>
    </row>
    <row r="2269" spans="1:16" x14ac:dyDescent="0.35">
      <c r="A2269" s="30" t="s">
        <v>648</v>
      </c>
      <c r="B2269" s="1"/>
      <c r="C2269" s="1"/>
      <c r="D2269" s="1"/>
      <c r="E2269" s="1"/>
      <c r="F2269" s="1"/>
      <c r="G2269" s="1"/>
      <c r="H2269" s="1"/>
      <c r="I2269" s="1"/>
      <c r="J2269" s="1"/>
      <c r="K2269" s="1"/>
      <c r="L2269" s="1"/>
      <c r="M2269" s="1"/>
      <c r="N2269" s="1"/>
      <c r="O2269" s="1"/>
      <c r="P2269" s="1"/>
    </row>
    <row r="2271" spans="1:16" x14ac:dyDescent="0.35">
      <c r="B2271" s="10" t="s">
        <v>0</v>
      </c>
      <c r="C2271" s="11" t="s">
        <v>1</v>
      </c>
      <c r="D2271" s="12" t="s">
        <v>2</v>
      </c>
      <c r="E2271" s="11" t="s">
        <v>3</v>
      </c>
      <c r="F2271" s="12" t="s">
        <v>4</v>
      </c>
      <c r="G2271" s="11" t="s">
        <v>5</v>
      </c>
      <c r="H2271" s="11" t="s">
        <v>6</v>
      </c>
      <c r="I2271" s="11" t="s">
        <v>7</v>
      </c>
      <c r="J2271" s="11" t="s">
        <v>8</v>
      </c>
      <c r="K2271" s="11" t="s">
        <v>9</v>
      </c>
      <c r="L2271" s="11" t="s">
        <v>10</v>
      </c>
      <c r="M2271" s="11" t="s">
        <v>11</v>
      </c>
      <c r="N2271" s="11" t="s">
        <v>12</v>
      </c>
      <c r="O2271" s="11">
        <v>2023</v>
      </c>
      <c r="P2271" s="106">
        <v>2024</v>
      </c>
    </row>
    <row r="2272" spans="1:16" x14ac:dyDescent="0.35">
      <c r="A2272" s="27" t="s">
        <v>187</v>
      </c>
      <c r="B2272" s="13">
        <v>9.860262743753602E-2</v>
      </c>
      <c r="C2272" s="14">
        <v>9.1984042443243971E-2</v>
      </c>
      <c r="D2272" s="4">
        <v>7.3578033979826346E-2</v>
      </c>
      <c r="E2272" s="14">
        <v>6.7426172146004187E-2</v>
      </c>
      <c r="F2272" s="4">
        <v>6.5783059636510738E-2</v>
      </c>
      <c r="G2272" s="14">
        <v>7.7214198094474135E-2</v>
      </c>
      <c r="H2272" s="14">
        <v>6.1063283099926959E-2</v>
      </c>
      <c r="I2272" s="14">
        <v>7.2204978260608677E-2</v>
      </c>
      <c r="J2272" s="14">
        <v>7.5354414611401341E-2</v>
      </c>
      <c r="K2272" s="14">
        <v>4.9776753052096286E-2</v>
      </c>
      <c r="L2272" s="14">
        <v>8.7247455730791609E-2</v>
      </c>
      <c r="M2272" s="14">
        <v>8.9828285262433707E-2</v>
      </c>
      <c r="N2272" s="14">
        <v>7.5436983645356906E-2</v>
      </c>
      <c r="O2272" s="14">
        <v>7.9357359767389807E-2</v>
      </c>
      <c r="P2272" s="14">
        <v>5.3766996911592875E-2</v>
      </c>
    </row>
    <row r="2273" spans="1:16" x14ac:dyDescent="0.35">
      <c r="A2273" s="28" t="s">
        <v>158</v>
      </c>
      <c r="B2273" s="15">
        <v>0.29491811450143857</v>
      </c>
      <c r="C2273" s="16">
        <v>0.3190003243915604</v>
      </c>
      <c r="D2273" s="6">
        <v>0.30423106780390319</v>
      </c>
      <c r="E2273" s="16">
        <v>0.28228916204940319</v>
      </c>
      <c r="F2273" s="6">
        <v>0.28392454335425643</v>
      </c>
      <c r="G2273" s="16">
        <v>0.25021434184128905</v>
      </c>
      <c r="H2273" s="16">
        <v>0.27993712045686936</v>
      </c>
      <c r="I2273" s="16">
        <v>0.25217393912970459</v>
      </c>
      <c r="J2273" s="16">
        <v>0.28029827500439902</v>
      </c>
      <c r="K2273" s="16">
        <v>0.25902973593979245</v>
      </c>
      <c r="L2273" s="16">
        <v>0.28171999053295205</v>
      </c>
      <c r="M2273" s="16">
        <v>0.29141693288153508</v>
      </c>
      <c r="N2273" s="16">
        <v>0.22427670618610895</v>
      </c>
      <c r="O2273" s="16">
        <v>0.19267991660664502</v>
      </c>
      <c r="P2273" s="16">
        <v>0.17777171519752388</v>
      </c>
    </row>
    <row r="2274" spans="1:16" x14ac:dyDescent="0.35">
      <c r="A2274" s="28" t="s">
        <v>73</v>
      </c>
      <c r="B2274" s="15">
        <v>0.40076068412871785</v>
      </c>
      <c r="C2274" s="16">
        <v>0.38027975914564149</v>
      </c>
      <c r="D2274" s="6">
        <v>0.42649015103312854</v>
      </c>
      <c r="E2274" s="16">
        <v>0.40365508191093796</v>
      </c>
      <c r="F2274" s="6">
        <v>0.42886398873309106</v>
      </c>
      <c r="G2274" s="16">
        <v>0.47915926862984226</v>
      </c>
      <c r="H2274" s="16">
        <v>0.43510394513663087</v>
      </c>
      <c r="I2274" s="16">
        <v>0.4350508185770795</v>
      </c>
      <c r="J2274" s="16">
        <v>0.43766676874287908</v>
      </c>
      <c r="K2274" s="16">
        <v>0.42670816542025408</v>
      </c>
      <c r="L2274" s="16">
        <v>0.40377498547668689</v>
      </c>
      <c r="M2274" s="16">
        <v>0.39757290727713335</v>
      </c>
      <c r="N2274" s="16">
        <v>0.42118279596182828</v>
      </c>
      <c r="O2274" s="16">
        <v>0.39594273858816059</v>
      </c>
      <c r="P2274" s="16">
        <v>0.36916844596574289</v>
      </c>
    </row>
    <row r="2275" spans="1:16" x14ac:dyDescent="0.35">
      <c r="A2275" s="28" t="s">
        <v>159</v>
      </c>
      <c r="B2275" s="15">
        <v>0.17415613157591595</v>
      </c>
      <c r="C2275" s="16">
        <v>0.1951887988581226</v>
      </c>
      <c r="D2275" s="6">
        <v>0.1773009936871888</v>
      </c>
      <c r="E2275" s="16">
        <v>0.2268509227304871</v>
      </c>
      <c r="F2275" s="6">
        <v>0.20013582240802319</v>
      </c>
      <c r="G2275" s="16">
        <v>0.17914887113296943</v>
      </c>
      <c r="H2275" s="16">
        <v>0.20100436278992639</v>
      </c>
      <c r="I2275" s="16">
        <v>0.2282326094869345</v>
      </c>
      <c r="J2275" s="16">
        <v>0.18950033001562519</v>
      </c>
      <c r="K2275" s="16">
        <v>0.22624664338623501</v>
      </c>
      <c r="L2275" s="16">
        <v>0.2004970200314137</v>
      </c>
      <c r="M2275" s="16">
        <v>0.19216322443289249</v>
      </c>
      <c r="N2275" s="16">
        <v>0.23241368518595495</v>
      </c>
      <c r="O2275" s="16">
        <v>0.26373844765320142</v>
      </c>
      <c r="P2275" s="16">
        <v>0.35442234039380283</v>
      </c>
    </row>
    <row r="2276" spans="1:16" x14ac:dyDescent="0.35">
      <c r="A2276" s="28" t="s">
        <v>188</v>
      </c>
      <c r="B2276" s="15">
        <v>3.156244235639169E-2</v>
      </c>
      <c r="C2276" s="16">
        <v>1.3547075161431507E-2</v>
      </c>
      <c r="D2276" s="6">
        <v>1.8399753495953134E-2</v>
      </c>
      <c r="E2276" s="16">
        <v>1.9778661163167448E-2</v>
      </c>
      <c r="F2276" s="6">
        <v>2.1292585868118562E-2</v>
      </c>
      <c r="G2276" s="16">
        <v>1.4263320301425155E-2</v>
      </c>
      <c r="H2276" s="16">
        <v>2.2891288516646381E-2</v>
      </c>
      <c r="I2276" s="16">
        <v>1.2337654545672721E-2</v>
      </c>
      <c r="J2276" s="16">
        <v>1.7180211625695288E-2</v>
      </c>
      <c r="K2276" s="16">
        <v>3.8238702201622288E-2</v>
      </c>
      <c r="L2276" s="16">
        <v>2.6760548228155864E-2</v>
      </c>
      <c r="M2276" s="16">
        <v>2.9018650146005381E-2</v>
      </c>
      <c r="N2276" s="16">
        <v>4.668982902075082E-2</v>
      </c>
      <c r="O2276" s="16">
        <v>6.8281537384603172E-2</v>
      </c>
      <c r="P2276" s="16">
        <v>4.4870501531337537E-2</v>
      </c>
    </row>
    <row r="2277" spans="1:16" x14ac:dyDescent="0.35">
      <c r="A2277" s="59" t="s">
        <v>243</v>
      </c>
      <c r="B2277" s="17">
        <v>1</v>
      </c>
      <c r="C2277" s="18">
        <v>1</v>
      </c>
      <c r="D2277" s="8">
        <v>1</v>
      </c>
      <c r="E2277" s="18">
        <v>1</v>
      </c>
      <c r="F2277" s="8">
        <v>1</v>
      </c>
      <c r="G2277" s="18">
        <v>1</v>
      </c>
      <c r="H2277" s="18">
        <v>1</v>
      </c>
      <c r="I2277" s="18">
        <v>1</v>
      </c>
      <c r="J2277" s="18">
        <v>1</v>
      </c>
      <c r="K2277" s="18">
        <v>1</v>
      </c>
      <c r="L2277" s="18">
        <v>1</v>
      </c>
      <c r="M2277" s="18">
        <v>1</v>
      </c>
      <c r="N2277" s="18">
        <v>1</v>
      </c>
      <c r="O2277" s="18">
        <v>1</v>
      </c>
      <c r="P2277" s="18">
        <v>1</v>
      </c>
    </row>
    <row r="2278" spans="1:16" s="36" customFormat="1" x14ac:dyDescent="0.35">
      <c r="A2278" s="31" t="s">
        <v>244</v>
      </c>
      <c r="B2278" s="32">
        <v>500.00123000000178</v>
      </c>
      <c r="C2278" s="33">
        <v>499.99759500000062</v>
      </c>
      <c r="D2278" s="34">
        <v>499.99990500000075</v>
      </c>
      <c r="E2278" s="33">
        <v>499.99946499999993</v>
      </c>
      <c r="F2278" s="34">
        <v>499.99749303621167</v>
      </c>
      <c r="G2278" s="33">
        <v>500.01107954545398</v>
      </c>
      <c r="H2278" s="33">
        <v>500.00687022900667</v>
      </c>
      <c r="I2278" s="33">
        <v>500.01400000000001</v>
      </c>
      <c r="J2278" s="33">
        <v>500.01131639722911</v>
      </c>
      <c r="K2278" s="33">
        <v>500.00367231638381</v>
      </c>
      <c r="L2278" s="33">
        <v>499.99706601466983</v>
      </c>
      <c r="M2278" s="33">
        <v>500.00550351288149</v>
      </c>
      <c r="N2278" s="33">
        <v>499.99633251833671</v>
      </c>
      <c r="O2278" s="33">
        <v>499.99430379746764</v>
      </c>
      <c r="P2278" s="33">
        <v>499.98333333333392</v>
      </c>
    </row>
    <row r="2279" spans="1:16" x14ac:dyDescent="0.35">
      <c r="A2279" s="41" t="s">
        <v>245</v>
      </c>
      <c r="B2279" s="40">
        <v>932</v>
      </c>
      <c r="C2279" s="38">
        <v>590</v>
      </c>
      <c r="D2279" s="39">
        <v>407</v>
      </c>
      <c r="E2279" s="38">
        <v>392</v>
      </c>
      <c r="F2279" s="39">
        <v>359</v>
      </c>
      <c r="G2279" s="38">
        <v>176</v>
      </c>
      <c r="H2279" s="38">
        <v>393</v>
      </c>
      <c r="I2279" s="38">
        <v>200</v>
      </c>
      <c r="J2279" s="38">
        <v>433</v>
      </c>
      <c r="K2279" s="38">
        <v>354</v>
      </c>
      <c r="L2279" s="38">
        <v>409</v>
      </c>
      <c r="M2279" s="38">
        <v>427</v>
      </c>
      <c r="N2279" s="38">
        <v>409</v>
      </c>
      <c r="O2279" s="38">
        <v>395</v>
      </c>
      <c r="P2279" s="38">
        <v>342</v>
      </c>
    </row>
    <row r="2281" spans="1:16" x14ac:dyDescent="0.35">
      <c r="A2281" s="62" t="s">
        <v>374</v>
      </c>
      <c r="B2281" s="63">
        <f>B2272+B2273</f>
        <v>0.39352074193897457</v>
      </c>
      <c r="C2281" s="63">
        <f>C2272+C2273</f>
        <v>0.41098436683480438</v>
      </c>
      <c r="D2281" s="63">
        <f t="shared" ref="D2281:M2281" si="349">D2272+D2273</f>
        <v>0.37780910178372951</v>
      </c>
      <c r="E2281" s="63">
        <f t="shared" si="349"/>
        <v>0.34971533419540735</v>
      </c>
      <c r="F2281" s="63">
        <f t="shared" si="349"/>
        <v>0.3497076029907672</v>
      </c>
      <c r="G2281" s="63">
        <f t="shared" si="349"/>
        <v>0.32742853993576315</v>
      </c>
      <c r="H2281" s="63">
        <f t="shared" si="349"/>
        <v>0.34100040355679634</v>
      </c>
      <c r="I2281" s="63">
        <f t="shared" si="349"/>
        <v>0.32437891739031327</v>
      </c>
      <c r="J2281" s="63">
        <f t="shared" si="349"/>
        <v>0.35565268961580038</v>
      </c>
      <c r="K2281" s="63">
        <f t="shared" si="349"/>
        <v>0.30880648899188873</v>
      </c>
      <c r="L2281" s="63">
        <f t="shared" si="349"/>
        <v>0.36896744626374367</v>
      </c>
      <c r="M2281" s="63">
        <f t="shared" si="349"/>
        <v>0.38124521814396878</v>
      </c>
      <c r="N2281" s="63">
        <f>N2272+N2273</f>
        <v>0.29971368983146585</v>
      </c>
      <c r="O2281" s="63">
        <f>O2272+O2273</f>
        <v>0.27203727637403485</v>
      </c>
      <c r="P2281" s="63">
        <f t="shared" ref="P2281" si="350">P2272+P2273</f>
        <v>0.23153871210911675</v>
      </c>
    </row>
    <row r="2282" spans="1:16" x14ac:dyDescent="0.35">
      <c r="A2282" s="64" t="s">
        <v>370</v>
      </c>
      <c r="B2282" s="63">
        <f>B2274</f>
        <v>0.40076068412871785</v>
      </c>
      <c r="C2282" s="63">
        <f>C2274</f>
        <v>0.38027975914564149</v>
      </c>
      <c r="D2282" s="63">
        <f t="shared" ref="D2282:N2282" si="351">D2274</f>
        <v>0.42649015103312854</v>
      </c>
      <c r="E2282" s="63">
        <f t="shared" si="351"/>
        <v>0.40365508191093796</v>
      </c>
      <c r="F2282" s="63">
        <f t="shared" si="351"/>
        <v>0.42886398873309106</v>
      </c>
      <c r="G2282" s="63">
        <f t="shared" si="351"/>
        <v>0.47915926862984226</v>
      </c>
      <c r="H2282" s="63">
        <f t="shared" si="351"/>
        <v>0.43510394513663087</v>
      </c>
      <c r="I2282" s="63">
        <f t="shared" si="351"/>
        <v>0.4350508185770795</v>
      </c>
      <c r="J2282" s="63">
        <f t="shared" si="351"/>
        <v>0.43766676874287908</v>
      </c>
      <c r="K2282" s="63">
        <f t="shared" si="351"/>
        <v>0.42670816542025408</v>
      </c>
      <c r="L2282" s="63">
        <f t="shared" si="351"/>
        <v>0.40377498547668689</v>
      </c>
      <c r="M2282" s="63">
        <f t="shared" si="351"/>
        <v>0.39757290727713335</v>
      </c>
      <c r="N2282" s="63">
        <f t="shared" si="351"/>
        <v>0.42118279596182828</v>
      </c>
      <c r="O2282" s="63">
        <f t="shared" ref="O2282:P2282" si="352">O2274</f>
        <v>0.39594273858816059</v>
      </c>
      <c r="P2282" s="63">
        <f t="shared" si="352"/>
        <v>0.36916844596574289</v>
      </c>
    </row>
    <row r="2283" spans="1:16" x14ac:dyDescent="0.35">
      <c r="A2283" s="65" t="s">
        <v>375</v>
      </c>
      <c r="B2283" s="63">
        <f>B2275+B2276</f>
        <v>0.20571857393230764</v>
      </c>
      <c r="C2283" s="63">
        <f>C2275+C2276</f>
        <v>0.2087358740195541</v>
      </c>
      <c r="D2283" s="63">
        <f t="shared" ref="D2283:N2283" si="353">D2275+D2276</f>
        <v>0.19570074718314193</v>
      </c>
      <c r="E2283" s="63">
        <f t="shared" si="353"/>
        <v>0.24662958389365455</v>
      </c>
      <c r="F2283" s="63">
        <f t="shared" si="353"/>
        <v>0.22142840827614174</v>
      </c>
      <c r="G2283" s="63">
        <f t="shared" si="353"/>
        <v>0.19341219143439459</v>
      </c>
      <c r="H2283" s="63">
        <f t="shared" si="353"/>
        <v>0.22389565130657277</v>
      </c>
      <c r="I2283" s="63">
        <f t="shared" si="353"/>
        <v>0.24057026403260723</v>
      </c>
      <c r="J2283" s="63">
        <f t="shared" si="353"/>
        <v>0.20668054164132049</v>
      </c>
      <c r="K2283" s="63">
        <f t="shared" si="353"/>
        <v>0.2644853455878573</v>
      </c>
      <c r="L2283" s="63">
        <f t="shared" si="353"/>
        <v>0.22725756825956955</v>
      </c>
      <c r="M2283" s="63">
        <f t="shared" si="353"/>
        <v>0.22118187457889787</v>
      </c>
      <c r="N2283" s="63">
        <f t="shared" si="353"/>
        <v>0.27910351420670576</v>
      </c>
      <c r="O2283" s="63">
        <f t="shared" ref="O2283:P2283" si="354">O2275+O2276</f>
        <v>0.33201998503780461</v>
      </c>
      <c r="P2283" s="63">
        <f t="shared" si="354"/>
        <v>0.39929284192514036</v>
      </c>
    </row>
    <row r="2284" spans="1:16" x14ac:dyDescent="0.35">
      <c r="A2284"/>
    </row>
    <row r="2285" spans="1:16" x14ac:dyDescent="0.35">
      <c r="A2285" s="60" t="s">
        <v>367</v>
      </c>
      <c r="B2285" s="61">
        <v>2.7451576469121863</v>
      </c>
      <c r="C2285" s="61">
        <v>2.7193145399029386</v>
      </c>
      <c r="D2285" s="61">
        <v>2.7627133649155375</v>
      </c>
      <c r="E2285" s="61">
        <v>2.8492667387154098</v>
      </c>
      <c r="F2285" s="61">
        <v>2.8272303315169838</v>
      </c>
      <c r="G2285" s="61">
        <v>2.8030327737055836</v>
      </c>
      <c r="H2285" s="61">
        <v>2.8447232531664968</v>
      </c>
      <c r="I2285" s="61">
        <v>2.8563240229273585</v>
      </c>
      <c r="J2285" s="61">
        <v>2.7928536490398153</v>
      </c>
      <c r="K2285" s="61">
        <v>2.9441408057454947</v>
      </c>
      <c r="L2285" s="61">
        <v>2.797803214493193</v>
      </c>
      <c r="M2285" s="61">
        <v>2.7791270213184993</v>
      </c>
      <c r="N2285" s="61">
        <v>2.9506426697506329</v>
      </c>
      <c r="O2285" s="61">
        <v>3.0489068862809847</v>
      </c>
      <c r="P2285" s="182">
        <v>3.1588576344357673</v>
      </c>
    </row>
    <row r="2286" spans="1:16" x14ac:dyDescent="0.35">
      <c r="A2286"/>
    </row>
    <row r="2287" spans="1:16" x14ac:dyDescent="0.35">
      <c r="A2287" s="71" t="s">
        <v>389</v>
      </c>
      <c r="B2287" s="71" t="s">
        <v>390</v>
      </c>
    </row>
    <row r="2288" spans="1:16" x14ac:dyDescent="0.35">
      <c r="A2288" s="71" t="s">
        <v>391</v>
      </c>
      <c r="B2288" s="71" t="s">
        <v>642</v>
      </c>
    </row>
    <row r="2290" spans="1:16" x14ac:dyDescent="0.35">
      <c r="A2290" s="30" t="s">
        <v>649</v>
      </c>
      <c r="B2290" s="1"/>
      <c r="C2290" s="1"/>
      <c r="D2290" s="1"/>
      <c r="E2290" s="1"/>
      <c r="F2290" s="1"/>
      <c r="G2290" s="1"/>
      <c r="H2290" s="1"/>
      <c r="I2290" s="1"/>
      <c r="J2290" s="1"/>
      <c r="K2290" s="1"/>
      <c r="L2290" s="1"/>
      <c r="M2290" s="1"/>
      <c r="N2290" s="1"/>
      <c r="O2290" s="1"/>
      <c r="P2290" s="1"/>
    </row>
    <row r="2292" spans="1:16" x14ac:dyDescent="0.35">
      <c r="B2292" s="10" t="s">
        <v>0</v>
      </c>
      <c r="C2292" s="11" t="s">
        <v>1</v>
      </c>
      <c r="D2292" s="12" t="s">
        <v>2</v>
      </c>
      <c r="E2292" s="11" t="s">
        <v>3</v>
      </c>
      <c r="F2292" s="12" t="s">
        <v>4</v>
      </c>
      <c r="G2292" s="11" t="s">
        <v>5</v>
      </c>
      <c r="H2292" s="11" t="s">
        <v>6</v>
      </c>
      <c r="I2292" s="11" t="s">
        <v>7</v>
      </c>
      <c r="J2292" s="11" t="s">
        <v>8</v>
      </c>
      <c r="K2292" s="11" t="s">
        <v>9</v>
      </c>
      <c r="L2292" s="11" t="s">
        <v>10</v>
      </c>
      <c r="M2292" s="11" t="s">
        <v>11</v>
      </c>
      <c r="N2292" s="11" t="s">
        <v>12</v>
      </c>
      <c r="O2292" s="11">
        <v>2023</v>
      </c>
      <c r="P2292" s="106">
        <v>2024</v>
      </c>
    </row>
    <row r="2293" spans="1:16" x14ac:dyDescent="0.35">
      <c r="A2293" s="27" t="s">
        <v>187</v>
      </c>
      <c r="B2293" s="13">
        <v>1.2280949788863462E-2</v>
      </c>
      <c r="C2293" s="14">
        <v>5.6595272223259356E-3</v>
      </c>
      <c r="D2293" s="4">
        <v>3.3482706361714172E-3</v>
      </c>
      <c r="E2293" s="14">
        <v>6.5928870543891412E-3</v>
      </c>
      <c r="F2293" s="4">
        <v>5.5136766702451453E-3</v>
      </c>
      <c r="G2293" s="14">
        <v>4.0572964576353213E-3</v>
      </c>
      <c r="H2293" s="14">
        <v>1.0176450501697975E-2</v>
      </c>
      <c r="I2293" s="14">
        <v>9.7967256916806408E-3</v>
      </c>
      <c r="J2293" s="14">
        <v>1.772431016572831E-2</v>
      </c>
      <c r="K2293" s="14">
        <v>7.838360509216602E-3</v>
      </c>
      <c r="L2293" s="14">
        <v>1.0989306538718095E-2</v>
      </c>
      <c r="M2293" s="14">
        <v>9.056808976575648E-3</v>
      </c>
      <c r="N2293" s="14">
        <v>1.4885194756929785E-2</v>
      </c>
      <c r="O2293" s="14">
        <v>1.4310289610894325E-2</v>
      </c>
      <c r="P2293" s="14">
        <v>2.290953558101055E-2</v>
      </c>
    </row>
    <row r="2294" spans="1:16" x14ac:dyDescent="0.35">
      <c r="A2294" s="28" t="s">
        <v>158</v>
      </c>
      <c r="B2294" s="15">
        <v>8.8014143485206475E-2</v>
      </c>
      <c r="C2294" s="16">
        <v>8.6324515220918094E-2</v>
      </c>
      <c r="D2294" s="6">
        <v>8.692915651653968E-2</v>
      </c>
      <c r="E2294" s="16">
        <v>7.1920456954888856E-2</v>
      </c>
      <c r="F2294" s="6">
        <v>9.5256745019891453E-2</v>
      </c>
      <c r="G2294" s="16">
        <v>9.258601655986054E-2</v>
      </c>
      <c r="H2294" s="16">
        <v>9.4153922566967599E-2</v>
      </c>
      <c r="I2294" s="16">
        <v>9.3252388933109914E-2</v>
      </c>
      <c r="J2294" s="16">
        <v>0.10748625088854774</v>
      </c>
      <c r="K2294" s="16">
        <v>0.10460770627108384</v>
      </c>
      <c r="L2294" s="16">
        <v>8.4902209695118178E-2</v>
      </c>
      <c r="M2294" s="16">
        <v>5.0828714531713469E-2</v>
      </c>
      <c r="N2294" s="16">
        <v>5.6154446120631765E-2</v>
      </c>
      <c r="O2294" s="16">
        <v>7.6896065904548394E-2</v>
      </c>
      <c r="P2294" s="16">
        <v>5.7173250804266447E-2</v>
      </c>
    </row>
    <row r="2295" spans="1:16" x14ac:dyDescent="0.35">
      <c r="A2295" s="28" t="s">
        <v>73</v>
      </c>
      <c r="B2295" s="15">
        <v>0.36980290028486557</v>
      </c>
      <c r="C2295" s="16">
        <v>0.43607861753815053</v>
      </c>
      <c r="D2295" s="6">
        <v>0.41627749909272493</v>
      </c>
      <c r="E2295" s="16">
        <v>0.40155766966670647</v>
      </c>
      <c r="F2295" s="6">
        <v>0.43088851141872003</v>
      </c>
      <c r="G2295" s="16">
        <v>0.45567285724918571</v>
      </c>
      <c r="H2295" s="16">
        <v>0.41735813299257424</v>
      </c>
      <c r="I2295" s="16">
        <v>0.49600511185686769</v>
      </c>
      <c r="J2295" s="16">
        <v>0.46088425712304937</v>
      </c>
      <c r="K2295" s="16">
        <v>0.41802941560316226</v>
      </c>
      <c r="L2295" s="16">
        <v>0.4297071669858209</v>
      </c>
      <c r="M2295" s="16">
        <v>0.42233961359207528</v>
      </c>
      <c r="N2295" s="16">
        <v>0.35588036098064291</v>
      </c>
      <c r="O2295" s="16">
        <v>0.40213141668702529</v>
      </c>
      <c r="P2295" s="16">
        <v>0.36821987633505932</v>
      </c>
    </row>
    <row r="2296" spans="1:16" x14ac:dyDescent="0.35">
      <c r="A2296" s="28" t="s">
        <v>159</v>
      </c>
      <c r="B2296" s="15">
        <v>0.46858492728107959</v>
      </c>
      <c r="C2296" s="16">
        <v>0.43436971931834983</v>
      </c>
      <c r="D2296" s="6">
        <v>0.46333161803300754</v>
      </c>
      <c r="E2296" s="16">
        <v>0.46508847764467121</v>
      </c>
      <c r="F2296" s="6">
        <v>0.44311865630524067</v>
      </c>
      <c r="G2296" s="16">
        <v>0.38251595561234708</v>
      </c>
      <c r="H2296" s="16">
        <v>0.44779130261314465</v>
      </c>
      <c r="I2296" s="16">
        <v>0.35667701304363503</v>
      </c>
      <c r="J2296" s="16">
        <v>0.38231744408556101</v>
      </c>
      <c r="K2296" s="16">
        <v>0.4197853349099695</v>
      </c>
      <c r="L2296" s="16">
        <v>0.42540934225530896</v>
      </c>
      <c r="M2296" s="16">
        <v>0.47181330790972575</v>
      </c>
      <c r="N2296" s="16">
        <v>0.5142091506783667</v>
      </c>
      <c r="O2296" s="16">
        <v>0.42530104773345512</v>
      </c>
      <c r="P2296" s="16">
        <v>0.45665294106294785</v>
      </c>
    </row>
    <row r="2297" spans="1:16" x14ac:dyDescent="0.35">
      <c r="A2297" s="28" t="s">
        <v>188</v>
      </c>
      <c r="B2297" s="15">
        <v>6.1317079159984911E-2</v>
      </c>
      <c r="C2297" s="16">
        <v>3.756762070025553E-2</v>
      </c>
      <c r="D2297" s="6">
        <v>3.0113455721556551E-2</v>
      </c>
      <c r="E2297" s="16">
        <v>5.4840508679344223E-2</v>
      </c>
      <c r="F2297" s="6">
        <v>2.5222410585902671E-2</v>
      </c>
      <c r="G2297" s="16">
        <v>6.5167874120971317E-2</v>
      </c>
      <c r="H2297" s="16">
        <v>3.0520191325615474E-2</v>
      </c>
      <c r="I2297" s="16">
        <v>4.4268760474706736E-2</v>
      </c>
      <c r="J2297" s="16">
        <v>3.15877377371135E-2</v>
      </c>
      <c r="K2297" s="16">
        <v>4.9739182706567714E-2</v>
      </c>
      <c r="L2297" s="16">
        <v>4.8991974525033954E-2</v>
      </c>
      <c r="M2297" s="16">
        <v>4.5961554989909843E-2</v>
      </c>
      <c r="N2297" s="16">
        <v>5.8870847463428931E-2</v>
      </c>
      <c r="O2297" s="16">
        <v>8.1361180064076818E-2</v>
      </c>
      <c r="P2297" s="16">
        <v>9.5044396216715801E-2</v>
      </c>
    </row>
    <row r="2298" spans="1:16" x14ac:dyDescent="0.35">
      <c r="A2298" s="59" t="s">
        <v>243</v>
      </c>
      <c r="B2298" s="17">
        <v>1</v>
      </c>
      <c r="C2298" s="18">
        <v>1</v>
      </c>
      <c r="D2298" s="8">
        <v>1</v>
      </c>
      <c r="E2298" s="18">
        <v>1</v>
      </c>
      <c r="F2298" s="8">
        <v>1</v>
      </c>
      <c r="G2298" s="18">
        <v>1</v>
      </c>
      <c r="H2298" s="18">
        <v>1</v>
      </c>
      <c r="I2298" s="18">
        <v>1</v>
      </c>
      <c r="J2298" s="18">
        <v>1</v>
      </c>
      <c r="K2298" s="18">
        <v>1</v>
      </c>
      <c r="L2298" s="18">
        <v>1</v>
      </c>
      <c r="M2298" s="18">
        <v>1</v>
      </c>
      <c r="N2298" s="18">
        <v>1</v>
      </c>
      <c r="O2298" s="18">
        <v>1</v>
      </c>
      <c r="P2298" s="18">
        <v>1</v>
      </c>
    </row>
    <row r="2299" spans="1:16" s="36" customFormat="1" x14ac:dyDescent="0.35">
      <c r="A2299" s="31" t="s">
        <v>244</v>
      </c>
      <c r="B2299" s="32">
        <v>500.00123000000229</v>
      </c>
      <c r="C2299" s="33">
        <v>499.99759500000039</v>
      </c>
      <c r="D2299" s="34">
        <v>499.99990500000052</v>
      </c>
      <c r="E2299" s="33">
        <v>499.9994650000005</v>
      </c>
      <c r="F2299" s="34">
        <v>499.99749303621149</v>
      </c>
      <c r="G2299" s="33">
        <v>500.01107954545353</v>
      </c>
      <c r="H2299" s="33">
        <v>500.00687022900598</v>
      </c>
      <c r="I2299" s="33">
        <v>500.01399999999961</v>
      </c>
      <c r="J2299" s="33">
        <v>500.01131639722968</v>
      </c>
      <c r="K2299" s="33">
        <v>500.00367231638398</v>
      </c>
      <c r="L2299" s="33">
        <v>499.99706601466914</v>
      </c>
      <c r="M2299" s="33">
        <v>500.00550351288183</v>
      </c>
      <c r="N2299" s="33">
        <v>499.99633251833649</v>
      </c>
      <c r="O2299" s="33">
        <v>499.99430379746764</v>
      </c>
      <c r="P2299" s="33">
        <v>499.98333333333392</v>
      </c>
    </row>
    <row r="2300" spans="1:16" x14ac:dyDescent="0.35">
      <c r="A2300" s="41" t="s">
        <v>245</v>
      </c>
      <c r="B2300" s="40">
        <v>932</v>
      </c>
      <c r="C2300" s="38">
        <v>590</v>
      </c>
      <c r="D2300" s="39">
        <v>407</v>
      </c>
      <c r="E2300" s="38">
        <v>392</v>
      </c>
      <c r="F2300" s="39">
        <v>359</v>
      </c>
      <c r="G2300" s="38">
        <v>176</v>
      </c>
      <c r="H2300" s="38">
        <v>393</v>
      </c>
      <c r="I2300" s="38">
        <v>200</v>
      </c>
      <c r="J2300" s="38">
        <v>433</v>
      </c>
      <c r="K2300" s="38">
        <v>354</v>
      </c>
      <c r="L2300" s="38">
        <v>409</v>
      </c>
      <c r="M2300" s="38">
        <v>427</v>
      </c>
      <c r="N2300" s="38">
        <v>409</v>
      </c>
      <c r="O2300" s="38">
        <v>395</v>
      </c>
      <c r="P2300" s="38">
        <v>342</v>
      </c>
    </row>
    <row r="2302" spans="1:16" x14ac:dyDescent="0.35">
      <c r="A2302" s="62" t="s">
        <v>374</v>
      </c>
      <c r="B2302" s="63">
        <f>B2293+B2294</f>
        <v>0.10029509327406994</v>
      </c>
      <c r="C2302" s="63">
        <f>C2293+C2294</f>
        <v>9.1984042443244027E-2</v>
      </c>
      <c r="D2302" s="63">
        <f t="shared" ref="D2302:N2302" si="355">D2293+D2294</f>
        <v>9.0277427152711101E-2</v>
      </c>
      <c r="E2302" s="63">
        <f t="shared" si="355"/>
        <v>7.8513344009277994E-2</v>
      </c>
      <c r="F2302" s="63">
        <f t="shared" si="355"/>
        <v>0.1007704216901366</v>
      </c>
      <c r="G2302" s="63">
        <f t="shared" si="355"/>
        <v>9.664331301749586E-2</v>
      </c>
      <c r="H2302" s="63">
        <f t="shared" si="355"/>
        <v>0.10433037306866558</v>
      </c>
      <c r="I2302" s="63">
        <f t="shared" si="355"/>
        <v>0.10304911462479055</v>
      </c>
      <c r="J2302" s="63">
        <f t="shared" si="355"/>
        <v>0.12521056105427605</v>
      </c>
      <c r="K2302" s="63">
        <f t="shared" si="355"/>
        <v>0.11244606678030045</v>
      </c>
      <c r="L2302" s="63">
        <f t="shared" si="355"/>
        <v>9.5891516233836266E-2</v>
      </c>
      <c r="M2302" s="63">
        <f t="shared" si="355"/>
        <v>5.9885523508289115E-2</v>
      </c>
      <c r="N2302" s="63">
        <f t="shared" si="355"/>
        <v>7.1039640877561552E-2</v>
      </c>
      <c r="O2302" s="63">
        <f t="shared" ref="O2302:P2302" si="356">O2293+O2294</f>
        <v>9.1206355515442719E-2</v>
      </c>
      <c r="P2302" s="63">
        <f t="shared" si="356"/>
        <v>8.0082786385276994E-2</v>
      </c>
    </row>
    <row r="2303" spans="1:16" x14ac:dyDescent="0.35">
      <c r="A2303" s="64" t="s">
        <v>370</v>
      </c>
      <c r="B2303" s="63">
        <f>B2295</f>
        <v>0.36980290028486557</v>
      </c>
      <c r="C2303" s="63">
        <f>C2295</f>
        <v>0.43607861753815053</v>
      </c>
      <c r="D2303" s="63">
        <f t="shared" ref="D2303:N2303" si="357">D2295</f>
        <v>0.41627749909272493</v>
      </c>
      <c r="E2303" s="63">
        <f t="shared" si="357"/>
        <v>0.40155766966670647</v>
      </c>
      <c r="F2303" s="63">
        <f t="shared" si="357"/>
        <v>0.43088851141872003</v>
      </c>
      <c r="G2303" s="63">
        <f t="shared" si="357"/>
        <v>0.45567285724918571</v>
      </c>
      <c r="H2303" s="63">
        <f t="shared" si="357"/>
        <v>0.41735813299257424</v>
      </c>
      <c r="I2303" s="63">
        <f t="shared" si="357"/>
        <v>0.49600511185686769</v>
      </c>
      <c r="J2303" s="63">
        <f t="shared" si="357"/>
        <v>0.46088425712304937</v>
      </c>
      <c r="K2303" s="63">
        <f t="shared" si="357"/>
        <v>0.41802941560316226</v>
      </c>
      <c r="L2303" s="63">
        <f t="shared" si="357"/>
        <v>0.4297071669858209</v>
      </c>
      <c r="M2303" s="63">
        <f t="shared" si="357"/>
        <v>0.42233961359207528</v>
      </c>
      <c r="N2303" s="63">
        <f t="shared" si="357"/>
        <v>0.35588036098064291</v>
      </c>
      <c r="O2303" s="63">
        <f t="shared" ref="O2303:P2303" si="358">O2295</f>
        <v>0.40213141668702529</v>
      </c>
      <c r="P2303" s="63">
        <f t="shared" si="358"/>
        <v>0.36821987633505932</v>
      </c>
    </row>
    <row r="2304" spans="1:16" x14ac:dyDescent="0.35">
      <c r="A2304" s="65" t="s">
        <v>375</v>
      </c>
      <c r="B2304" s="63">
        <f>B2296+B2297</f>
        <v>0.52990200644106444</v>
      </c>
      <c r="C2304" s="63">
        <f>C2296+C2297</f>
        <v>0.47193734001860538</v>
      </c>
      <c r="D2304" s="63">
        <f t="shared" ref="D2304:N2304" si="359">D2296+D2297</f>
        <v>0.49344507375456409</v>
      </c>
      <c r="E2304" s="63">
        <f t="shared" si="359"/>
        <v>0.51992898632401541</v>
      </c>
      <c r="F2304" s="63">
        <f t="shared" si="359"/>
        <v>0.46834106689114335</v>
      </c>
      <c r="G2304" s="63">
        <f t="shared" si="359"/>
        <v>0.44768382973331838</v>
      </c>
      <c r="H2304" s="63">
        <f t="shared" si="359"/>
        <v>0.4783114939387601</v>
      </c>
      <c r="I2304" s="63">
        <f t="shared" si="359"/>
        <v>0.40094577351834176</v>
      </c>
      <c r="J2304" s="63">
        <f t="shared" si="359"/>
        <v>0.41390518182267449</v>
      </c>
      <c r="K2304" s="63">
        <f t="shared" si="359"/>
        <v>0.46952451761653724</v>
      </c>
      <c r="L2304" s="63">
        <f t="shared" si="359"/>
        <v>0.47440131678034292</v>
      </c>
      <c r="M2304" s="63">
        <f t="shared" si="359"/>
        <v>0.51777486289963559</v>
      </c>
      <c r="N2304" s="63">
        <f t="shared" si="359"/>
        <v>0.57307999814179567</v>
      </c>
      <c r="O2304" s="63">
        <f t="shared" ref="O2304:P2304" si="360">O2296+O2297</f>
        <v>0.50666222779753189</v>
      </c>
      <c r="P2304" s="63">
        <f t="shared" si="360"/>
        <v>0.55169733727966364</v>
      </c>
    </row>
    <row r="2305" spans="1:16" x14ac:dyDescent="0.35">
      <c r="A2305"/>
    </row>
    <row r="2306" spans="1:16" x14ac:dyDescent="0.35">
      <c r="A2306" s="60" t="s">
        <v>367</v>
      </c>
      <c r="B2306" s="61">
        <v>3.4786430425381138</v>
      </c>
      <c r="C2306" s="61">
        <v>3.4118613910532933</v>
      </c>
      <c r="D2306" s="61">
        <v>3.4299328316872399</v>
      </c>
      <c r="E2306" s="61">
        <v>3.4896632639396934</v>
      </c>
      <c r="F2306" s="61">
        <v>3.3872793791166651</v>
      </c>
      <c r="G2306" s="61">
        <v>3.412151094379158</v>
      </c>
      <c r="H2306" s="61">
        <v>3.3943248616940109</v>
      </c>
      <c r="I2306" s="61">
        <v>3.3323686936765755</v>
      </c>
      <c r="J2306" s="61">
        <v>3.3025580483397832</v>
      </c>
      <c r="K2306" s="61">
        <v>3.3989792730335902</v>
      </c>
      <c r="L2306" s="61">
        <v>3.4165124685328205</v>
      </c>
      <c r="M2306" s="61">
        <v>3.4947940854046822</v>
      </c>
      <c r="N2306" s="61">
        <v>3.5460260099707321</v>
      </c>
      <c r="O2306" s="61">
        <v>3.4825067627352717</v>
      </c>
      <c r="P2306" s="182">
        <v>3.5437494115300914</v>
      </c>
    </row>
    <row r="2307" spans="1:16" x14ac:dyDescent="0.35">
      <c r="A2307"/>
    </row>
    <row r="2308" spans="1:16" x14ac:dyDescent="0.35">
      <c r="A2308" s="71" t="s">
        <v>389</v>
      </c>
      <c r="B2308" s="71" t="s">
        <v>390</v>
      </c>
    </row>
    <row r="2309" spans="1:16" x14ac:dyDescent="0.35">
      <c r="A2309" s="71" t="s">
        <v>391</v>
      </c>
      <c r="B2309" s="71" t="s">
        <v>642</v>
      </c>
    </row>
    <row r="2311" spans="1:16" x14ac:dyDescent="0.35">
      <c r="A2311" s="30" t="s">
        <v>650</v>
      </c>
      <c r="B2311" s="1"/>
      <c r="C2311" s="1"/>
      <c r="D2311" s="1"/>
      <c r="E2311" s="1"/>
      <c r="F2311" s="1"/>
      <c r="G2311" s="1"/>
      <c r="H2311" s="1"/>
      <c r="I2311" s="1"/>
      <c r="J2311" s="1"/>
      <c r="K2311" s="1"/>
      <c r="L2311" s="1"/>
      <c r="M2311" s="1"/>
      <c r="N2311" s="2"/>
    </row>
    <row r="2313" spans="1:16" x14ac:dyDescent="0.35">
      <c r="C2313" s="10" t="s">
        <v>1</v>
      </c>
      <c r="D2313" s="11" t="s">
        <v>2</v>
      </c>
      <c r="E2313" s="12" t="s">
        <v>3</v>
      </c>
      <c r="F2313" s="11" t="s">
        <v>4</v>
      </c>
      <c r="G2313" s="12" t="s">
        <v>5</v>
      </c>
      <c r="H2313" s="11" t="s">
        <v>6</v>
      </c>
      <c r="I2313" s="11" t="s">
        <v>7</v>
      </c>
      <c r="J2313" s="11" t="s">
        <v>8</v>
      </c>
      <c r="K2313" s="11" t="s">
        <v>9</v>
      </c>
      <c r="L2313" s="11" t="s">
        <v>10</v>
      </c>
      <c r="M2313" s="11" t="s">
        <v>11</v>
      </c>
      <c r="N2313" s="11" t="s">
        <v>12</v>
      </c>
      <c r="O2313" s="106">
        <v>2023</v>
      </c>
      <c r="P2313" s="106">
        <v>2024</v>
      </c>
    </row>
    <row r="2314" spans="1:16" x14ac:dyDescent="0.35">
      <c r="A2314" s="27" t="s">
        <v>187</v>
      </c>
      <c r="C2314" s="13">
        <v>3.7567620700255509E-2</v>
      </c>
      <c r="D2314" s="14">
        <v>3.6789016989913173E-2</v>
      </c>
      <c r="E2314" s="4">
        <v>2.1576613086975994E-2</v>
      </c>
      <c r="F2314" s="14">
        <v>5.0825881578236372E-2</v>
      </c>
      <c r="G2314" s="4">
        <v>4.8813122891026885E-2</v>
      </c>
      <c r="H2314" s="14">
        <v>3.8158254314062952E-2</v>
      </c>
      <c r="I2314" s="14">
        <v>5.5152455731239523E-2</v>
      </c>
      <c r="J2314" s="14">
        <v>3.6562913818578673E-2</v>
      </c>
      <c r="K2314" s="14">
        <v>4.8384672880933684E-2</v>
      </c>
      <c r="L2314" s="14">
        <v>3.5151795511758517E-2</v>
      </c>
      <c r="M2314" s="14">
        <v>4.2018507056245442E-2</v>
      </c>
      <c r="N2314" s="14">
        <v>3.7541840160196842E-2</v>
      </c>
      <c r="O2314" s="107">
        <v>5.7663188567971077E-2</v>
      </c>
      <c r="P2314" s="107">
        <v>3.6160854484623105E-2</v>
      </c>
    </row>
    <row r="2315" spans="1:16" x14ac:dyDescent="0.35">
      <c r="A2315" s="28" t="s">
        <v>158</v>
      </c>
      <c r="C2315" s="15">
        <v>0.20798863042531252</v>
      </c>
      <c r="D2315" s="16">
        <v>0.18056534430741539</v>
      </c>
      <c r="E2315" s="6">
        <v>0.17320825533283307</v>
      </c>
      <c r="F2315" s="16">
        <v>0.16535068978061723</v>
      </c>
      <c r="G2315" s="6">
        <v>0.20951581186553281</v>
      </c>
      <c r="H2315" s="16">
        <v>0.20103642341810116</v>
      </c>
      <c r="I2315" s="16">
        <v>0.19448055454447288</v>
      </c>
      <c r="J2315" s="16">
        <v>0.20719854377429758</v>
      </c>
      <c r="K2315" s="16">
        <v>0.17050016016831504</v>
      </c>
      <c r="L2315" s="16">
        <v>0.19488671816167177</v>
      </c>
      <c r="M2315" s="16">
        <v>0.16406868589502621</v>
      </c>
      <c r="N2315" s="16">
        <v>0.14985073240146038</v>
      </c>
      <c r="O2315" s="108">
        <v>0.16694266137209174</v>
      </c>
      <c r="P2315" s="108">
        <v>0.1179396038347475</v>
      </c>
    </row>
    <row r="2316" spans="1:16" x14ac:dyDescent="0.35">
      <c r="A2316" s="28" t="s">
        <v>73</v>
      </c>
      <c r="C2316" s="15">
        <v>0.48870553067360212</v>
      </c>
      <c r="D2316" s="16">
        <v>0.42304747037901935</v>
      </c>
      <c r="E2316" s="6">
        <v>0.44770668904615751</v>
      </c>
      <c r="F2316" s="16">
        <v>0.49787436260126067</v>
      </c>
      <c r="G2316" s="6">
        <v>0.34784058762334219</v>
      </c>
      <c r="H2316" s="16">
        <v>0.40459749408023332</v>
      </c>
      <c r="I2316" s="16">
        <v>0.4288819913042432</v>
      </c>
      <c r="J2316" s="16">
        <v>0.43984316290301129</v>
      </c>
      <c r="K2316" s="16">
        <v>0.40835999509608123</v>
      </c>
      <c r="L2316" s="16">
        <v>0.43842115454956149</v>
      </c>
      <c r="M2316" s="16">
        <v>0.40909315518072775</v>
      </c>
      <c r="N2316" s="16">
        <v>0.34235947940938433</v>
      </c>
      <c r="O2316" s="108">
        <v>0.32843437456882418</v>
      </c>
      <c r="P2316" s="108">
        <v>0.38924660061768157</v>
      </c>
    </row>
    <row r="2317" spans="1:16" x14ac:dyDescent="0.35">
      <c r="A2317" s="28" t="s">
        <v>159</v>
      </c>
      <c r="C2317" s="15">
        <v>0.24189662352275945</v>
      </c>
      <c r="D2317" s="16">
        <v>0.32613644196592417</v>
      </c>
      <c r="E2317" s="6">
        <v>0.31405575603965885</v>
      </c>
      <c r="F2317" s="16">
        <v>0.26110771586041398</v>
      </c>
      <c r="G2317" s="6">
        <v>0.35005758395126441</v>
      </c>
      <c r="H2317" s="16">
        <v>0.33840705496667467</v>
      </c>
      <c r="I2317" s="16">
        <v>0.28229809565332187</v>
      </c>
      <c r="J2317" s="16">
        <v>0.27648958522416772</v>
      </c>
      <c r="K2317" s="16">
        <v>0.33451646965304788</v>
      </c>
      <c r="L2317" s="16">
        <v>0.29974503517869078</v>
      </c>
      <c r="M2317" s="16">
        <v>0.35580100172199525</v>
      </c>
      <c r="N2317" s="16">
        <v>0.42220603085108188</v>
      </c>
      <c r="O2317" s="108">
        <v>0.3598673908943264</v>
      </c>
      <c r="P2317" s="108">
        <v>0.39095689154550783</v>
      </c>
    </row>
    <row r="2318" spans="1:16" x14ac:dyDescent="0.35">
      <c r="A2318" s="28" t="s">
        <v>188</v>
      </c>
      <c r="C2318" s="15">
        <v>2.3841594678070371E-2</v>
      </c>
      <c r="D2318" s="16">
        <v>3.3461726357727962E-2</v>
      </c>
      <c r="E2318" s="6">
        <v>4.3452686494374525E-2</v>
      </c>
      <c r="F2318" s="16">
        <v>2.4841350179471675E-2</v>
      </c>
      <c r="G2318" s="6">
        <v>4.3772893668833517E-2</v>
      </c>
      <c r="H2318" s="16">
        <v>1.7800773220927799E-2</v>
      </c>
      <c r="I2318" s="16">
        <v>3.9186902766722528E-2</v>
      </c>
      <c r="J2318" s="16">
        <v>3.9905794279944673E-2</v>
      </c>
      <c r="K2318" s="16">
        <v>3.8238702201622274E-2</v>
      </c>
      <c r="L2318" s="16">
        <v>3.1795296598317459E-2</v>
      </c>
      <c r="M2318" s="16">
        <v>2.9018650146005371E-2</v>
      </c>
      <c r="N2318" s="16">
        <v>4.8041917177876675E-2</v>
      </c>
      <c r="O2318" s="108">
        <v>8.7092384596786601E-2</v>
      </c>
      <c r="P2318" s="108">
        <v>6.5696049517439903E-2</v>
      </c>
    </row>
    <row r="2319" spans="1:16" x14ac:dyDescent="0.35">
      <c r="A2319" s="59" t="s">
        <v>243</v>
      </c>
      <c r="C2319" s="17">
        <v>1</v>
      </c>
      <c r="D2319" s="18">
        <v>1</v>
      </c>
      <c r="E2319" s="8">
        <v>1</v>
      </c>
      <c r="F2319" s="18">
        <v>1</v>
      </c>
      <c r="G2319" s="8">
        <v>1</v>
      </c>
      <c r="H2319" s="18">
        <v>1</v>
      </c>
      <c r="I2319" s="18">
        <v>1</v>
      </c>
      <c r="J2319" s="18">
        <v>1</v>
      </c>
      <c r="K2319" s="18">
        <v>1</v>
      </c>
      <c r="L2319" s="18">
        <v>1</v>
      </c>
      <c r="M2319" s="18">
        <v>1</v>
      </c>
      <c r="N2319" s="18">
        <v>1</v>
      </c>
      <c r="O2319" s="109">
        <v>1</v>
      </c>
      <c r="P2319" s="18">
        <v>1</v>
      </c>
    </row>
    <row r="2320" spans="1:16" s="36" customFormat="1" x14ac:dyDescent="0.35">
      <c r="A2320" s="31" t="s">
        <v>244</v>
      </c>
      <c r="C2320" s="32">
        <v>499.99759500000073</v>
      </c>
      <c r="D2320" s="33">
        <v>499.99990500000069</v>
      </c>
      <c r="E2320" s="34">
        <v>499.99946500000016</v>
      </c>
      <c r="F2320" s="33">
        <v>499.99749303621132</v>
      </c>
      <c r="G2320" s="34">
        <v>500.01107954545398</v>
      </c>
      <c r="H2320" s="33">
        <v>500.00687022900632</v>
      </c>
      <c r="I2320" s="33">
        <v>500.01399999999995</v>
      </c>
      <c r="J2320" s="33">
        <v>500.01131639722911</v>
      </c>
      <c r="K2320" s="33">
        <v>500.00367231638393</v>
      </c>
      <c r="L2320" s="33">
        <v>499.99706601466966</v>
      </c>
      <c r="M2320" s="33">
        <v>500.00550351288166</v>
      </c>
      <c r="N2320" s="33">
        <v>499.9963325183366</v>
      </c>
      <c r="O2320" s="33">
        <v>499.99430379746764</v>
      </c>
      <c r="P2320" s="33">
        <v>499.98333333333392</v>
      </c>
    </row>
    <row r="2321" spans="1:16" x14ac:dyDescent="0.35">
      <c r="A2321" s="41" t="s">
        <v>245</v>
      </c>
      <c r="C2321" s="40">
        <v>590</v>
      </c>
      <c r="D2321" s="38">
        <v>407</v>
      </c>
      <c r="E2321" s="39">
        <v>392</v>
      </c>
      <c r="F2321" s="38">
        <v>359</v>
      </c>
      <c r="G2321" s="39">
        <v>176</v>
      </c>
      <c r="H2321" s="38">
        <v>393</v>
      </c>
      <c r="I2321" s="38">
        <v>200</v>
      </c>
      <c r="J2321" s="38">
        <v>433</v>
      </c>
      <c r="K2321" s="38">
        <v>354</v>
      </c>
      <c r="L2321" s="38">
        <v>409</v>
      </c>
      <c r="M2321" s="38">
        <v>427</v>
      </c>
      <c r="N2321" s="38">
        <v>409</v>
      </c>
      <c r="O2321" s="38">
        <v>395</v>
      </c>
      <c r="P2321" s="38">
        <v>342</v>
      </c>
    </row>
    <row r="2323" spans="1:16" x14ac:dyDescent="0.35">
      <c r="A2323" s="62" t="s">
        <v>374</v>
      </c>
      <c r="C2323" s="63">
        <f>C2314+C2315</f>
        <v>0.24555625112556803</v>
      </c>
      <c r="D2323" s="63">
        <f t="shared" ref="D2323:N2323" si="361">D2314+D2315</f>
        <v>0.21735436129732855</v>
      </c>
      <c r="E2323" s="63">
        <f t="shared" si="361"/>
        <v>0.19478486841980908</v>
      </c>
      <c r="F2323" s="63">
        <f t="shared" si="361"/>
        <v>0.2161765713588536</v>
      </c>
      <c r="G2323" s="63">
        <f t="shared" si="361"/>
        <v>0.25832893475655971</v>
      </c>
      <c r="H2323" s="63">
        <f t="shared" si="361"/>
        <v>0.2391946777321641</v>
      </c>
      <c r="I2323" s="63">
        <f t="shared" si="361"/>
        <v>0.24963301027571241</v>
      </c>
      <c r="J2323" s="63">
        <f t="shared" si="361"/>
        <v>0.24376145759287626</v>
      </c>
      <c r="K2323" s="63">
        <f t="shared" si="361"/>
        <v>0.21888483304924872</v>
      </c>
      <c r="L2323" s="63">
        <f t="shared" si="361"/>
        <v>0.23003851367343028</v>
      </c>
      <c r="M2323" s="63">
        <f t="shared" si="361"/>
        <v>0.20608719295127165</v>
      </c>
      <c r="N2323" s="63">
        <f t="shared" si="361"/>
        <v>0.18739257256165723</v>
      </c>
      <c r="O2323" s="63">
        <f t="shared" ref="O2323:P2323" si="362">O2314+O2315</f>
        <v>0.22460584994006283</v>
      </c>
      <c r="P2323" s="63">
        <f t="shared" si="362"/>
        <v>0.15410045831937061</v>
      </c>
    </row>
    <row r="2324" spans="1:16" x14ac:dyDescent="0.35">
      <c r="A2324" s="64" t="s">
        <v>370</v>
      </c>
      <c r="C2324" s="63">
        <f>C2316</f>
        <v>0.48870553067360212</v>
      </c>
      <c r="D2324" s="63">
        <f t="shared" ref="D2324:N2324" si="363">D2316</f>
        <v>0.42304747037901935</v>
      </c>
      <c r="E2324" s="63">
        <f t="shared" si="363"/>
        <v>0.44770668904615751</v>
      </c>
      <c r="F2324" s="63">
        <f t="shared" si="363"/>
        <v>0.49787436260126067</v>
      </c>
      <c r="G2324" s="63">
        <f t="shared" si="363"/>
        <v>0.34784058762334219</v>
      </c>
      <c r="H2324" s="63">
        <f t="shared" si="363"/>
        <v>0.40459749408023332</v>
      </c>
      <c r="I2324" s="63">
        <f t="shared" si="363"/>
        <v>0.4288819913042432</v>
      </c>
      <c r="J2324" s="63">
        <f t="shared" si="363"/>
        <v>0.43984316290301129</v>
      </c>
      <c r="K2324" s="63">
        <f t="shared" si="363"/>
        <v>0.40835999509608123</v>
      </c>
      <c r="L2324" s="63">
        <f t="shared" si="363"/>
        <v>0.43842115454956149</v>
      </c>
      <c r="M2324" s="63">
        <f t="shared" si="363"/>
        <v>0.40909315518072775</v>
      </c>
      <c r="N2324" s="63">
        <f t="shared" si="363"/>
        <v>0.34235947940938433</v>
      </c>
      <c r="O2324" s="63">
        <f t="shared" ref="O2324:P2324" si="364">O2316</f>
        <v>0.32843437456882418</v>
      </c>
      <c r="P2324" s="63">
        <f t="shared" si="364"/>
        <v>0.38924660061768157</v>
      </c>
    </row>
    <row r="2325" spans="1:16" x14ac:dyDescent="0.35">
      <c r="A2325" s="65" t="s">
        <v>375</v>
      </c>
      <c r="C2325" s="63">
        <f>C2317+C2318</f>
        <v>0.26573821820082982</v>
      </c>
      <c r="D2325" s="63">
        <f t="shared" ref="D2325:N2325" si="365">D2317+D2318</f>
        <v>0.35959816832365216</v>
      </c>
      <c r="E2325" s="63">
        <f t="shared" si="365"/>
        <v>0.35750844253403335</v>
      </c>
      <c r="F2325" s="63">
        <f t="shared" si="365"/>
        <v>0.28594906603988568</v>
      </c>
      <c r="G2325" s="63">
        <f t="shared" si="365"/>
        <v>0.39383047762009793</v>
      </c>
      <c r="H2325" s="63">
        <f t="shared" si="365"/>
        <v>0.35620782818760249</v>
      </c>
      <c r="I2325" s="63">
        <f t="shared" si="365"/>
        <v>0.32148499842004441</v>
      </c>
      <c r="J2325" s="63">
        <f t="shared" si="365"/>
        <v>0.3163953795041124</v>
      </c>
      <c r="K2325" s="63">
        <f t="shared" si="365"/>
        <v>0.37275517185467016</v>
      </c>
      <c r="L2325" s="63">
        <f t="shared" si="365"/>
        <v>0.33154033177700826</v>
      </c>
      <c r="M2325" s="63">
        <f t="shared" si="365"/>
        <v>0.3848196518680006</v>
      </c>
      <c r="N2325" s="63">
        <f t="shared" si="365"/>
        <v>0.47024794802895853</v>
      </c>
      <c r="O2325" s="63">
        <f t="shared" ref="O2325:P2325" si="366">O2317+O2318</f>
        <v>0.44695977549111299</v>
      </c>
      <c r="P2325" s="63">
        <f t="shared" si="366"/>
        <v>0.45665294106294774</v>
      </c>
    </row>
    <row r="2326" spans="1:16" x14ac:dyDescent="0.35">
      <c r="A2326"/>
    </row>
    <row r="2327" spans="1:16" x14ac:dyDescent="0.35">
      <c r="A2327" s="60" t="s">
        <v>367</v>
      </c>
      <c r="C2327" s="61">
        <v>3.0064559410530771</v>
      </c>
      <c r="D2327" s="61">
        <v>3.1389165163941373</v>
      </c>
      <c r="E2327" s="61">
        <v>3.1845996475216234</v>
      </c>
      <c r="F2327" s="61">
        <v>3.0437879632822678</v>
      </c>
      <c r="G2327" s="61">
        <v>3.1304613136413448</v>
      </c>
      <c r="H2327" s="61">
        <v>3.0966556693623044</v>
      </c>
      <c r="I2327" s="61">
        <v>3.0558864351798145</v>
      </c>
      <c r="J2327" s="61">
        <v>3.0759768023726024</v>
      </c>
      <c r="K2327" s="61">
        <v>3.1437243681261089</v>
      </c>
      <c r="L2327" s="61">
        <v>3.0981453191901354</v>
      </c>
      <c r="M2327" s="61">
        <v>3.1657326020064884</v>
      </c>
      <c r="N2327" s="61">
        <v>3.2933554524849837</v>
      </c>
      <c r="O2327" s="61">
        <v>3.2517831215798676</v>
      </c>
      <c r="P2327" s="182">
        <v>3.3320876777763928</v>
      </c>
    </row>
    <row r="2328" spans="1:16" x14ac:dyDescent="0.35">
      <c r="A2328"/>
    </row>
    <row r="2329" spans="1:16" x14ac:dyDescent="0.35">
      <c r="A2329" s="71" t="s">
        <v>389</v>
      </c>
      <c r="B2329" s="71" t="s">
        <v>390</v>
      </c>
    </row>
    <row r="2330" spans="1:16" x14ac:dyDescent="0.35">
      <c r="A2330" s="71" t="s">
        <v>391</v>
      </c>
      <c r="B2330" s="71" t="s">
        <v>642</v>
      </c>
    </row>
    <row r="2332" spans="1:16" x14ac:dyDescent="0.35">
      <c r="A2332" s="30" t="s">
        <v>315</v>
      </c>
      <c r="B2332" s="1"/>
      <c r="C2332" s="1"/>
      <c r="D2332" s="1"/>
      <c r="E2332" s="1"/>
      <c r="F2332" s="1"/>
      <c r="G2332" s="1"/>
      <c r="H2332" s="1"/>
      <c r="I2332" s="1"/>
      <c r="J2332" s="1"/>
      <c r="K2332" s="1"/>
      <c r="L2332" s="1"/>
      <c r="M2332" s="1"/>
      <c r="N2332" s="1"/>
    </row>
    <row r="2334" spans="1:16" x14ac:dyDescent="0.35">
      <c r="B2334" s="10" t="s">
        <v>0</v>
      </c>
      <c r="C2334" s="11" t="s">
        <v>1</v>
      </c>
      <c r="D2334" s="12" t="s">
        <v>2</v>
      </c>
      <c r="E2334" s="11" t="s">
        <v>3</v>
      </c>
      <c r="F2334" s="12" t="s">
        <v>4</v>
      </c>
      <c r="G2334" s="11" t="s">
        <v>5</v>
      </c>
      <c r="H2334" s="11" t="s">
        <v>6</v>
      </c>
      <c r="I2334" s="11" t="s">
        <v>7</v>
      </c>
      <c r="J2334" s="11" t="s">
        <v>8</v>
      </c>
      <c r="K2334" s="11" t="s">
        <v>9</v>
      </c>
      <c r="L2334" s="11" t="s">
        <v>10</v>
      </c>
      <c r="M2334" s="11" t="s">
        <v>11</v>
      </c>
      <c r="N2334" s="11" t="s">
        <v>12</v>
      </c>
      <c r="O2334" s="106">
        <v>2023</v>
      </c>
      <c r="P2334" s="106">
        <v>2024</v>
      </c>
    </row>
    <row r="2335" spans="1:16" x14ac:dyDescent="0.35">
      <c r="A2335" s="27" t="s">
        <v>189</v>
      </c>
      <c r="B2335" s="13">
        <v>0.56833627189277047</v>
      </c>
      <c r="C2335" s="14">
        <v>0.55470056810973289</v>
      </c>
      <c r="D2335" s="4">
        <v>0.58864525184259731</v>
      </c>
      <c r="E2335" s="14">
        <v>0.56667811634558451</v>
      </c>
      <c r="F2335" s="4">
        <v>0.60257460900918125</v>
      </c>
      <c r="G2335" s="14">
        <v>0.52797239152086961</v>
      </c>
      <c r="H2335" s="14">
        <v>0.61576914719237985</v>
      </c>
      <c r="I2335" s="14">
        <v>0.58562960237113315</v>
      </c>
      <c r="J2335" s="14">
        <v>0.62442050965128293</v>
      </c>
      <c r="K2335" s="14">
        <v>0.63683910796135357</v>
      </c>
      <c r="L2335" s="14">
        <v>0.6564591088065056</v>
      </c>
      <c r="M2335" s="14">
        <v>0.71271042215694624</v>
      </c>
      <c r="N2335" s="14">
        <v>0.68100377264381007</v>
      </c>
      <c r="O2335" s="107">
        <v>0.62121543156820747</v>
      </c>
      <c r="P2335" s="107">
        <v>0.65543705258011475</v>
      </c>
    </row>
    <row r="2336" spans="1:16" x14ac:dyDescent="0.35">
      <c r="A2336" s="28" t="s">
        <v>190</v>
      </c>
      <c r="B2336" s="15">
        <v>0.37556705610504287</v>
      </c>
      <c r="C2336" s="16">
        <v>0.38419894799693971</v>
      </c>
      <c r="D2336" s="6">
        <v>0.35784535799061862</v>
      </c>
      <c r="E2336" s="16">
        <v>0.37398709016618648</v>
      </c>
      <c r="F2336" s="6">
        <v>0.32650971509049387</v>
      </c>
      <c r="G2336" s="16">
        <v>0.38952205036365661</v>
      </c>
      <c r="H2336" s="16">
        <v>0.30790060391027668</v>
      </c>
      <c r="I2336" s="16">
        <v>0.36538676917046359</v>
      </c>
      <c r="J2336" s="16">
        <v>0.32738173593299719</v>
      </c>
      <c r="K2336" s="16">
        <v>0.29770741796811689</v>
      </c>
      <c r="L2336" s="16">
        <v>0.31006734513845641</v>
      </c>
      <c r="M2336" s="16">
        <v>0.23947979963686553</v>
      </c>
      <c r="N2336" s="16">
        <v>0.28077223060315754</v>
      </c>
      <c r="O2336" s="108">
        <v>0.31785146919395296</v>
      </c>
      <c r="P2336" s="108">
        <v>0.29969244588854754</v>
      </c>
    </row>
    <row r="2337" spans="1:16" x14ac:dyDescent="0.35">
      <c r="A2337" s="28" t="s">
        <v>191</v>
      </c>
      <c r="B2337" s="15">
        <v>5.609667200218664E-2</v>
      </c>
      <c r="C2337" s="16">
        <v>6.1100483893327409E-2</v>
      </c>
      <c r="D2337" s="6">
        <v>5.3509390166784125E-2</v>
      </c>
      <c r="E2337" s="16">
        <v>5.9334793488228989E-2</v>
      </c>
      <c r="F2337" s="6">
        <v>7.0915675900324909E-2</v>
      </c>
      <c r="G2337" s="16">
        <v>8.2505558115473734E-2</v>
      </c>
      <c r="H2337" s="16">
        <v>7.6330248897343425E-2</v>
      </c>
      <c r="I2337" s="16">
        <v>4.8983628458403213E-2</v>
      </c>
      <c r="J2337" s="16">
        <v>4.8197754415719871E-2</v>
      </c>
      <c r="K2337" s="16">
        <v>6.5453474070529552E-2</v>
      </c>
      <c r="L2337" s="16">
        <v>3.347354605503805E-2</v>
      </c>
      <c r="M2337" s="16">
        <v>4.7809778206188237E-2</v>
      </c>
      <c r="N2337" s="16">
        <v>3.8223996753032362E-2</v>
      </c>
      <c r="O2337" s="108">
        <v>6.0933099237839523E-2</v>
      </c>
      <c r="P2337" s="108">
        <v>4.487050153133762E-2</v>
      </c>
    </row>
    <row r="2338" spans="1:16" x14ac:dyDescent="0.35">
      <c r="A2338" s="59" t="s">
        <v>243</v>
      </c>
      <c r="B2338" s="17">
        <v>1</v>
      </c>
      <c r="C2338" s="18">
        <v>1</v>
      </c>
      <c r="D2338" s="8">
        <v>1</v>
      </c>
      <c r="E2338" s="18">
        <v>1</v>
      </c>
      <c r="F2338" s="8">
        <v>1</v>
      </c>
      <c r="G2338" s="18">
        <v>1</v>
      </c>
      <c r="H2338" s="18">
        <v>1</v>
      </c>
      <c r="I2338" s="18">
        <v>1</v>
      </c>
      <c r="J2338" s="18">
        <v>1</v>
      </c>
      <c r="K2338" s="18">
        <v>1</v>
      </c>
      <c r="L2338" s="18">
        <v>1</v>
      </c>
      <c r="M2338" s="18">
        <v>1</v>
      </c>
      <c r="N2338" s="18">
        <v>1</v>
      </c>
      <c r="O2338" s="109">
        <v>1</v>
      </c>
      <c r="P2338" s="109">
        <v>1</v>
      </c>
    </row>
    <row r="2339" spans="1:16" s="36" customFormat="1" x14ac:dyDescent="0.35">
      <c r="A2339" s="31" t="s">
        <v>244</v>
      </c>
      <c r="B2339" s="32">
        <v>500.0012300000015</v>
      </c>
      <c r="C2339" s="33">
        <v>499.99759500000079</v>
      </c>
      <c r="D2339" s="34">
        <v>499.9999049999999</v>
      </c>
      <c r="E2339" s="33">
        <v>499.99946500000016</v>
      </c>
      <c r="F2339" s="34">
        <v>499.99749303621138</v>
      </c>
      <c r="G2339" s="33">
        <v>500.01107954545353</v>
      </c>
      <c r="H2339" s="33">
        <v>500.00687022900729</v>
      </c>
      <c r="I2339" s="33">
        <v>500.01399999999944</v>
      </c>
      <c r="J2339" s="33">
        <v>500.01131639722928</v>
      </c>
      <c r="K2339" s="33">
        <v>500.00367231638347</v>
      </c>
      <c r="L2339" s="33">
        <v>499.99706601466869</v>
      </c>
      <c r="M2339" s="33">
        <v>500.005503512882</v>
      </c>
      <c r="N2339" s="33">
        <v>499.99633251833819</v>
      </c>
      <c r="O2339" s="33">
        <v>499.99430379746764</v>
      </c>
      <c r="P2339" s="33">
        <v>499.98333333333392</v>
      </c>
    </row>
    <row r="2340" spans="1:16" x14ac:dyDescent="0.35">
      <c r="A2340" s="41" t="s">
        <v>245</v>
      </c>
      <c r="B2340" s="40">
        <v>932</v>
      </c>
      <c r="C2340" s="38">
        <v>590</v>
      </c>
      <c r="D2340" s="39">
        <v>407</v>
      </c>
      <c r="E2340" s="38">
        <v>392</v>
      </c>
      <c r="F2340" s="39">
        <v>359</v>
      </c>
      <c r="G2340" s="38">
        <v>176</v>
      </c>
      <c r="H2340" s="38">
        <v>393</v>
      </c>
      <c r="I2340" s="38">
        <v>200</v>
      </c>
      <c r="J2340" s="38">
        <v>433</v>
      </c>
      <c r="K2340" s="38">
        <v>354</v>
      </c>
      <c r="L2340" s="38">
        <v>409</v>
      </c>
      <c r="M2340" s="38">
        <v>427</v>
      </c>
      <c r="N2340" s="38">
        <v>409</v>
      </c>
      <c r="O2340" s="38">
        <v>395</v>
      </c>
      <c r="P2340" s="38">
        <v>342</v>
      </c>
    </row>
    <row r="2341" spans="1:16" x14ac:dyDescent="0.35">
      <c r="A2341"/>
    </row>
    <row r="2342" spans="1:16" x14ac:dyDescent="0.35">
      <c r="A2342" s="71" t="s">
        <v>389</v>
      </c>
      <c r="B2342" s="71" t="s">
        <v>390</v>
      </c>
      <c r="O2342" s="36"/>
      <c r="P2342" s="36"/>
    </row>
    <row r="2343" spans="1:16" x14ac:dyDescent="0.35">
      <c r="A2343" s="71" t="s">
        <v>391</v>
      </c>
      <c r="B2343" s="71" t="s">
        <v>392</v>
      </c>
    </row>
    <row r="2345" spans="1:16" x14ac:dyDescent="0.35">
      <c r="A2345" s="30" t="s">
        <v>316</v>
      </c>
      <c r="B2345" s="1"/>
      <c r="C2345" s="1"/>
      <c r="D2345" s="1"/>
      <c r="E2345" s="1"/>
      <c r="F2345" s="1"/>
      <c r="G2345" s="1"/>
      <c r="H2345" s="1"/>
      <c r="I2345" s="1"/>
      <c r="J2345" s="1"/>
      <c r="K2345" s="1"/>
      <c r="L2345" s="1"/>
      <c r="M2345" s="2"/>
    </row>
    <row r="2347" spans="1:16" x14ac:dyDescent="0.35">
      <c r="B2347" s="10" t="s">
        <v>0</v>
      </c>
      <c r="C2347" s="11" t="s">
        <v>1</v>
      </c>
      <c r="D2347" s="12" t="s">
        <v>2</v>
      </c>
      <c r="E2347" s="11" t="s">
        <v>3</v>
      </c>
      <c r="F2347" s="12" t="s">
        <v>4</v>
      </c>
      <c r="G2347" s="11" t="s">
        <v>5</v>
      </c>
      <c r="H2347" s="11" t="s">
        <v>6</v>
      </c>
      <c r="I2347" s="11" t="s">
        <v>7</v>
      </c>
      <c r="J2347" s="11" t="s">
        <v>8</v>
      </c>
      <c r="K2347" s="11" t="s">
        <v>9</v>
      </c>
      <c r="L2347" s="11" t="s">
        <v>10</v>
      </c>
    </row>
    <row r="2348" spans="1:16" x14ac:dyDescent="0.35">
      <c r="A2348" s="27" t="s">
        <v>180</v>
      </c>
      <c r="B2348" s="13">
        <v>5.8061157169553082E-3</v>
      </c>
      <c r="C2348" s="14">
        <v>1.0294519516638871E-2</v>
      </c>
      <c r="D2348" s="23"/>
      <c r="E2348" s="14">
        <v>1.3485234429200828E-2</v>
      </c>
      <c r="F2348" s="4">
        <v>1.9649123588920507E-3</v>
      </c>
      <c r="G2348" s="22"/>
      <c r="H2348" s="14">
        <v>5.0905152957185958E-3</v>
      </c>
      <c r="I2348" s="22"/>
      <c r="J2348" s="14">
        <v>1.6583920271550404E-3</v>
      </c>
      <c r="K2348" s="14">
        <v>3.2231401690270096E-3</v>
      </c>
      <c r="L2348" s="14">
        <v>1.6782494567205311E-3</v>
      </c>
    </row>
    <row r="2349" spans="1:16" x14ac:dyDescent="0.35">
      <c r="A2349" s="28" t="s">
        <v>181</v>
      </c>
      <c r="B2349" s="15">
        <v>2.1093958108862953E-2</v>
      </c>
      <c r="C2349" s="16">
        <v>3.3648431848957175E-2</v>
      </c>
      <c r="D2349" s="6">
        <v>3.676803698592699E-2</v>
      </c>
      <c r="E2349" s="16">
        <v>2.3973485651629621E-2</v>
      </c>
      <c r="F2349" s="6">
        <v>2.5603470992333684E-2</v>
      </c>
      <c r="G2349" s="16">
        <v>1.5246253065983213E-2</v>
      </c>
      <c r="H2349" s="16">
        <v>2.8004704261061122E-2</v>
      </c>
      <c r="I2349" s="16">
        <v>1.5965552964517002E-2</v>
      </c>
      <c r="J2349" s="16">
        <v>2.2155387707160391E-2</v>
      </c>
      <c r="K2349" s="16">
        <v>2.1207471357555015E-2</v>
      </c>
      <c r="L2349" s="16">
        <v>1.9127740602878873E-2</v>
      </c>
    </row>
    <row r="2350" spans="1:16" x14ac:dyDescent="0.35">
      <c r="A2350" s="28" t="s">
        <v>73</v>
      </c>
      <c r="B2350" s="15">
        <v>0.11876982782622279</v>
      </c>
      <c r="C2350" s="16">
        <v>0.10606797018693648</v>
      </c>
      <c r="D2350" s="6">
        <v>0.12038039287227453</v>
      </c>
      <c r="E2350" s="16">
        <v>0.11597206409010852</v>
      </c>
      <c r="F2350" s="6">
        <v>0.16693454173307828</v>
      </c>
      <c r="G2350" s="16">
        <v>0.16881728188977657</v>
      </c>
      <c r="H2350" s="16">
        <v>0.17814971499119403</v>
      </c>
      <c r="I2350" s="16">
        <v>0.18396384901222781</v>
      </c>
      <c r="J2350" s="16">
        <v>0.14570755673428143</v>
      </c>
      <c r="K2350" s="16">
        <v>0.15716861966550522</v>
      </c>
      <c r="L2350" s="16">
        <v>0.12458312713815468</v>
      </c>
    </row>
    <row r="2351" spans="1:16" x14ac:dyDescent="0.35">
      <c r="A2351" s="28" t="s">
        <v>182</v>
      </c>
      <c r="B2351" s="15">
        <v>0.48743770090325644</v>
      </c>
      <c r="C2351" s="16">
        <v>0.46450603427402515</v>
      </c>
      <c r="D2351" s="6">
        <v>0.50496995594429139</v>
      </c>
      <c r="E2351" s="16">
        <v>0.47857252207259876</v>
      </c>
      <c r="F2351" s="6">
        <v>0.48875231129292568</v>
      </c>
      <c r="G2351" s="16">
        <v>0.54014428089377531</v>
      </c>
      <c r="H2351" s="16">
        <v>0.45035259057509086</v>
      </c>
      <c r="I2351" s="16">
        <v>0.43613778814193177</v>
      </c>
      <c r="J2351" s="16">
        <v>0.45868176655586135</v>
      </c>
      <c r="K2351" s="16">
        <v>0.49033057949291881</v>
      </c>
      <c r="L2351" s="16">
        <v>0.47651526561525015</v>
      </c>
    </row>
    <row r="2352" spans="1:16" x14ac:dyDescent="0.35">
      <c r="A2352" s="28" t="s">
        <v>183</v>
      </c>
      <c r="B2352" s="15">
        <v>0.36689239744470242</v>
      </c>
      <c r="C2352" s="16">
        <v>0.38548304417344226</v>
      </c>
      <c r="D2352" s="6">
        <v>0.33788161419750706</v>
      </c>
      <c r="E2352" s="16">
        <v>0.36799669375646227</v>
      </c>
      <c r="F2352" s="6">
        <v>0.31674476362277032</v>
      </c>
      <c r="G2352" s="16">
        <v>0.27579218415046503</v>
      </c>
      <c r="H2352" s="16">
        <v>0.33840247487693548</v>
      </c>
      <c r="I2352" s="16">
        <v>0.36393280988132337</v>
      </c>
      <c r="J2352" s="16">
        <v>0.37179689697554186</v>
      </c>
      <c r="K2352" s="16">
        <v>0.32807018931499388</v>
      </c>
      <c r="L2352" s="16">
        <v>0.37809561718699586</v>
      </c>
    </row>
    <row r="2353" spans="1:16" x14ac:dyDescent="0.35">
      <c r="A2353" s="59" t="s">
        <v>243</v>
      </c>
      <c r="B2353" s="17">
        <v>1</v>
      </c>
      <c r="C2353" s="18">
        <v>1</v>
      </c>
      <c r="D2353" s="8">
        <v>1</v>
      </c>
      <c r="E2353" s="18">
        <v>1</v>
      </c>
      <c r="F2353" s="8">
        <v>1</v>
      </c>
      <c r="G2353" s="18">
        <v>1</v>
      </c>
      <c r="H2353" s="18">
        <v>1</v>
      </c>
      <c r="I2353" s="18">
        <v>1</v>
      </c>
      <c r="J2353" s="18">
        <v>1</v>
      </c>
      <c r="K2353" s="18">
        <v>1</v>
      </c>
      <c r="L2353" s="18">
        <v>1</v>
      </c>
    </row>
    <row r="2354" spans="1:16" s="36" customFormat="1" x14ac:dyDescent="0.35">
      <c r="A2354" s="31" t="s">
        <v>244</v>
      </c>
      <c r="B2354" s="32">
        <v>500.00123000000247</v>
      </c>
      <c r="C2354" s="33">
        <v>499.99759500000022</v>
      </c>
      <c r="D2354" s="34">
        <v>499.99990500000052</v>
      </c>
      <c r="E2354" s="33">
        <v>499.99946500000044</v>
      </c>
      <c r="F2354" s="34">
        <v>499.99749303621149</v>
      </c>
      <c r="G2354" s="33">
        <v>500.01107954545392</v>
      </c>
      <c r="H2354" s="33">
        <v>500.00687022900632</v>
      </c>
      <c r="I2354" s="33">
        <v>500.01399999999978</v>
      </c>
      <c r="J2354" s="33">
        <v>500.01131639722956</v>
      </c>
      <c r="K2354" s="33">
        <v>500.00367231638381</v>
      </c>
      <c r="L2354" s="33">
        <v>499.99706601466914</v>
      </c>
      <c r="O2354"/>
      <c r="P2354"/>
    </row>
    <row r="2355" spans="1:16" x14ac:dyDescent="0.35">
      <c r="A2355" s="41" t="s">
        <v>245</v>
      </c>
      <c r="B2355" s="40">
        <v>932</v>
      </c>
      <c r="C2355" s="38">
        <v>590</v>
      </c>
      <c r="D2355" s="39">
        <v>407</v>
      </c>
      <c r="E2355" s="38">
        <v>392</v>
      </c>
      <c r="F2355" s="39">
        <v>359</v>
      </c>
      <c r="G2355" s="38">
        <v>176</v>
      </c>
      <c r="H2355" s="38">
        <v>393</v>
      </c>
      <c r="I2355" s="38">
        <v>200</v>
      </c>
      <c r="J2355" s="38">
        <v>433</v>
      </c>
      <c r="K2355" s="38">
        <v>354</v>
      </c>
      <c r="L2355" s="38">
        <v>409</v>
      </c>
    </row>
    <row r="2357" spans="1:16" x14ac:dyDescent="0.35">
      <c r="A2357" s="62" t="s">
        <v>372</v>
      </c>
      <c r="B2357" s="63">
        <f>B2348+B2349</f>
        <v>2.6900073825818261E-2</v>
      </c>
      <c r="C2357" s="63">
        <f>C2348+C2349</f>
        <v>4.3942951365596047E-2</v>
      </c>
      <c r="D2357" s="63">
        <f t="shared" ref="D2357:L2357" si="367">D2348+D2349</f>
        <v>3.676803698592699E-2</v>
      </c>
      <c r="E2357" s="63">
        <f t="shared" si="367"/>
        <v>3.7458720080830447E-2</v>
      </c>
      <c r="F2357" s="63">
        <f t="shared" si="367"/>
        <v>2.7568383351225734E-2</v>
      </c>
      <c r="G2357" s="63">
        <f t="shared" si="367"/>
        <v>1.5246253065983213E-2</v>
      </c>
      <c r="H2357" s="63">
        <f t="shared" si="367"/>
        <v>3.3095219556779715E-2</v>
      </c>
      <c r="I2357" s="63">
        <f t="shared" si="367"/>
        <v>1.5965552964517002E-2</v>
      </c>
      <c r="J2357" s="63">
        <f t="shared" si="367"/>
        <v>2.3813779734315432E-2</v>
      </c>
      <c r="K2357" s="63">
        <f t="shared" si="367"/>
        <v>2.4430611526582026E-2</v>
      </c>
      <c r="L2357" s="63">
        <f t="shared" si="367"/>
        <v>2.0805990059599405E-2</v>
      </c>
      <c r="O2357" s="36"/>
      <c r="P2357" s="36"/>
    </row>
    <row r="2358" spans="1:16" x14ac:dyDescent="0.35">
      <c r="A2358" s="64" t="s">
        <v>370</v>
      </c>
      <c r="B2358" s="63">
        <f>B2350</f>
        <v>0.11876982782622279</v>
      </c>
      <c r="C2358" s="63">
        <f>C2350</f>
        <v>0.10606797018693648</v>
      </c>
      <c r="D2358" s="63">
        <f t="shared" ref="D2358:L2358" si="368">D2350</f>
        <v>0.12038039287227453</v>
      </c>
      <c r="E2358" s="63">
        <f t="shared" si="368"/>
        <v>0.11597206409010852</v>
      </c>
      <c r="F2358" s="63">
        <f t="shared" si="368"/>
        <v>0.16693454173307828</v>
      </c>
      <c r="G2358" s="63">
        <f t="shared" si="368"/>
        <v>0.16881728188977657</v>
      </c>
      <c r="H2358" s="63">
        <f t="shared" si="368"/>
        <v>0.17814971499119403</v>
      </c>
      <c r="I2358" s="63">
        <f t="shared" si="368"/>
        <v>0.18396384901222781</v>
      </c>
      <c r="J2358" s="63">
        <f t="shared" si="368"/>
        <v>0.14570755673428143</v>
      </c>
      <c r="K2358" s="63">
        <f t="shared" si="368"/>
        <v>0.15716861966550522</v>
      </c>
      <c r="L2358" s="63">
        <f t="shared" si="368"/>
        <v>0.12458312713815468</v>
      </c>
    </row>
    <row r="2359" spans="1:16" x14ac:dyDescent="0.35">
      <c r="A2359" s="65" t="s">
        <v>373</v>
      </c>
      <c r="B2359" s="63">
        <f>B2351+B2352</f>
        <v>0.85433009834795892</v>
      </c>
      <c r="C2359" s="63">
        <f>C2351+C2352</f>
        <v>0.84998907844746741</v>
      </c>
      <c r="D2359" s="63">
        <f t="shared" ref="D2359:L2359" si="369">D2351+D2352</f>
        <v>0.84285157014179846</v>
      </c>
      <c r="E2359" s="63">
        <f t="shared" si="369"/>
        <v>0.84656921582906097</v>
      </c>
      <c r="F2359" s="63">
        <f t="shared" si="369"/>
        <v>0.805497074915696</v>
      </c>
      <c r="G2359" s="63">
        <f t="shared" si="369"/>
        <v>0.81593646504424033</v>
      </c>
      <c r="H2359" s="63">
        <f t="shared" si="369"/>
        <v>0.78875506545202634</v>
      </c>
      <c r="I2359" s="63">
        <f t="shared" si="369"/>
        <v>0.8000705980232552</v>
      </c>
      <c r="J2359" s="63">
        <f t="shared" si="369"/>
        <v>0.83047866353140321</v>
      </c>
      <c r="K2359" s="63">
        <f t="shared" si="369"/>
        <v>0.81840076880791268</v>
      </c>
      <c r="L2359" s="63">
        <f t="shared" si="369"/>
        <v>0.85461088280224606</v>
      </c>
    </row>
    <row r="2360" spans="1:16" x14ac:dyDescent="0.35">
      <c r="A2360"/>
    </row>
    <row r="2361" spans="1:16" x14ac:dyDescent="0.35">
      <c r="A2361" s="60" t="s">
        <v>367</v>
      </c>
      <c r="B2361" s="61">
        <v>4.1885163062498947</v>
      </c>
      <c r="C2361" s="61">
        <v>4.18123465173867</v>
      </c>
      <c r="D2361" s="61">
        <v>4.1439651473533736</v>
      </c>
      <c r="E2361" s="61">
        <v>4.1636219550754978</v>
      </c>
      <c r="F2361" s="61">
        <v>4.092708542828345</v>
      </c>
      <c r="G2361" s="61">
        <v>4.0764823961287213</v>
      </c>
      <c r="H2361" s="61">
        <v>4.0889718054764641</v>
      </c>
      <c r="I2361" s="61">
        <v>4.1480378549400605</v>
      </c>
      <c r="J2361" s="61">
        <v>4.1768033887454763</v>
      </c>
      <c r="K2361" s="61">
        <v>4.1188172064272948</v>
      </c>
      <c r="L2361" s="61">
        <v>4.2102222604729205</v>
      </c>
    </row>
    <row r="2362" spans="1:16" x14ac:dyDescent="0.35">
      <c r="A2362"/>
    </row>
    <row r="2363" spans="1:16" x14ac:dyDescent="0.35">
      <c r="A2363" s="71" t="s">
        <v>389</v>
      </c>
      <c r="B2363" s="71" t="s">
        <v>390</v>
      </c>
    </row>
    <row r="2364" spans="1:16" x14ac:dyDescent="0.35">
      <c r="A2364" s="71" t="s">
        <v>391</v>
      </c>
      <c r="B2364" s="71" t="s">
        <v>392</v>
      </c>
    </row>
    <row r="2366" spans="1:16" x14ac:dyDescent="0.35">
      <c r="A2366" s="30" t="s">
        <v>317</v>
      </c>
      <c r="B2366" s="1"/>
      <c r="C2366" s="1"/>
      <c r="D2366" s="1"/>
      <c r="E2366" s="1"/>
      <c r="F2366" s="1"/>
      <c r="G2366" s="1"/>
      <c r="H2366" s="1"/>
      <c r="I2366" s="1"/>
      <c r="J2366" s="1"/>
      <c r="K2366" s="1"/>
      <c r="L2366" s="1"/>
      <c r="M2366" s="2"/>
    </row>
    <row r="2368" spans="1:16" x14ac:dyDescent="0.35">
      <c r="B2368" s="10" t="s">
        <v>0</v>
      </c>
      <c r="C2368" s="11" t="s">
        <v>1</v>
      </c>
      <c r="D2368" s="12" t="s">
        <v>2</v>
      </c>
      <c r="E2368" s="11" t="s">
        <v>3</v>
      </c>
      <c r="F2368" s="12" t="s">
        <v>4</v>
      </c>
      <c r="G2368" s="11" t="s">
        <v>5</v>
      </c>
      <c r="H2368" s="11" t="s">
        <v>6</v>
      </c>
      <c r="I2368" s="11" t="s">
        <v>7</v>
      </c>
      <c r="J2368" s="11" t="s">
        <v>8</v>
      </c>
      <c r="K2368" s="11" t="s">
        <v>9</v>
      </c>
      <c r="L2368" s="11" t="s">
        <v>10</v>
      </c>
    </row>
    <row r="2369" spans="1:16" x14ac:dyDescent="0.35">
      <c r="A2369" s="27" t="s">
        <v>180</v>
      </c>
      <c r="B2369" s="13">
        <v>8.7806783995310889E-3</v>
      </c>
      <c r="C2369" s="14">
        <v>6.8630130110925794E-3</v>
      </c>
      <c r="D2369" s="4">
        <v>5.0171609532605743E-3</v>
      </c>
      <c r="E2369" s="14">
        <v>5.0943954510031279E-3</v>
      </c>
      <c r="F2369" s="4">
        <v>3.5487643113530959E-3</v>
      </c>
      <c r="G2369" s="22"/>
      <c r="H2369" s="14">
        <v>2.5475476927289127E-3</v>
      </c>
      <c r="I2369" s="22"/>
      <c r="J2369" s="22"/>
      <c r="K2369" s="14">
        <v>3.2231401690270087E-3</v>
      </c>
      <c r="L2369" s="14">
        <v>4.7819351507197207E-3</v>
      </c>
    </row>
    <row r="2370" spans="1:16" x14ac:dyDescent="0.35">
      <c r="A2370" s="28" t="s">
        <v>181</v>
      </c>
      <c r="B2370" s="15">
        <v>1.1639901365842578E-2</v>
      </c>
      <c r="C2370" s="16">
        <v>1.8718920038005384E-2</v>
      </c>
      <c r="D2370" s="6">
        <v>2.843407540247429E-2</v>
      </c>
      <c r="E2370" s="16">
        <v>1.3485234429200825E-2</v>
      </c>
      <c r="F2370" s="6">
        <v>1.4957178058274396E-2</v>
      </c>
      <c r="G2370" s="16">
        <v>1.1188956608347905E-2</v>
      </c>
      <c r="H2370" s="16">
        <v>1.0185610681176425E-2</v>
      </c>
      <c r="I2370" s="16">
        <v>6.1688272728363655E-3</v>
      </c>
      <c r="J2370" s="16">
        <v>7.7478615957421561E-3</v>
      </c>
      <c r="K2370" s="16">
        <v>5.5307503391218062E-3</v>
      </c>
      <c r="L2370" s="16">
        <v>3.1036856939991885E-3</v>
      </c>
    </row>
    <row r="2371" spans="1:16" x14ac:dyDescent="0.35">
      <c r="A2371" s="28" t="s">
        <v>73</v>
      </c>
      <c r="B2371" s="15">
        <v>8.4781541437407487E-2</v>
      </c>
      <c r="C2371" s="16">
        <v>0.11359761640453478</v>
      </c>
      <c r="D2371" s="6">
        <v>6.3512242067325905E-2</v>
      </c>
      <c r="E2371" s="16">
        <v>0.11237616024249136</v>
      </c>
      <c r="F2371" s="6">
        <v>0.11540614966871698</v>
      </c>
      <c r="G2371" s="16">
        <v>0.12307852269182701</v>
      </c>
      <c r="H2371" s="16">
        <v>0.10687334067165527</v>
      </c>
      <c r="I2371" s="16">
        <v>0.10921794189762693</v>
      </c>
      <c r="J2371" s="16">
        <v>0.10357317548009276</v>
      </c>
      <c r="K2371" s="16">
        <v>9.8637976105260247E-2</v>
      </c>
      <c r="L2371" s="16">
        <v>7.9453277965445476E-2</v>
      </c>
    </row>
    <row r="2372" spans="1:16" x14ac:dyDescent="0.35">
      <c r="A2372" s="28" t="s">
        <v>182</v>
      </c>
      <c r="B2372" s="15">
        <v>0.38575480104318949</v>
      </c>
      <c r="C2372" s="16">
        <v>0.3625853740356495</v>
      </c>
      <c r="D2372" s="6">
        <v>0.41798834941778634</v>
      </c>
      <c r="E2372" s="16">
        <v>0.39256672004639026</v>
      </c>
      <c r="F2372" s="6">
        <v>0.44261837524533554</v>
      </c>
      <c r="G2372" s="16">
        <v>0.42923764757485466</v>
      </c>
      <c r="H2372" s="16">
        <v>0.44532161644598228</v>
      </c>
      <c r="I2372" s="16">
        <v>0.47749863003835868</v>
      </c>
      <c r="J2372" s="16">
        <v>0.44650282741868674</v>
      </c>
      <c r="K2372" s="16">
        <v>0.45949125797381141</v>
      </c>
      <c r="L2372" s="16">
        <v>0.43632872173333048</v>
      </c>
    </row>
    <row r="2373" spans="1:16" x14ac:dyDescent="0.35">
      <c r="A2373" s="28" t="s">
        <v>183</v>
      </c>
      <c r="B2373" s="15">
        <v>0.50904307775402924</v>
      </c>
      <c r="C2373" s="16">
        <v>0.49823507651071774</v>
      </c>
      <c r="D2373" s="6">
        <v>0.48504817215915275</v>
      </c>
      <c r="E2373" s="16">
        <v>0.47647748983091437</v>
      </c>
      <c r="F2373" s="6">
        <v>0.4234695327163201</v>
      </c>
      <c r="G2373" s="16">
        <v>0.43649487312497043</v>
      </c>
      <c r="H2373" s="16">
        <v>0.43507188450845713</v>
      </c>
      <c r="I2373" s="16">
        <v>0.40711460079117801</v>
      </c>
      <c r="J2373" s="16">
        <v>0.44217613550547841</v>
      </c>
      <c r="K2373" s="16">
        <v>0.43311687541277932</v>
      </c>
      <c r="L2373" s="16">
        <v>0.47633237945650514</v>
      </c>
    </row>
    <row r="2374" spans="1:16" x14ac:dyDescent="0.35">
      <c r="A2374" s="59" t="s">
        <v>243</v>
      </c>
      <c r="B2374" s="17">
        <v>1</v>
      </c>
      <c r="C2374" s="18">
        <v>1</v>
      </c>
      <c r="D2374" s="8">
        <v>1</v>
      </c>
      <c r="E2374" s="18">
        <v>1</v>
      </c>
      <c r="F2374" s="8">
        <v>1</v>
      </c>
      <c r="G2374" s="18">
        <v>1</v>
      </c>
      <c r="H2374" s="18">
        <v>1</v>
      </c>
      <c r="I2374" s="18">
        <v>1</v>
      </c>
      <c r="J2374" s="18">
        <v>1</v>
      </c>
      <c r="K2374" s="18">
        <v>1</v>
      </c>
      <c r="L2374" s="18">
        <v>1</v>
      </c>
    </row>
    <row r="2375" spans="1:16" s="36" customFormat="1" x14ac:dyDescent="0.35">
      <c r="A2375" s="31" t="s">
        <v>244</v>
      </c>
      <c r="B2375" s="32">
        <v>500.00123000000269</v>
      </c>
      <c r="C2375" s="33">
        <v>499.99759500000022</v>
      </c>
      <c r="D2375" s="34">
        <v>499.99990500000064</v>
      </c>
      <c r="E2375" s="33">
        <v>499.9994650000005</v>
      </c>
      <c r="F2375" s="34">
        <v>499.99749303621132</v>
      </c>
      <c r="G2375" s="33">
        <v>500.01107954545353</v>
      </c>
      <c r="H2375" s="33">
        <v>500.00687022900593</v>
      </c>
      <c r="I2375" s="33">
        <v>500.01399999999956</v>
      </c>
      <c r="J2375" s="33">
        <v>500.01131639722979</v>
      </c>
      <c r="K2375" s="33">
        <v>500.00367231638387</v>
      </c>
      <c r="L2375" s="33">
        <v>499.99706601466892</v>
      </c>
      <c r="O2375"/>
      <c r="P2375"/>
    </row>
    <row r="2376" spans="1:16" x14ac:dyDescent="0.35">
      <c r="A2376" s="41" t="s">
        <v>245</v>
      </c>
      <c r="B2376" s="40">
        <v>932</v>
      </c>
      <c r="C2376" s="38">
        <v>590</v>
      </c>
      <c r="D2376" s="39">
        <v>407</v>
      </c>
      <c r="E2376" s="38">
        <v>392</v>
      </c>
      <c r="F2376" s="39">
        <v>359</v>
      </c>
      <c r="G2376" s="38">
        <v>176</v>
      </c>
      <c r="H2376" s="38">
        <v>393</v>
      </c>
      <c r="I2376" s="38">
        <v>200</v>
      </c>
      <c r="J2376" s="38">
        <v>433</v>
      </c>
      <c r="K2376" s="38">
        <v>354</v>
      </c>
      <c r="L2376" s="38">
        <v>409</v>
      </c>
    </row>
    <row r="2378" spans="1:16" x14ac:dyDescent="0.35">
      <c r="A2378" s="62" t="s">
        <v>372</v>
      </c>
      <c r="B2378" s="63">
        <f>B2369+B2370</f>
        <v>2.0420579765373668E-2</v>
      </c>
      <c r="C2378" s="63">
        <f>C2369+C2370</f>
        <v>2.5581933049097963E-2</v>
      </c>
      <c r="D2378" s="63">
        <f t="shared" ref="D2378:L2378" si="370">D2369+D2370</f>
        <v>3.3451236355734867E-2</v>
      </c>
      <c r="E2378" s="63">
        <f t="shared" si="370"/>
        <v>1.8579629880203952E-2</v>
      </c>
      <c r="F2378" s="63">
        <f t="shared" si="370"/>
        <v>1.8505942369627493E-2</v>
      </c>
      <c r="G2378" s="63">
        <f t="shared" si="370"/>
        <v>1.1188956608347905E-2</v>
      </c>
      <c r="H2378" s="63">
        <f t="shared" si="370"/>
        <v>1.2733158373905339E-2</v>
      </c>
      <c r="I2378" s="63">
        <f t="shared" si="370"/>
        <v>6.1688272728363655E-3</v>
      </c>
      <c r="J2378" s="63">
        <f t="shared" si="370"/>
        <v>7.7478615957421561E-3</v>
      </c>
      <c r="K2378" s="63">
        <f t="shared" si="370"/>
        <v>8.753890508148815E-3</v>
      </c>
      <c r="L2378" s="63">
        <f t="shared" si="370"/>
        <v>7.8856208447189088E-3</v>
      </c>
      <c r="O2378" s="36"/>
      <c r="P2378" s="36"/>
    </row>
    <row r="2379" spans="1:16" x14ac:dyDescent="0.35">
      <c r="A2379" s="64" t="s">
        <v>370</v>
      </c>
      <c r="B2379" s="63">
        <f>B2371</f>
        <v>8.4781541437407487E-2</v>
      </c>
      <c r="C2379" s="63">
        <f>C2371</f>
        <v>0.11359761640453478</v>
      </c>
      <c r="D2379" s="63">
        <f t="shared" ref="D2379:L2379" si="371">D2371</f>
        <v>6.3512242067325905E-2</v>
      </c>
      <c r="E2379" s="63">
        <f t="shared" si="371"/>
        <v>0.11237616024249136</v>
      </c>
      <c r="F2379" s="63">
        <f t="shared" si="371"/>
        <v>0.11540614966871698</v>
      </c>
      <c r="G2379" s="63">
        <f t="shared" si="371"/>
        <v>0.12307852269182701</v>
      </c>
      <c r="H2379" s="63">
        <f t="shared" si="371"/>
        <v>0.10687334067165527</v>
      </c>
      <c r="I2379" s="63">
        <f t="shared" si="371"/>
        <v>0.10921794189762693</v>
      </c>
      <c r="J2379" s="63">
        <f t="shared" si="371"/>
        <v>0.10357317548009276</v>
      </c>
      <c r="K2379" s="63">
        <f t="shared" si="371"/>
        <v>9.8637976105260247E-2</v>
      </c>
      <c r="L2379" s="63">
        <f t="shared" si="371"/>
        <v>7.9453277965445476E-2</v>
      </c>
    </row>
    <row r="2380" spans="1:16" x14ac:dyDescent="0.35">
      <c r="A2380" s="65" t="s">
        <v>373</v>
      </c>
      <c r="B2380" s="63">
        <f>B2372+B2373</f>
        <v>0.89479787879721873</v>
      </c>
      <c r="C2380" s="63">
        <f>C2372+C2373</f>
        <v>0.86082045054636724</v>
      </c>
      <c r="D2380" s="63">
        <f t="shared" ref="D2380:L2380" si="372">D2372+D2373</f>
        <v>0.90303652157693914</v>
      </c>
      <c r="E2380" s="63">
        <f t="shared" si="372"/>
        <v>0.86904420987730457</v>
      </c>
      <c r="F2380" s="63">
        <f t="shared" si="372"/>
        <v>0.86608790796165569</v>
      </c>
      <c r="G2380" s="63">
        <f t="shared" si="372"/>
        <v>0.86573252069982509</v>
      </c>
      <c r="H2380" s="63">
        <f t="shared" si="372"/>
        <v>0.88039350095443947</v>
      </c>
      <c r="I2380" s="63">
        <f t="shared" si="372"/>
        <v>0.88461323082953669</v>
      </c>
      <c r="J2380" s="63">
        <f t="shared" si="372"/>
        <v>0.88867896292416515</v>
      </c>
      <c r="K2380" s="63">
        <f t="shared" si="372"/>
        <v>0.89260813338659073</v>
      </c>
      <c r="L2380" s="63">
        <f t="shared" si="372"/>
        <v>0.91266110118983557</v>
      </c>
    </row>
    <row r="2381" spans="1:16" x14ac:dyDescent="0.35">
      <c r="A2381"/>
    </row>
    <row r="2382" spans="1:16" x14ac:dyDescent="0.35">
      <c r="A2382" s="60" t="s">
        <v>367</v>
      </c>
      <c r="B2382" s="61">
        <v>4.3746396983863418</v>
      </c>
      <c r="C2382" s="61">
        <v>4.3266105809968911</v>
      </c>
      <c r="D2382" s="61">
        <v>4.3496162964270919</v>
      </c>
      <c r="E2382" s="61">
        <v>4.3218476743770147</v>
      </c>
      <c r="F2382" s="61">
        <v>4.2675027339969951</v>
      </c>
      <c r="G2382" s="61">
        <v>4.2910384372164483</v>
      </c>
      <c r="H2382" s="61">
        <v>4.3001846793962635</v>
      </c>
      <c r="I2382" s="61">
        <v>4.2855590043478786</v>
      </c>
      <c r="J2382" s="61">
        <v>4.3231072368338976</v>
      </c>
      <c r="K2382" s="61">
        <v>4.3137479781221915</v>
      </c>
      <c r="L2382" s="61">
        <v>4.3763259246508985</v>
      </c>
    </row>
    <row r="2383" spans="1:16" x14ac:dyDescent="0.35">
      <c r="A2383"/>
    </row>
    <row r="2384" spans="1:16" x14ac:dyDescent="0.35">
      <c r="A2384" s="71" t="s">
        <v>389</v>
      </c>
      <c r="B2384" s="71" t="s">
        <v>390</v>
      </c>
    </row>
    <row r="2385" spans="1:16" x14ac:dyDescent="0.35">
      <c r="A2385" s="71" t="s">
        <v>391</v>
      </c>
      <c r="B2385" s="71" t="s">
        <v>392</v>
      </c>
    </row>
    <row r="2387" spans="1:16" x14ac:dyDescent="0.35">
      <c r="A2387" s="30" t="s">
        <v>494</v>
      </c>
      <c r="B2387" s="1"/>
      <c r="C2387" s="1"/>
      <c r="D2387" s="1"/>
      <c r="E2387" s="1"/>
      <c r="F2387" s="1"/>
      <c r="G2387" s="1"/>
      <c r="H2387" s="1"/>
      <c r="I2387" s="1"/>
      <c r="J2387" s="1"/>
      <c r="K2387" s="1"/>
      <c r="L2387" s="1"/>
      <c r="M2387" s="1"/>
      <c r="N2387" s="2"/>
    </row>
    <row r="2389" spans="1:16" x14ac:dyDescent="0.35">
      <c r="B2389" s="10" t="s">
        <v>0</v>
      </c>
      <c r="C2389" s="11" t="s">
        <v>1</v>
      </c>
      <c r="D2389" s="12" t="s">
        <v>2</v>
      </c>
      <c r="E2389" s="11" t="s">
        <v>3</v>
      </c>
      <c r="F2389" s="12" t="s">
        <v>4</v>
      </c>
      <c r="G2389" s="11" t="s">
        <v>5</v>
      </c>
      <c r="H2389" s="11" t="s">
        <v>6</v>
      </c>
      <c r="I2389" s="11" t="s">
        <v>7</v>
      </c>
      <c r="J2389" s="11" t="s">
        <v>8</v>
      </c>
      <c r="K2389" s="11" t="s">
        <v>9</v>
      </c>
      <c r="L2389" s="11" t="s">
        <v>10</v>
      </c>
      <c r="M2389" s="11" t="s">
        <v>11</v>
      </c>
    </row>
    <row r="2390" spans="1:16" x14ac:dyDescent="0.35">
      <c r="A2390" s="27" t="s">
        <v>180</v>
      </c>
      <c r="B2390" s="13">
        <v>1.6339259805420808E-2</v>
      </c>
      <c r="C2390" s="14">
        <v>1.8361018316498081E-2</v>
      </c>
      <c r="D2390" s="4">
        <v>1.5061972861774822E-2</v>
      </c>
      <c r="E2390" s="14">
        <v>2.0078121483589988E-2</v>
      </c>
      <c r="F2390" s="4">
        <v>9.4435013880292493E-3</v>
      </c>
      <c r="G2390" s="14">
        <v>7.1316601507125767E-3</v>
      </c>
      <c r="H2390" s="14">
        <v>1.7800773220927789E-2</v>
      </c>
      <c r="I2390" s="14">
        <v>9.7967256916806338E-3</v>
      </c>
      <c r="J2390" s="14">
        <v>8.3180565428311211E-3</v>
      </c>
      <c r="K2390" s="14">
        <v>1.4284640847270623E-2</v>
      </c>
      <c r="L2390" s="14">
        <v>6.4601846074402456E-3</v>
      </c>
      <c r="M2390" s="14">
        <v>4.8671595418036291E-3</v>
      </c>
    </row>
    <row r="2391" spans="1:16" x14ac:dyDescent="0.35">
      <c r="A2391" s="28" t="s">
        <v>181</v>
      </c>
      <c r="B2391" s="15">
        <v>4.1514537874236618E-2</v>
      </c>
      <c r="C2391" s="16">
        <v>6.555652532688673E-2</v>
      </c>
      <c r="D2391" s="6">
        <v>6.3533222071312082E-2</v>
      </c>
      <c r="E2391" s="16">
        <v>5.783630188484299E-2</v>
      </c>
      <c r="F2391" s="6">
        <v>6.3437086871187709E-2</v>
      </c>
      <c r="G2391" s="16">
        <v>8.4471423644589802E-2</v>
      </c>
      <c r="H2391" s="16">
        <v>4.0728702455487965E-2</v>
      </c>
      <c r="I2391" s="16">
        <v>2.6849248221049817E-2</v>
      </c>
      <c r="J2391" s="16">
        <v>3.4878425384367695E-2</v>
      </c>
      <c r="K2391" s="16">
        <v>3.2268972035798628E-2</v>
      </c>
      <c r="L2391" s="16">
        <v>3.683004496847906E-2</v>
      </c>
      <c r="M2391" s="16">
        <v>2.9942761754144578E-2</v>
      </c>
    </row>
    <row r="2392" spans="1:16" x14ac:dyDescent="0.35">
      <c r="A2392" s="28" t="s">
        <v>73</v>
      </c>
      <c r="B2392" s="15">
        <v>0.21336948511106626</v>
      </c>
      <c r="C2392" s="16">
        <v>0.18481366895374776</v>
      </c>
      <c r="D2392" s="6">
        <v>0.20565114907371837</v>
      </c>
      <c r="E2392" s="16">
        <v>0.2049736593218153</v>
      </c>
      <c r="F2392" s="6">
        <v>0.16579136051378529</v>
      </c>
      <c r="G2392" s="16">
        <v>0.23091079231767048</v>
      </c>
      <c r="H2392" s="16">
        <v>0.21121287391979898</v>
      </c>
      <c r="I2392" s="16">
        <v>0.26741951225365707</v>
      </c>
      <c r="J2392" s="16">
        <v>0.21989548504444889</v>
      </c>
      <c r="K2392" s="16">
        <v>0.22540625407835976</v>
      </c>
      <c r="L2392" s="16">
        <v>0.17693160057662971</v>
      </c>
      <c r="M2392" s="16">
        <v>0.19074590982253803</v>
      </c>
    </row>
    <row r="2393" spans="1:16" x14ac:dyDescent="0.35">
      <c r="A2393" s="28" t="s">
        <v>182</v>
      </c>
      <c r="B2393" s="15">
        <v>0.3902091900853929</v>
      </c>
      <c r="C2393" s="16">
        <v>0.39690043909111217</v>
      </c>
      <c r="D2393" s="6">
        <v>0.40296833656398379</v>
      </c>
      <c r="E2393" s="16">
        <v>0.3928673703680865</v>
      </c>
      <c r="F2393" s="6">
        <v>0.45643237208431647</v>
      </c>
      <c r="G2393" s="16">
        <v>0.41497432727342909</v>
      </c>
      <c r="H2393" s="16">
        <v>0.4580043938327556</v>
      </c>
      <c r="I2393" s="16">
        <v>0.39803785494006144</v>
      </c>
      <c r="J2393" s="16">
        <v>0.41548528462866247</v>
      </c>
      <c r="K2393" s="16">
        <v>0.4442159464365516</v>
      </c>
      <c r="L2393" s="16">
        <v>0.44152484024356087</v>
      </c>
      <c r="M2393" s="16">
        <v>0.44045323154522686</v>
      </c>
    </row>
    <row r="2394" spans="1:16" x14ac:dyDescent="0.35">
      <c r="A2394" s="28" t="s">
        <v>183</v>
      </c>
      <c r="B2394" s="15">
        <v>0.33856752712388349</v>
      </c>
      <c r="C2394" s="16">
        <v>0.33436834831175521</v>
      </c>
      <c r="D2394" s="6">
        <v>0.31278531942921101</v>
      </c>
      <c r="E2394" s="16">
        <v>0.32424454694166527</v>
      </c>
      <c r="F2394" s="6">
        <v>0.30489567914268129</v>
      </c>
      <c r="G2394" s="16">
        <v>0.26251179661359797</v>
      </c>
      <c r="H2394" s="16">
        <v>0.27225325657102961</v>
      </c>
      <c r="I2394" s="16">
        <v>0.29789665889355105</v>
      </c>
      <c r="J2394" s="16">
        <v>0.32142274839968971</v>
      </c>
      <c r="K2394" s="16">
        <v>0.28382418660201947</v>
      </c>
      <c r="L2394" s="16">
        <v>0.33825332960389021</v>
      </c>
      <c r="M2394" s="16">
        <v>0.33399093733628699</v>
      </c>
    </row>
    <row r="2395" spans="1:16" x14ac:dyDescent="0.35">
      <c r="A2395" s="59" t="s">
        <v>243</v>
      </c>
      <c r="B2395" s="17">
        <v>1</v>
      </c>
      <c r="C2395" s="18">
        <v>1</v>
      </c>
      <c r="D2395" s="8">
        <v>1</v>
      </c>
      <c r="E2395" s="18">
        <v>1</v>
      </c>
      <c r="F2395" s="8">
        <v>1</v>
      </c>
      <c r="G2395" s="18">
        <v>1</v>
      </c>
      <c r="H2395" s="18">
        <v>1</v>
      </c>
      <c r="I2395" s="18">
        <v>1</v>
      </c>
      <c r="J2395" s="18">
        <v>1</v>
      </c>
      <c r="K2395" s="18">
        <v>1</v>
      </c>
      <c r="L2395" s="18">
        <v>1</v>
      </c>
      <c r="M2395" s="18">
        <v>1</v>
      </c>
    </row>
    <row r="2396" spans="1:16" s="36" customFormat="1" x14ac:dyDescent="0.35">
      <c r="A2396" s="31" t="s">
        <v>244</v>
      </c>
      <c r="B2396" s="32">
        <v>500.00123000000218</v>
      </c>
      <c r="C2396" s="33">
        <v>499.99759500000056</v>
      </c>
      <c r="D2396" s="34">
        <v>499.99990500000069</v>
      </c>
      <c r="E2396" s="33">
        <v>499.99946499999999</v>
      </c>
      <c r="F2396" s="34">
        <v>499.99749303621138</v>
      </c>
      <c r="G2396" s="33">
        <v>500.01107954545404</v>
      </c>
      <c r="H2396" s="33">
        <v>500.00687022900667</v>
      </c>
      <c r="I2396" s="33">
        <v>500.01400000000001</v>
      </c>
      <c r="J2396" s="33">
        <v>500.01131639722922</v>
      </c>
      <c r="K2396" s="33">
        <v>500.00367231638376</v>
      </c>
      <c r="L2396" s="33">
        <v>499.99706601466949</v>
      </c>
      <c r="M2396" s="33">
        <v>500.00550351288166</v>
      </c>
      <c r="O2396"/>
      <c r="P2396"/>
    </row>
    <row r="2397" spans="1:16" x14ac:dyDescent="0.35">
      <c r="A2397" s="41" t="s">
        <v>245</v>
      </c>
      <c r="B2397" s="40">
        <v>932</v>
      </c>
      <c r="C2397" s="38">
        <v>590</v>
      </c>
      <c r="D2397" s="39">
        <v>407</v>
      </c>
      <c r="E2397" s="38">
        <v>392</v>
      </c>
      <c r="F2397" s="39">
        <v>359</v>
      </c>
      <c r="G2397" s="38">
        <v>176</v>
      </c>
      <c r="H2397" s="38">
        <v>393</v>
      </c>
      <c r="I2397" s="38">
        <v>200</v>
      </c>
      <c r="J2397" s="38">
        <v>433</v>
      </c>
      <c r="K2397" s="38">
        <v>354</v>
      </c>
      <c r="L2397" s="38">
        <v>409</v>
      </c>
      <c r="M2397" s="38">
        <v>427</v>
      </c>
    </row>
    <row r="2399" spans="1:16" x14ac:dyDescent="0.35">
      <c r="A2399" s="62" t="s">
        <v>372</v>
      </c>
      <c r="B2399" s="63">
        <f>B2390+B2391</f>
        <v>5.7853797679657426E-2</v>
      </c>
      <c r="C2399" s="63">
        <f>C2390+C2391</f>
        <v>8.3917543643384815E-2</v>
      </c>
      <c r="D2399" s="63">
        <f t="shared" ref="D2399:L2399" si="373">D2390+D2391</f>
        <v>7.8595194933086907E-2</v>
      </c>
      <c r="E2399" s="63">
        <f t="shared" si="373"/>
        <v>7.7914423368432975E-2</v>
      </c>
      <c r="F2399" s="63">
        <f t="shared" si="373"/>
        <v>7.2880588259216963E-2</v>
      </c>
      <c r="G2399" s="63">
        <f t="shared" si="373"/>
        <v>9.1603083795302381E-2</v>
      </c>
      <c r="H2399" s="63">
        <f t="shared" si="373"/>
        <v>5.8529475676415754E-2</v>
      </c>
      <c r="I2399" s="63">
        <f t="shared" si="373"/>
        <v>3.6645973912730452E-2</v>
      </c>
      <c r="J2399" s="63">
        <f t="shared" si="373"/>
        <v>4.3196481927198813E-2</v>
      </c>
      <c r="K2399" s="63">
        <f t="shared" si="373"/>
        <v>4.6553612883069251E-2</v>
      </c>
      <c r="L2399" s="63">
        <f t="shared" si="373"/>
        <v>4.3290229575919305E-2</v>
      </c>
      <c r="M2399" s="63">
        <f t="shared" ref="M2399" si="374">M2390+M2391</f>
        <v>3.4809921295948204E-2</v>
      </c>
      <c r="O2399" s="36"/>
      <c r="P2399" s="36"/>
    </row>
    <row r="2400" spans="1:16" x14ac:dyDescent="0.35">
      <c r="A2400" s="64" t="s">
        <v>370</v>
      </c>
      <c r="B2400" s="63">
        <f>B2392</f>
        <v>0.21336948511106626</v>
      </c>
      <c r="C2400" s="63">
        <f>C2392</f>
        <v>0.18481366895374776</v>
      </c>
      <c r="D2400" s="63">
        <f t="shared" ref="D2400:L2400" si="375">D2392</f>
        <v>0.20565114907371837</v>
      </c>
      <c r="E2400" s="63">
        <f t="shared" si="375"/>
        <v>0.2049736593218153</v>
      </c>
      <c r="F2400" s="63">
        <f t="shared" si="375"/>
        <v>0.16579136051378529</v>
      </c>
      <c r="G2400" s="63">
        <f t="shared" si="375"/>
        <v>0.23091079231767048</v>
      </c>
      <c r="H2400" s="63">
        <f t="shared" si="375"/>
        <v>0.21121287391979898</v>
      </c>
      <c r="I2400" s="63">
        <f t="shared" si="375"/>
        <v>0.26741951225365707</v>
      </c>
      <c r="J2400" s="63">
        <f t="shared" si="375"/>
        <v>0.21989548504444889</v>
      </c>
      <c r="K2400" s="63">
        <f t="shared" si="375"/>
        <v>0.22540625407835976</v>
      </c>
      <c r="L2400" s="63">
        <f t="shared" si="375"/>
        <v>0.17693160057662971</v>
      </c>
      <c r="M2400" s="63">
        <f t="shared" ref="M2400" si="376">M2392</f>
        <v>0.19074590982253803</v>
      </c>
    </row>
    <row r="2401" spans="1:14" x14ac:dyDescent="0.35">
      <c r="A2401" s="65" t="s">
        <v>373</v>
      </c>
      <c r="B2401" s="63">
        <f>B2393+B2394</f>
        <v>0.72877671720927639</v>
      </c>
      <c r="C2401" s="63">
        <f>C2393+C2394</f>
        <v>0.73126878740286738</v>
      </c>
      <c r="D2401" s="63">
        <f t="shared" ref="D2401:L2401" si="377">D2393+D2394</f>
        <v>0.71575365599319474</v>
      </c>
      <c r="E2401" s="63">
        <f t="shared" si="377"/>
        <v>0.71711191730975177</v>
      </c>
      <c r="F2401" s="63">
        <f t="shared" si="377"/>
        <v>0.76132805122699776</v>
      </c>
      <c r="G2401" s="63">
        <f t="shared" si="377"/>
        <v>0.67748612388702711</v>
      </c>
      <c r="H2401" s="63">
        <f t="shared" si="377"/>
        <v>0.73025765040378521</v>
      </c>
      <c r="I2401" s="63">
        <f t="shared" si="377"/>
        <v>0.69593451383361249</v>
      </c>
      <c r="J2401" s="63">
        <f t="shared" si="377"/>
        <v>0.73690803302835217</v>
      </c>
      <c r="K2401" s="63">
        <f t="shared" si="377"/>
        <v>0.72804013303857107</v>
      </c>
      <c r="L2401" s="63">
        <f t="shared" si="377"/>
        <v>0.77977816984745107</v>
      </c>
      <c r="M2401" s="63">
        <f t="shared" ref="M2401" si="378">M2393+M2394</f>
        <v>0.77444416888151379</v>
      </c>
    </row>
    <row r="2402" spans="1:14" x14ac:dyDescent="0.35">
      <c r="A2402"/>
    </row>
    <row r="2403" spans="1:14" x14ac:dyDescent="0.35">
      <c r="A2403" s="60" t="s">
        <v>367</v>
      </c>
      <c r="B2403" s="61">
        <v>3.9931511868480829</v>
      </c>
      <c r="C2403" s="61">
        <v>3.9633585737547397</v>
      </c>
      <c r="D2403" s="61">
        <v>3.9348818076275425</v>
      </c>
      <c r="E2403" s="61">
        <v>3.9433639193993928</v>
      </c>
      <c r="F2403" s="61">
        <v>3.983899640722437</v>
      </c>
      <c r="G2403" s="61">
        <v>3.8412631765546119</v>
      </c>
      <c r="H2403" s="61">
        <v>3.9261806580774716</v>
      </c>
      <c r="I2403" s="61">
        <v>3.9473884731227531</v>
      </c>
      <c r="J2403" s="61">
        <v>4.0068162429580134</v>
      </c>
      <c r="K2403" s="61">
        <v>3.9510260659102507</v>
      </c>
      <c r="L2403" s="61">
        <v>4.0682810852679827</v>
      </c>
      <c r="M2403" s="61">
        <v>4.068758025380049</v>
      </c>
    </row>
    <row r="2404" spans="1:14" x14ac:dyDescent="0.35">
      <c r="A2404"/>
    </row>
    <row r="2405" spans="1:14" x14ac:dyDescent="0.35">
      <c r="A2405" s="71" t="s">
        <v>389</v>
      </c>
      <c r="B2405" s="71" t="s">
        <v>390</v>
      </c>
    </row>
    <row r="2406" spans="1:14" x14ac:dyDescent="0.35">
      <c r="A2406" s="71" t="s">
        <v>391</v>
      </c>
      <c r="B2406" s="71" t="s">
        <v>392</v>
      </c>
    </row>
    <row r="2408" spans="1:14" x14ac:dyDescent="0.35">
      <c r="A2408" s="30" t="s">
        <v>501</v>
      </c>
      <c r="B2408" s="1"/>
      <c r="C2408" s="1"/>
      <c r="D2408" s="1"/>
      <c r="E2408" s="1"/>
      <c r="F2408" s="1"/>
      <c r="G2408" s="1"/>
      <c r="H2408" s="1"/>
      <c r="I2408" s="1"/>
      <c r="J2408" s="1"/>
      <c r="K2408" s="1"/>
      <c r="L2408" s="1"/>
      <c r="M2408" s="1"/>
      <c r="N2408" s="2"/>
    </row>
    <row r="2410" spans="1:14" x14ac:dyDescent="0.35">
      <c r="B2410" s="10" t="s">
        <v>0</v>
      </c>
      <c r="C2410" s="11" t="s">
        <v>1</v>
      </c>
      <c r="D2410" s="12" t="s">
        <v>2</v>
      </c>
      <c r="E2410" s="11" t="s">
        <v>3</v>
      </c>
      <c r="F2410" s="12" t="s">
        <v>4</v>
      </c>
      <c r="G2410" s="11" t="s">
        <v>5</v>
      </c>
      <c r="H2410" s="11" t="s">
        <v>6</v>
      </c>
      <c r="I2410" s="11" t="s">
        <v>7</v>
      </c>
      <c r="J2410" s="11" t="s">
        <v>8</v>
      </c>
      <c r="K2410" s="11" t="s">
        <v>9</v>
      </c>
      <c r="L2410" s="11" t="s">
        <v>10</v>
      </c>
      <c r="M2410" s="11" t="s">
        <v>11</v>
      </c>
    </row>
    <row r="2411" spans="1:14" x14ac:dyDescent="0.35">
      <c r="A2411" s="27" t="s">
        <v>180</v>
      </c>
      <c r="B2411" s="13">
        <v>2.4474229793394607E-2</v>
      </c>
      <c r="C2411" s="14">
        <v>2.076798989403137E-2</v>
      </c>
      <c r="D2411" s="4">
        <v>8.3549415874388869E-3</v>
      </c>
      <c r="E2411" s="14">
        <v>1.1986742825814824E-2</v>
      </c>
      <c r="F2411" s="4">
        <v>9.0624409815982382E-3</v>
      </c>
      <c r="G2411" s="14">
        <v>1.4263320301425157E-2</v>
      </c>
      <c r="H2411" s="14">
        <v>5.0859352059793705E-3</v>
      </c>
      <c r="I2411" s="14">
        <v>1.9593451383361271E-2</v>
      </c>
      <c r="J2411" s="14">
        <v>6.0894695685871254E-3</v>
      </c>
      <c r="K2411" s="14">
        <v>6.4462803380540175E-3</v>
      </c>
      <c r="L2411" s="14">
        <v>1.2667555995438609E-2</v>
      </c>
      <c r="M2411" s="14">
        <v>1.1829143800993269E-2</v>
      </c>
    </row>
    <row r="2412" spans="1:14" x14ac:dyDescent="0.35">
      <c r="A2412" s="28" t="s">
        <v>181</v>
      </c>
      <c r="B2412" s="15">
        <v>6.2055117344411007E-2</v>
      </c>
      <c r="C2412" s="16">
        <v>6.6402109394146078E-2</v>
      </c>
      <c r="D2412" s="6">
        <v>6.5202112388401234E-2</v>
      </c>
      <c r="E2412" s="16">
        <v>6.7426172146004187E-2</v>
      </c>
      <c r="F2412" s="6">
        <v>3.6190153599655946E-2</v>
      </c>
      <c r="G2412" s="16">
        <v>5.4961850277181409E-2</v>
      </c>
      <c r="H2412" s="16">
        <v>3.0538511684572354E-2</v>
      </c>
      <c r="I2412" s="16">
        <v>2.9390177075041907E-2</v>
      </c>
      <c r="J2412" s="16">
        <v>4.9285951495785983E-2</v>
      </c>
      <c r="K2412" s="16">
        <v>4.607706271083889E-2</v>
      </c>
      <c r="L2412" s="16">
        <v>3.6324418529595288E-2</v>
      </c>
      <c r="M2412" s="16">
        <v>3.967708083775183E-2</v>
      </c>
    </row>
    <row r="2413" spans="1:14" x14ac:dyDescent="0.35">
      <c r="A2413" s="28" t="s">
        <v>73</v>
      </c>
      <c r="B2413" s="15">
        <v>0.22107076616591489</v>
      </c>
      <c r="C2413" s="16">
        <v>0.21725861501393851</v>
      </c>
      <c r="D2413" s="6">
        <v>0.19900705781134101</v>
      </c>
      <c r="E2413" s="16">
        <v>0.22804876401217725</v>
      </c>
      <c r="F2413" s="6">
        <v>0.22770420575924896</v>
      </c>
      <c r="G2413" s="16">
        <v>0.22181326663784179</v>
      </c>
      <c r="H2413" s="16">
        <v>0.2188371966390289</v>
      </c>
      <c r="I2413" s="16">
        <v>0.22532469090865476</v>
      </c>
      <c r="J2413" s="16">
        <v>0.24816643872725236</v>
      </c>
      <c r="K2413" s="16">
        <v>0.2253686837328312</v>
      </c>
      <c r="L2413" s="16">
        <v>0.21904920713471221</v>
      </c>
      <c r="M2413" s="16">
        <v>0.22136618168371436</v>
      </c>
    </row>
    <row r="2414" spans="1:14" x14ac:dyDescent="0.35">
      <c r="A2414" s="28" t="s">
        <v>182</v>
      </c>
      <c r="B2414" s="15">
        <v>0.35102847646994823</v>
      </c>
      <c r="C2414" s="16">
        <v>0.31485301444299957</v>
      </c>
      <c r="D2414" s="6">
        <v>0.39632424530160665</v>
      </c>
      <c r="E2414" s="16">
        <v>0.36559744118926235</v>
      </c>
      <c r="F2414" s="6">
        <v>0.44540501874382632</v>
      </c>
      <c r="G2414" s="16">
        <v>0.44854119709847273</v>
      </c>
      <c r="H2414" s="16">
        <v>0.43767439327805602</v>
      </c>
      <c r="I2414" s="16">
        <v>0.46698192450611342</v>
      </c>
      <c r="J2414" s="16">
        <v>0.38003666429720573</v>
      </c>
      <c r="K2414" s="16">
        <v>0.43689170644509395</v>
      </c>
      <c r="L2414" s="16">
        <v>0.43481184241667847</v>
      </c>
      <c r="M2414" s="16">
        <v>0.40706062485963285</v>
      </c>
    </row>
    <row r="2415" spans="1:14" x14ac:dyDescent="0.35">
      <c r="A2415" s="28" t="s">
        <v>183</v>
      </c>
      <c r="B2415" s="15">
        <v>0.34137141022633116</v>
      </c>
      <c r="C2415" s="16">
        <v>0.38071827125488444</v>
      </c>
      <c r="D2415" s="6">
        <v>0.33111164291121237</v>
      </c>
      <c r="E2415" s="16">
        <v>0.32694087982674147</v>
      </c>
      <c r="F2415" s="6">
        <v>0.28163818091567039</v>
      </c>
      <c r="G2415" s="16">
        <v>0.26042036568507887</v>
      </c>
      <c r="H2415" s="16">
        <v>0.30786396319236337</v>
      </c>
      <c r="I2415" s="16">
        <v>0.25870975612682873</v>
      </c>
      <c r="J2415" s="16">
        <v>0.3164214759111687</v>
      </c>
      <c r="K2415" s="16">
        <v>0.28521626677318196</v>
      </c>
      <c r="L2415" s="16">
        <v>0.29714697592357531</v>
      </c>
      <c r="M2415" s="16">
        <v>0.32006696881790764</v>
      </c>
    </row>
    <row r="2416" spans="1:14" x14ac:dyDescent="0.35">
      <c r="A2416" s="59" t="s">
        <v>243</v>
      </c>
      <c r="B2416" s="17">
        <v>1</v>
      </c>
      <c r="C2416" s="18">
        <v>1</v>
      </c>
      <c r="D2416" s="8">
        <v>1</v>
      </c>
      <c r="E2416" s="18">
        <v>1</v>
      </c>
      <c r="F2416" s="8">
        <v>1</v>
      </c>
      <c r="G2416" s="18">
        <v>1</v>
      </c>
      <c r="H2416" s="18">
        <v>1</v>
      </c>
      <c r="I2416" s="18">
        <v>1</v>
      </c>
      <c r="J2416" s="18">
        <v>1</v>
      </c>
      <c r="K2416" s="18">
        <v>1</v>
      </c>
      <c r="L2416" s="18">
        <v>1</v>
      </c>
      <c r="M2416" s="18">
        <v>1</v>
      </c>
    </row>
    <row r="2417" spans="1:16" s="36" customFormat="1" x14ac:dyDescent="0.35">
      <c r="A2417" s="31" t="s">
        <v>244</v>
      </c>
      <c r="B2417" s="32">
        <v>500.00123000000207</v>
      </c>
      <c r="C2417" s="33">
        <v>499.99759500000062</v>
      </c>
      <c r="D2417" s="34">
        <v>499.99990500000081</v>
      </c>
      <c r="E2417" s="33">
        <v>499.99946499999993</v>
      </c>
      <c r="F2417" s="34">
        <v>499.99749303621155</v>
      </c>
      <c r="G2417" s="33">
        <v>500.01107954545392</v>
      </c>
      <c r="H2417" s="33">
        <v>500.00687022900638</v>
      </c>
      <c r="I2417" s="33">
        <v>500.0139999999999</v>
      </c>
      <c r="J2417" s="33">
        <v>500.011316397229</v>
      </c>
      <c r="K2417" s="33">
        <v>500.00367231638387</v>
      </c>
      <c r="L2417" s="33">
        <v>499.99706601466977</v>
      </c>
      <c r="M2417" s="33">
        <v>500.00550351288166</v>
      </c>
      <c r="O2417"/>
      <c r="P2417"/>
    </row>
    <row r="2418" spans="1:16" x14ac:dyDescent="0.35">
      <c r="A2418" s="41" t="s">
        <v>245</v>
      </c>
      <c r="B2418" s="40">
        <v>932</v>
      </c>
      <c r="C2418" s="38">
        <v>590</v>
      </c>
      <c r="D2418" s="39">
        <v>407</v>
      </c>
      <c r="E2418" s="38">
        <v>392</v>
      </c>
      <c r="F2418" s="39">
        <v>359</v>
      </c>
      <c r="G2418" s="38">
        <v>176</v>
      </c>
      <c r="H2418" s="38">
        <v>393</v>
      </c>
      <c r="I2418" s="38">
        <v>200</v>
      </c>
      <c r="J2418" s="38">
        <v>433</v>
      </c>
      <c r="K2418" s="38">
        <v>354</v>
      </c>
      <c r="L2418" s="38">
        <v>409</v>
      </c>
      <c r="M2418" s="38">
        <v>427</v>
      </c>
    </row>
    <row r="2420" spans="1:16" x14ac:dyDescent="0.35">
      <c r="A2420" s="62" t="s">
        <v>372</v>
      </c>
      <c r="B2420" s="63">
        <f>B2411+B2412</f>
        <v>8.6529347137805607E-2</v>
      </c>
      <c r="C2420" s="63">
        <f>C2411+C2412</f>
        <v>8.7170099288177455E-2</v>
      </c>
      <c r="D2420" s="63">
        <f t="shared" ref="D2420:L2420" si="379">D2411+D2412</f>
        <v>7.3557053975840114E-2</v>
      </c>
      <c r="E2420" s="63">
        <f t="shared" si="379"/>
        <v>7.9412914971819015E-2</v>
      </c>
      <c r="F2420" s="63">
        <f t="shared" si="379"/>
        <v>4.5252594581254184E-2</v>
      </c>
      <c r="G2420" s="63">
        <f t="shared" si="379"/>
        <v>6.9225170578606568E-2</v>
      </c>
      <c r="H2420" s="63">
        <f t="shared" si="379"/>
        <v>3.5624446890551727E-2</v>
      </c>
      <c r="I2420" s="63">
        <f t="shared" si="379"/>
        <v>4.8983628458403178E-2</v>
      </c>
      <c r="J2420" s="63">
        <f t="shared" si="379"/>
        <v>5.5375421064373112E-2</v>
      </c>
      <c r="K2420" s="63">
        <f t="shared" si="379"/>
        <v>5.2523343048892904E-2</v>
      </c>
      <c r="L2420" s="63">
        <f t="shared" si="379"/>
        <v>4.8991974525033899E-2</v>
      </c>
      <c r="M2420" s="63">
        <f t="shared" ref="M2420" si="380">M2411+M2412</f>
        <v>5.1506224638745102E-2</v>
      </c>
      <c r="O2420" s="36"/>
      <c r="P2420" s="36"/>
    </row>
    <row r="2421" spans="1:16" x14ac:dyDescent="0.35">
      <c r="A2421" s="64" t="s">
        <v>370</v>
      </c>
      <c r="B2421" s="63">
        <f>B2413</f>
        <v>0.22107076616591489</v>
      </c>
      <c r="C2421" s="63">
        <f>C2413</f>
        <v>0.21725861501393851</v>
      </c>
      <c r="D2421" s="63">
        <f t="shared" ref="D2421:L2421" si="381">D2413</f>
        <v>0.19900705781134101</v>
      </c>
      <c r="E2421" s="63">
        <f t="shared" si="381"/>
        <v>0.22804876401217725</v>
      </c>
      <c r="F2421" s="63">
        <f t="shared" si="381"/>
        <v>0.22770420575924896</v>
      </c>
      <c r="G2421" s="63">
        <f t="shared" si="381"/>
        <v>0.22181326663784179</v>
      </c>
      <c r="H2421" s="63">
        <f t="shared" si="381"/>
        <v>0.2188371966390289</v>
      </c>
      <c r="I2421" s="63">
        <f t="shared" si="381"/>
        <v>0.22532469090865476</v>
      </c>
      <c r="J2421" s="63">
        <f t="shared" si="381"/>
        <v>0.24816643872725236</v>
      </c>
      <c r="K2421" s="63">
        <f t="shared" si="381"/>
        <v>0.2253686837328312</v>
      </c>
      <c r="L2421" s="63">
        <f t="shared" si="381"/>
        <v>0.21904920713471221</v>
      </c>
      <c r="M2421" s="63">
        <f t="shared" ref="M2421" si="382">M2413</f>
        <v>0.22136618168371436</v>
      </c>
    </row>
    <row r="2422" spans="1:16" x14ac:dyDescent="0.35">
      <c r="A2422" s="65" t="s">
        <v>373</v>
      </c>
      <c r="B2422" s="63">
        <f>B2414+B2415</f>
        <v>0.69239988669627939</v>
      </c>
      <c r="C2422" s="63">
        <f>C2414+C2415</f>
        <v>0.69557128569788396</v>
      </c>
      <c r="D2422" s="63">
        <f t="shared" ref="D2422:L2422" si="383">D2414+D2415</f>
        <v>0.72743588821281902</v>
      </c>
      <c r="E2422" s="63">
        <f t="shared" si="383"/>
        <v>0.69253832101600388</v>
      </c>
      <c r="F2422" s="63">
        <f t="shared" si="383"/>
        <v>0.72704319965949671</v>
      </c>
      <c r="G2422" s="63">
        <f t="shared" si="383"/>
        <v>0.7089615627835516</v>
      </c>
      <c r="H2422" s="63">
        <f t="shared" si="383"/>
        <v>0.74553835647041944</v>
      </c>
      <c r="I2422" s="63">
        <f t="shared" si="383"/>
        <v>0.72569168063294209</v>
      </c>
      <c r="J2422" s="63">
        <f t="shared" si="383"/>
        <v>0.69645814020837449</v>
      </c>
      <c r="K2422" s="63">
        <f t="shared" si="383"/>
        <v>0.72210797321827591</v>
      </c>
      <c r="L2422" s="63">
        <f t="shared" si="383"/>
        <v>0.73195881834025378</v>
      </c>
      <c r="M2422" s="63">
        <f t="shared" ref="M2422" si="384">M2414+M2415</f>
        <v>0.72712759367754054</v>
      </c>
    </row>
    <row r="2423" spans="1:16" x14ac:dyDescent="0.35">
      <c r="A2423"/>
    </row>
    <row r="2424" spans="1:16" x14ac:dyDescent="0.35">
      <c r="A2424" s="60" t="s">
        <v>367</v>
      </c>
      <c r="B2424" s="61">
        <v>3.9227677199914091</v>
      </c>
      <c r="C2424" s="61">
        <v>3.9683514677705598</v>
      </c>
      <c r="D2424" s="61">
        <v>3.9766355355607539</v>
      </c>
      <c r="E2424" s="61">
        <v>3.9280795430451119</v>
      </c>
      <c r="F2424" s="61">
        <v>3.9543663450123137</v>
      </c>
      <c r="G2424" s="61">
        <v>3.8858934375885967</v>
      </c>
      <c r="H2424" s="61">
        <v>4.0126919375662498</v>
      </c>
      <c r="I2424" s="61">
        <v>3.9158243569180069</v>
      </c>
      <c r="J2424" s="61">
        <v>3.951414725486583</v>
      </c>
      <c r="K2424" s="61">
        <v>3.948354616604512</v>
      </c>
      <c r="L2424" s="61">
        <v>3.9674462637433567</v>
      </c>
      <c r="M2424" s="61">
        <v>3.9838591940557073</v>
      </c>
    </row>
    <row r="2425" spans="1:16" x14ac:dyDescent="0.35">
      <c r="A2425"/>
    </row>
    <row r="2426" spans="1:16" x14ac:dyDescent="0.35">
      <c r="A2426" s="71" t="s">
        <v>389</v>
      </c>
      <c r="B2426" s="71" t="s">
        <v>390</v>
      </c>
    </row>
    <row r="2427" spans="1:16" x14ac:dyDescent="0.35">
      <c r="A2427" s="71" t="s">
        <v>391</v>
      </c>
      <c r="B2427" s="71" t="s">
        <v>392</v>
      </c>
    </row>
    <row r="2429" spans="1:16" x14ac:dyDescent="0.35">
      <c r="A2429" s="30" t="s">
        <v>502</v>
      </c>
      <c r="B2429" s="1"/>
      <c r="C2429" s="1"/>
      <c r="D2429" s="1"/>
      <c r="E2429" s="1"/>
      <c r="F2429" s="1"/>
      <c r="G2429" s="1"/>
      <c r="H2429" s="1"/>
      <c r="I2429" s="1"/>
      <c r="J2429" s="1"/>
      <c r="K2429" s="1"/>
      <c r="L2429" s="1"/>
      <c r="M2429" s="1"/>
      <c r="N2429" s="2"/>
    </row>
    <row r="2431" spans="1:16" x14ac:dyDescent="0.35">
      <c r="B2431" s="10" t="s">
        <v>0</v>
      </c>
      <c r="C2431" s="11" t="s">
        <v>1</v>
      </c>
      <c r="D2431" s="12" t="s">
        <v>2</v>
      </c>
      <c r="E2431" s="11" t="s">
        <v>3</v>
      </c>
      <c r="F2431" s="12" t="s">
        <v>4</v>
      </c>
      <c r="G2431" s="11" t="s">
        <v>5</v>
      </c>
      <c r="H2431" s="11" t="s">
        <v>6</v>
      </c>
      <c r="I2431" s="11" t="s">
        <v>7</v>
      </c>
      <c r="J2431" s="11" t="s">
        <v>8</v>
      </c>
      <c r="K2431" s="11" t="s">
        <v>9</v>
      </c>
      <c r="L2431" s="11" t="s">
        <v>10</v>
      </c>
      <c r="M2431" s="11" t="s">
        <v>11</v>
      </c>
    </row>
    <row r="2432" spans="1:16" x14ac:dyDescent="0.35">
      <c r="A2432" s="27" t="s">
        <v>180</v>
      </c>
      <c r="B2432" s="13">
        <v>2.1033958256462603E-2</v>
      </c>
      <c r="C2432" s="14">
        <v>1.6132997599718445E-2</v>
      </c>
      <c r="D2432" s="4">
        <v>1.1713702225603403E-2</v>
      </c>
      <c r="E2432" s="14">
        <v>8.3908389781977046E-3</v>
      </c>
      <c r="F2432" s="4">
        <v>1.1027353340490291E-2</v>
      </c>
      <c r="G2432" s="14">
        <v>2.1394980452137738E-2</v>
      </c>
      <c r="H2432" s="14">
        <v>1.271483801494842E-2</v>
      </c>
      <c r="I2432" s="14">
        <v>1.5965552964516998E-2</v>
      </c>
      <c r="J2432" s="14">
        <v>2.0496995680005368E-2</v>
      </c>
      <c r="K2432" s="14">
        <v>5.5307503391218071E-3</v>
      </c>
      <c r="L2432" s="14">
        <v>1.4345805452159141E-2</v>
      </c>
      <c r="M2432" s="14">
        <v>1.6942904843904504E-2</v>
      </c>
    </row>
    <row r="2433" spans="1:16" x14ac:dyDescent="0.35">
      <c r="A2433" s="28" t="s">
        <v>181</v>
      </c>
      <c r="B2433" s="15">
        <v>6.1261739296121005E-2</v>
      </c>
      <c r="C2433" s="16">
        <v>7.790011469955159E-2</v>
      </c>
      <c r="D2433" s="6">
        <v>8.8640006841601143E-2</v>
      </c>
      <c r="E2433" s="16">
        <v>7.4019059200393325E-2</v>
      </c>
      <c r="F2433" s="6">
        <v>0.10241388396933462</v>
      </c>
      <c r="G2433" s="16">
        <v>8.0414127186954523E-2</v>
      </c>
      <c r="H2433" s="16">
        <v>0.10431663279944774</v>
      </c>
      <c r="I2433" s="16">
        <v>9.4339358497962073E-2</v>
      </c>
      <c r="J2433" s="16">
        <v>7.369602258424629E-2</v>
      </c>
      <c r="K2433" s="16">
        <v>9.6292795589636923E-2</v>
      </c>
      <c r="L2433" s="16">
        <v>9.1362394302558367E-2</v>
      </c>
      <c r="M2433" s="16">
        <v>7.7999141461440435E-2</v>
      </c>
    </row>
    <row r="2434" spans="1:16" x14ac:dyDescent="0.35">
      <c r="A2434" s="28" t="s">
        <v>73</v>
      </c>
      <c r="B2434" s="15">
        <v>0.19253356636742638</v>
      </c>
      <c r="C2434" s="16">
        <v>0.16609474891574227</v>
      </c>
      <c r="D2434" s="6">
        <v>0.15217322891291341</v>
      </c>
      <c r="E2434" s="16">
        <v>0.18669467976330723</v>
      </c>
      <c r="F2434" s="6">
        <v>0.32771250663652379</v>
      </c>
      <c r="G2434" s="16">
        <v>0.23804245246838318</v>
      </c>
      <c r="H2434" s="16">
        <v>0.26973318941673613</v>
      </c>
      <c r="I2434" s="16">
        <v>0.30152455731239541</v>
      </c>
      <c r="J2434" s="16">
        <v>0.27366470689577876</v>
      </c>
      <c r="K2434" s="16">
        <v>0.24793066491602034</v>
      </c>
      <c r="L2434" s="16">
        <v>0.27013361447597783</v>
      </c>
      <c r="M2434" s="16">
        <v>0.24551767228791621</v>
      </c>
    </row>
    <row r="2435" spans="1:16" x14ac:dyDescent="0.35">
      <c r="A2435" s="28" t="s">
        <v>182</v>
      </c>
      <c r="B2435" s="15">
        <v>0.3204344417312735</v>
      </c>
      <c r="C2435" s="16">
        <v>0.32532648482039211</v>
      </c>
      <c r="D2435" s="6">
        <v>0.3394141344886854</v>
      </c>
      <c r="E2435" s="16">
        <v>0.36949161535602848</v>
      </c>
      <c r="F2435" s="6">
        <v>0.38868440008891397</v>
      </c>
      <c r="G2435" s="16">
        <v>0.50239454921169291</v>
      </c>
      <c r="H2435" s="16">
        <v>0.42495955526310736</v>
      </c>
      <c r="I2435" s="16">
        <v>0.44702148339846454</v>
      </c>
      <c r="J2435" s="16">
        <v>0.47257129053430291</v>
      </c>
      <c r="K2435" s="16">
        <v>0.43872276644295838</v>
      </c>
      <c r="L2435" s="16">
        <v>0.46090539406588121</v>
      </c>
      <c r="M2435" s="16">
        <v>0.48869391835733944</v>
      </c>
    </row>
    <row r="2436" spans="1:16" x14ac:dyDescent="0.35">
      <c r="A2436" s="28" t="s">
        <v>183</v>
      </c>
      <c r="B2436" s="15">
        <v>0.4047362943487165</v>
      </c>
      <c r="C2436" s="16">
        <v>0.41454565396459564</v>
      </c>
      <c r="D2436" s="6">
        <v>0.40805892753119655</v>
      </c>
      <c r="E2436" s="16">
        <v>0.36140380670207334</v>
      </c>
      <c r="F2436" s="6">
        <v>0.17016185596473737</v>
      </c>
      <c r="G2436" s="16">
        <v>0.15775389068083173</v>
      </c>
      <c r="H2436" s="16">
        <v>0.1882757845057603</v>
      </c>
      <c r="I2436" s="16">
        <v>0.14114904782666088</v>
      </c>
      <c r="J2436" s="16">
        <v>0.15957098430566669</v>
      </c>
      <c r="K2436" s="16">
        <v>0.21152302271226248</v>
      </c>
      <c r="L2436" s="16">
        <v>0.16325279170342349</v>
      </c>
      <c r="M2436" s="16">
        <v>0.17084636304939951</v>
      </c>
    </row>
    <row r="2437" spans="1:16" x14ac:dyDescent="0.35">
      <c r="A2437" s="59" t="s">
        <v>243</v>
      </c>
      <c r="B2437" s="17">
        <v>1</v>
      </c>
      <c r="C2437" s="18">
        <v>1</v>
      </c>
      <c r="D2437" s="8">
        <v>1</v>
      </c>
      <c r="E2437" s="18">
        <v>1</v>
      </c>
      <c r="F2437" s="8">
        <v>1</v>
      </c>
      <c r="G2437" s="18">
        <v>1</v>
      </c>
      <c r="H2437" s="18">
        <v>1</v>
      </c>
      <c r="I2437" s="18">
        <v>1</v>
      </c>
      <c r="J2437" s="18">
        <v>1</v>
      </c>
      <c r="K2437" s="18">
        <v>1</v>
      </c>
      <c r="L2437" s="18">
        <v>1</v>
      </c>
      <c r="M2437" s="18">
        <v>1</v>
      </c>
    </row>
    <row r="2438" spans="1:16" s="36" customFormat="1" x14ac:dyDescent="0.35">
      <c r="A2438" s="31" t="s">
        <v>244</v>
      </c>
      <c r="B2438" s="32">
        <v>500.00123000000212</v>
      </c>
      <c r="C2438" s="33">
        <v>499.99759500000039</v>
      </c>
      <c r="D2438" s="34">
        <v>499.99990500000081</v>
      </c>
      <c r="E2438" s="33">
        <v>499.99946500000004</v>
      </c>
      <c r="F2438" s="34">
        <v>499.99749303621155</v>
      </c>
      <c r="G2438" s="33">
        <v>500.01107954545381</v>
      </c>
      <c r="H2438" s="33">
        <v>500.00687022900667</v>
      </c>
      <c r="I2438" s="33">
        <v>500.01399999999984</v>
      </c>
      <c r="J2438" s="33">
        <v>500.01131639722917</v>
      </c>
      <c r="K2438" s="33">
        <v>500.00367231638381</v>
      </c>
      <c r="L2438" s="33">
        <v>499.99706601466966</v>
      </c>
      <c r="M2438" s="33">
        <v>500.00550351288155</v>
      </c>
      <c r="O2438"/>
      <c r="P2438"/>
    </row>
    <row r="2439" spans="1:16" x14ac:dyDescent="0.35">
      <c r="A2439" s="41" t="s">
        <v>245</v>
      </c>
      <c r="B2439" s="40">
        <v>932</v>
      </c>
      <c r="C2439" s="38">
        <v>590</v>
      </c>
      <c r="D2439" s="39">
        <v>407</v>
      </c>
      <c r="E2439" s="38">
        <v>392</v>
      </c>
      <c r="F2439" s="39">
        <v>359</v>
      </c>
      <c r="G2439" s="38">
        <v>176</v>
      </c>
      <c r="H2439" s="38">
        <v>393</v>
      </c>
      <c r="I2439" s="38">
        <v>200</v>
      </c>
      <c r="J2439" s="38">
        <v>433</v>
      </c>
      <c r="K2439" s="38">
        <v>354</v>
      </c>
      <c r="L2439" s="38">
        <v>409</v>
      </c>
      <c r="M2439" s="38">
        <v>427</v>
      </c>
    </row>
    <row r="2441" spans="1:16" x14ac:dyDescent="0.35">
      <c r="A2441" s="62" t="s">
        <v>372</v>
      </c>
      <c r="B2441" s="63">
        <f>B2432+B2433</f>
        <v>8.2295697552583605E-2</v>
      </c>
      <c r="C2441" s="63">
        <f>C2432+C2433</f>
        <v>9.4033112299270027E-2</v>
      </c>
      <c r="D2441" s="63">
        <f t="shared" ref="D2441:L2441" si="385">D2432+D2433</f>
        <v>0.10035370906720455</v>
      </c>
      <c r="E2441" s="63">
        <f t="shared" si="385"/>
        <v>8.2409898178591026E-2</v>
      </c>
      <c r="F2441" s="63">
        <f t="shared" si="385"/>
        <v>0.11344123730982492</v>
      </c>
      <c r="G2441" s="63">
        <f t="shared" si="385"/>
        <v>0.10180910763909226</v>
      </c>
      <c r="H2441" s="63">
        <f t="shared" si="385"/>
        <v>0.11703147081439616</v>
      </c>
      <c r="I2441" s="63">
        <f t="shared" si="385"/>
        <v>0.11030491146247907</v>
      </c>
      <c r="J2441" s="63">
        <f t="shared" si="385"/>
        <v>9.4193018264251666E-2</v>
      </c>
      <c r="K2441" s="63">
        <f t="shared" si="385"/>
        <v>0.10182354592875872</v>
      </c>
      <c r="L2441" s="63">
        <f t="shared" si="385"/>
        <v>0.10570819975471751</v>
      </c>
      <c r="M2441" s="63">
        <f t="shared" ref="M2441" si="386">M2432+M2433</f>
        <v>9.4942046305344946E-2</v>
      </c>
      <c r="O2441" s="36"/>
      <c r="P2441" s="36"/>
    </row>
    <row r="2442" spans="1:16" x14ac:dyDescent="0.35">
      <c r="A2442" s="64" t="s">
        <v>370</v>
      </c>
      <c r="B2442" s="63">
        <f>B2434</f>
        <v>0.19253356636742638</v>
      </c>
      <c r="C2442" s="63">
        <f>C2434</f>
        <v>0.16609474891574227</v>
      </c>
      <c r="D2442" s="63">
        <f t="shared" ref="D2442:L2442" si="387">D2434</f>
        <v>0.15217322891291341</v>
      </c>
      <c r="E2442" s="63">
        <f t="shared" si="387"/>
        <v>0.18669467976330723</v>
      </c>
      <c r="F2442" s="63">
        <f t="shared" si="387"/>
        <v>0.32771250663652379</v>
      </c>
      <c r="G2442" s="63">
        <f t="shared" si="387"/>
        <v>0.23804245246838318</v>
      </c>
      <c r="H2442" s="63">
        <f t="shared" si="387"/>
        <v>0.26973318941673613</v>
      </c>
      <c r="I2442" s="63">
        <f t="shared" si="387"/>
        <v>0.30152455731239541</v>
      </c>
      <c r="J2442" s="63">
        <f t="shared" si="387"/>
        <v>0.27366470689577876</v>
      </c>
      <c r="K2442" s="63">
        <f t="shared" si="387"/>
        <v>0.24793066491602034</v>
      </c>
      <c r="L2442" s="63">
        <f t="shared" si="387"/>
        <v>0.27013361447597783</v>
      </c>
      <c r="M2442" s="63">
        <f t="shared" ref="M2442" si="388">M2434</f>
        <v>0.24551767228791621</v>
      </c>
    </row>
    <row r="2443" spans="1:16" x14ac:dyDescent="0.35">
      <c r="A2443" s="65" t="s">
        <v>373</v>
      </c>
      <c r="B2443" s="63">
        <f>B2435+B2436</f>
        <v>0.72517073607998994</v>
      </c>
      <c r="C2443" s="63">
        <f>C2435+C2436</f>
        <v>0.73987213878498781</v>
      </c>
      <c r="D2443" s="63">
        <f t="shared" ref="D2443:L2443" si="389">D2435+D2436</f>
        <v>0.74747306201988195</v>
      </c>
      <c r="E2443" s="63">
        <f t="shared" si="389"/>
        <v>0.73089542205810187</v>
      </c>
      <c r="F2443" s="63">
        <f t="shared" si="389"/>
        <v>0.55884625605365135</v>
      </c>
      <c r="G2443" s="63">
        <f t="shared" si="389"/>
        <v>0.66014843989252459</v>
      </c>
      <c r="H2443" s="63">
        <f t="shared" si="389"/>
        <v>0.61323533976886768</v>
      </c>
      <c r="I2443" s="63">
        <f t="shared" si="389"/>
        <v>0.58817053122512541</v>
      </c>
      <c r="J2443" s="63">
        <f t="shared" si="389"/>
        <v>0.63214227483996965</v>
      </c>
      <c r="K2443" s="63">
        <f t="shared" si="389"/>
        <v>0.65024578915522091</v>
      </c>
      <c r="L2443" s="63">
        <f t="shared" si="389"/>
        <v>0.62415818576930471</v>
      </c>
      <c r="M2443" s="63">
        <f t="shared" ref="M2443" si="390">M2435+M2436</f>
        <v>0.65954028140673893</v>
      </c>
    </row>
    <row r="2444" spans="1:16" x14ac:dyDescent="0.35">
      <c r="A2444"/>
    </row>
    <row r="2445" spans="1:16" x14ac:dyDescent="0.35">
      <c r="A2445" s="60" t="s">
        <v>367</v>
      </c>
      <c r="B2445" s="61">
        <v>4.0265773746196603</v>
      </c>
      <c r="C2445" s="61">
        <v>4.0442516828506001</v>
      </c>
      <c r="D2445" s="61">
        <v>4.0434645782582681</v>
      </c>
      <c r="E2445" s="61">
        <v>4.0014984916033889</v>
      </c>
      <c r="F2445" s="61">
        <v>3.6045395213680735</v>
      </c>
      <c r="G2445" s="61">
        <v>3.6946982424821266</v>
      </c>
      <c r="H2445" s="61">
        <v>3.6717648154452829</v>
      </c>
      <c r="I2445" s="61">
        <v>3.6030491146247914</v>
      </c>
      <c r="J2445" s="61">
        <v>3.6770232452013776</v>
      </c>
      <c r="K2445" s="61">
        <v>3.7544145155996045</v>
      </c>
      <c r="L2445" s="61">
        <v>3.6673569722658512</v>
      </c>
      <c r="M2445" s="61">
        <v>3.7185016933068904</v>
      </c>
    </row>
    <row r="2446" spans="1:16" x14ac:dyDescent="0.35">
      <c r="A2446"/>
    </row>
    <row r="2447" spans="1:16" x14ac:dyDescent="0.35">
      <c r="A2447" s="71" t="s">
        <v>389</v>
      </c>
      <c r="B2447" s="71" t="s">
        <v>390</v>
      </c>
    </row>
    <row r="2448" spans="1:16" x14ac:dyDescent="0.35">
      <c r="A2448" s="71" t="s">
        <v>391</v>
      </c>
      <c r="B2448" s="71" t="s">
        <v>392</v>
      </c>
    </row>
    <row r="2450" spans="1:16" x14ac:dyDescent="0.35">
      <c r="A2450" s="30" t="s">
        <v>495</v>
      </c>
      <c r="B2450" s="1"/>
      <c r="C2450" s="1"/>
      <c r="D2450" s="1"/>
      <c r="E2450" s="1"/>
      <c r="F2450" s="1"/>
      <c r="G2450" s="1"/>
      <c r="H2450" s="1"/>
      <c r="I2450" s="2"/>
    </row>
    <row r="2452" spans="1:16" x14ac:dyDescent="0.35">
      <c r="G2452" s="10" t="s">
        <v>5</v>
      </c>
      <c r="H2452" s="11" t="s">
        <v>6</v>
      </c>
      <c r="I2452" s="12" t="s">
        <v>7</v>
      </c>
      <c r="J2452" s="11" t="s">
        <v>8</v>
      </c>
      <c r="K2452" s="12" t="s">
        <v>9</v>
      </c>
      <c r="L2452" s="11" t="s">
        <v>10</v>
      </c>
      <c r="M2452" s="11" t="s">
        <v>11</v>
      </c>
    </row>
    <row r="2453" spans="1:16" x14ac:dyDescent="0.35">
      <c r="A2453" s="27" t="s">
        <v>180</v>
      </c>
      <c r="G2453" s="13">
        <v>9.1603083795302409E-2</v>
      </c>
      <c r="H2453" s="14">
        <v>7.3750640576439999E-2</v>
      </c>
      <c r="I2453" s="4">
        <v>7.5112896838888485E-2</v>
      </c>
      <c r="J2453" s="14">
        <v>6.9835139989903205E-2</v>
      </c>
      <c r="K2453" s="4">
        <v>7.6477404403244534E-2</v>
      </c>
      <c r="L2453" s="14">
        <v>6.8119715127912719E-2</v>
      </c>
      <c r="M2453" s="14">
        <v>4.0170283839967041E-2</v>
      </c>
    </row>
    <row r="2454" spans="1:16" x14ac:dyDescent="0.35">
      <c r="A2454" s="28" t="s">
        <v>181</v>
      </c>
      <c r="G2454" s="15">
        <v>0.31439928319770188</v>
      </c>
      <c r="H2454" s="16">
        <v>0.28247092788038053</v>
      </c>
      <c r="I2454" s="6">
        <v>0.28809993320187044</v>
      </c>
      <c r="J2454" s="16">
        <v>0.26423235686582575</v>
      </c>
      <c r="K2454" s="6">
        <v>0.28382418660201936</v>
      </c>
      <c r="L2454" s="16">
        <v>0.26006411773565458</v>
      </c>
      <c r="M2454" s="16">
        <v>0.2515555449389667</v>
      </c>
    </row>
    <row r="2455" spans="1:16" x14ac:dyDescent="0.35">
      <c r="A2455" s="28" t="s">
        <v>73</v>
      </c>
      <c r="G2455" s="15">
        <v>0.41300846174431322</v>
      </c>
      <c r="H2455" s="16">
        <v>0.39696401118152491</v>
      </c>
      <c r="I2455" s="6">
        <v>0.40783458063174211</v>
      </c>
      <c r="J2455" s="16">
        <v>0.3983050730029673</v>
      </c>
      <c r="K2455" s="6">
        <v>0.39956853424240402</v>
      </c>
      <c r="L2455" s="16">
        <v>0.41115497988252181</v>
      </c>
      <c r="M2455" s="16">
        <v>0.4130984975106835</v>
      </c>
    </row>
    <row r="2456" spans="1:16" x14ac:dyDescent="0.35">
      <c r="A2456" s="28" t="s">
        <v>182</v>
      </c>
      <c r="G2456" s="15">
        <v>0.14029064128692631</v>
      </c>
      <c r="H2456" s="16">
        <v>0.21120371374032051</v>
      </c>
      <c r="I2456" s="6">
        <v>0.19593451383361277</v>
      </c>
      <c r="J2456" s="16">
        <v>0.21831538223846172</v>
      </c>
      <c r="K2456" s="6">
        <v>0.20694537271760136</v>
      </c>
      <c r="L2456" s="16">
        <v>0.20831271381543595</v>
      </c>
      <c r="M2456" s="16">
        <v>0.22321440489999284</v>
      </c>
    </row>
    <row r="2457" spans="1:16" x14ac:dyDescent="0.35">
      <c r="A2457" s="28" t="s">
        <v>183</v>
      </c>
      <c r="G2457" s="15">
        <v>4.0698529975756272E-2</v>
      </c>
      <c r="H2457" s="16">
        <v>3.5610706621334018E-2</v>
      </c>
      <c r="I2457" s="6">
        <v>3.3018075493886169E-2</v>
      </c>
      <c r="J2457" s="16">
        <v>4.9312047902841903E-2</v>
      </c>
      <c r="K2457" s="6">
        <v>3.3184502034730841E-2</v>
      </c>
      <c r="L2457" s="16">
        <v>5.234847343847493E-2</v>
      </c>
      <c r="M2457" s="16">
        <v>7.1961268810390014E-2</v>
      </c>
    </row>
    <row r="2458" spans="1:16" x14ac:dyDescent="0.35">
      <c r="A2458" s="59" t="s">
        <v>243</v>
      </c>
      <c r="G2458" s="17">
        <v>1</v>
      </c>
      <c r="H2458" s="18">
        <v>1</v>
      </c>
      <c r="I2458" s="8">
        <v>1</v>
      </c>
      <c r="J2458" s="18">
        <v>1</v>
      </c>
      <c r="K2458" s="8">
        <v>1</v>
      </c>
      <c r="L2458" s="18">
        <v>1</v>
      </c>
      <c r="M2458" s="18">
        <v>1</v>
      </c>
    </row>
    <row r="2459" spans="1:16" s="36" customFormat="1" x14ac:dyDescent="0.35">
      <c r="A2459" s="31" t="s">
        <v>244</v>
      </c>
      <c r="G2459" s="32">
        <v>500.01107954545381</v>
      </c>
      <c r="H2459" s="33">
        <v>500.00687022900672</v>
      </c>
      <c r="I2459" s="34">
        <v>500.01400000000001</v>
      </c>
      <c r="J2459" s="33">
        <v>500.01131639722888</v>
      </c>
      <c r="K2459" s="34">
        <v>500.00367231638387</v>
      </c>
      <c r="L2459" s="33">
        <v>499.99706601466994</v>
      </c>
      <c r="M2459" s="33">
        <v>500.00550351288143</v>
      </c>
      <c r="O2459"/>
      <c r="P2459"/>
    </row>
    <row r="2460" spans="1:16" x14ac:dyDescent="0.35">
      <c r="A2460" s="41" t="s">
        <v>245</v>
      </c>
      <c r="G2460" s="40">
        <v>176</v>
      </c>
      <c r="H2460" s="38">
        <v>393</v>
      </c>
      <c r="I2460" s="39">
        <v>200</v>
      </c>
      <c r="J2460" s="38">
        <v>433</v>
      </c>
      <c r="K2460" s="39">
        <v>354</v>
      </c>
      <c r="L2460" s="38">
        <v>409</v>
      </c>
      <c r="M2460" s="38">
        <v>427</v>
      </c>
    </row>
    <row r="2462" spans="1:16" x14ac:dyDescent="0.35">
      <c r="A2462" s="62" t="s">
        <v>372</v>
      </c>
      <c r="G2462" s="63">
        <f>G2453+G2454</f>
        <v>0.40600236699300429</v>
      </c>
      <c r="H2462" s="63">
        <f t="shared" ref="H2462:L2462" si="391">H2453+H2454</f>
        <v>0.35622156845682051</v>
      </c>
      <c r="I2462" s="63">
        <f t="shared" si="391"/>
        <v>0.36321283004075894</v>
      </c>
      <c r="J2462" s="63">
        <f t="shared" si="391"/>
        <v>0.33406749685572895</v>
      </c>
      <c r="K2462" s="63">
        <f t="shared" si="391"/>
        <v>0.36030159100526388</v>
      </c>
      <c r="L2462" s="63">
        <f t="shared" si="391"/>
        <v>0.32818383286356728</v>
      </c>
      <c r="M2462" s="63">
        <f t="shared" ref="M2462" si="392">M2453+M2454</f>
        <v>0.29172582877893372</v>
      </c>
      <c r="O2462" s="36"/>
      <c r="P2462" s="36"/>
    </row>
    <row r="2463" spans="1:16" x14ac:dyDescent="0.35">
      <c r="A2463" s="64" t="s">
        <v>370</v>
      </c>
      <c r="G2463" s="63">
        <f t="shared" ref="G2463:L2463" si="393">G2455</f>
        <v>0.41300846174431322</v>
      </c>
      <c r="H2463" s="63">
        <f t="shared" si="393"/>
        <v>0.39696401118152491</v>
      </c>
      <c r="I2463" s="63">
        <f t="shared" si="393"/>
        <v>0.40783458063174211</v>
      </c>
      <c r="J2463" s="63">
        <f t="shared" si="393"/>
        <v>0.3983050730029673</v>
      </c>
      <c r="K2463" s="63">
        <f t="shared" si="393"/>
        <v>0.39956853424240402</v>
      </c>
      <c r="L2463" s="63">
        <f t="shared" si="393"/>
        <v>0.41115497988252181</v>
      </c>
      <c r="M2463" s="63">
        <f t="shared" ref="M2463" si="394">M2455</f>
        <v>0.4130984975106835</v>
      </c>
    </row>
    <row r="2464" spans="1:16" x14ac:dyDescent="0.35">
      <c r="A2464" s="65" t="s">
        <v>373</v>
      </c>
      <c r="G2464" s="63">
        <f t="shared" ref="G2464:L2464" si="395">G2456+G2457</f>
        <v>0.18098917126268257</v>
      </c>
      <c r="H2464" s="63">
        <f t="shared" si="395"/>
        <v>0.24681442036165452</v>
      </c>
      <c r="I2464" s="63">
        <f t="shared" si="395"/>
        <v>0.22895258932749893</v>
      </c>
      <c r="J2464" s="63">
        <f t="shared" si="395"/>
        <v>0.26762743014130363</v>
      </c>
      <c r="K2464" s="63">
        <f t="shared" si="395"/>
        <v>0.24012987475233219</v>
      </c>
      <c r="L2464" s="63">
        <f t="shared" si="395"/>
        <v>0.26066118725391085</v>
      </c>
      <c r="M2464" s="63">
        <f t="shared" ref="M2464" si="396">M2456+M2457</f>
        <v>0.29517567371038284</v>
      </c>
    </row>
    <row r="2465" spans="1:16" x14ac:dyDescent="0.35">
      <c r="A2465"/>
    </row>
    <row r="2466" spans="1:16" x14ac:dyDescent="0.35">
      <c r="A2466" s="60" t="s">
        <v>367</v>
      </c>
      <c r="G2466" s="61">
        <v>2.7240822504501336</v>
      </c>
      <c r="H2466" s="61">
        <v>2.8524529179497287</v>
      </c>
      <c r="I2466" s="61">
        <v>2.8236449379417361</v>
      </c>
      <c r="J2466" s="61">
        <v>2.9130368411985152</v>
      </c>
      <c r="K2466" s="61">
        <v>2.8365353813785563</v>
      </c>
      <c r="L2466" s="61">
        <v>2.9167061127009055</v>
      </c>
      <c r="M2466" s="61">
        <v>3.0352408299018716</v>
      </c>
    </row>
    <row r="2467" spans="1:16" x14ac:dyDescent="0.35">
      <c r="A2467"/>
    </row>
    <row r="2468" spans="1:16" x14ac:dyDescent="0.35">
      <c r="A2468" s="71" t="s">
        <v>389</v>
      </c>
      <c r="B2468" s="71" t="s">
        <v>390</v>
      </c>
    </row>
    <row r="2469" spans="1:16" x14ac:dyDescent="0.35">
      <c r="A2469" s="71" t="s">
        <v>391</v>
      </c>
      <c r="B2469" s="71" t="s">
        <v>392</v>
      </c>
    </row>
    <row r="2471" spans="1:16" x14ac:dyDescent="0.35">
      <c r="A2471" s="30" t="s">
        <v>496</v>
      </c>
      <c r="B2471" s="1"/>
      <c r="C2471" s="1"/>
      <c r="D2471" s="1"/>
      <c r="E2471" s="1"/>
      <c r="F2471" s="1"/>
      <c r="G2471" s="1"/>
      <c r="H2471" s="1"/>
      <c r="I2471" s="2"/>
    </row>
    <row r="2473" spans="1:16" x14ac:dyDescent="0.35">
      <c r="G2473" s="10" t="s">
        <v>5</v>
      </c>
      <c r="H2473" s="11" t="s">
        <v>6</v>
      </c>
      <c r="I2473" s="12" t="s">
        <v>7</v>
      </c>
      <c r="J2473" s="11" t="s">
        <v>8</v>
      </c>
      <c r="K2473" s="12" t="s">
        <v>9</v>
      </c>
      <c r="L2473" s="11" t="s">
        <v>10</v>
      </c>
      <c r="M2473" s="11" t="s">
        <v>11</v>
      </c>
    </row>
    <row r="2474" spans="1:16" x14ac:dyDescent="0.35">
      <c r="A2474" s="27" t="s">
        <v>180</v>
      </c>
      <c r="G2474" s="13">
        <v>2.9509573367408379E-2</v>
      </c>
      <c r="H2474" s="14">
        <v>4.3248769609781537E-2</v>
      </c>
      <c r="I2474" s="4">
        <v>6.2408252568928096E-2</v>
      </c>
      <c r="J2474" s="14">
        <v>4.5425068901442843E-2</v>
      </c>
      <c r="K2474" s="4">
        <v>2.904583186677161E-2</v>
      </c>
      <c r="L2474" s="14">
        <v>5.2601286657916822E-2</v>
      </c>
      <c r="M2474" s="14">
        <v>4.6885666598049068E-2</v>
      </c>
    </row>
    <row r="2475" spans="1:16" x14ac:dyDescent="0.35">
      <c r="A2475" s="28" t="s">
        <v>181</v>
      </c>
      <c r="G2475" s="15">
        <v>0.16266855450362208</v>
      </c>
      <c r="H2475" s="16">
        <v>0.17812223445275857</v>
      </c>
      <c r="I2475" s="6">
        <v>0.16037550948573451</v>
      </c>
      <c r="J2475" s="16">
        <v>0.19219472630873444</v>
      </c>
      <c r="K2475" s="6">
        <v>0.16269937000462698</v>
      </c>
      <c r="L2475" s="16">
        <v>0.20251952578694873</v>
      </c>
      <c r="M2475" s="16">
        <v>0.20257505362353137</v>
      </c>
    </row>
    <row r="2476" spans="1:16" x14ac:dyDescent="0.35">
      <c r="A2476" s="28" t="s">
        <v>73</v>
      </c>
      <c r="G2476" s="15">
        <v>0.48825679430967095</v>
      </c>
      <c r="H2476" s="16">
        <v>0.45297341970364696</v>
      </c>
      <c r="I2476" s="6">
        <v>0.51850648181850867</v>
      </c>
      <c r="J2476" s="16">
        <v>0.47534397604858003</v>
      </c>
      <c r="K2476" s="6">
        <v>0.47425244899331243</v>
      </c>
      <c r="L2476" s="16">
        <v>0.42223572950061256</v>
      </c>
      <c r="M2476" s="16">
        <v>0.48364245171071923</v>
      </c>
    </row>
    <row r="2477" spans="1:16" x14ac:dyDescent="0.35">
      <c r="A2477" s="28" t="s">
        <v>182</v>
      </c>
      <c r="G2477" s="15">
        <v>0.29005550445189004</v>
      </c>
      <c r="H2477" s="16">
        <v>0.29512622472871897</v>
      </c>
      <c r="I2477" s="6">
        <v>0.23911630474346751</v>
      </c>
      <c r="J2477" s="16">
        <v>0.26542493957411534</v>
      </c>
      <c r="K2477" s="6">
        <v>0.30682514761191032</v>
      </c>
      <c r="L2477" s="16">
        <v>0.277260795662371</v>
      </c>
      <c r="M2477" s="16">
        <v>0.24693498689827059</v>
      </c>
    </row>
    <row r="2478" spans="1:16" x14ac:dyDescent="0.35">
      <c r="A2478" s="28" t="s">
        <v>183</v>
      </c>
      <c r="G2478" s="15">
        <v>2.9509573367408379E-2</v>
      </c>
      <c r="H2478" s="16">
        <v>3.0529351505093904E-2</v>
      </c>
      <c r="I2478" s="6">
        <v>1.9593451383361278E-2</v>
      </c>
      <c r="J2478" s="16">
        <v>2.1611289167127366E-2</v>
      </c>
      <c r="K2478" s="6">
        <v>2.7177201523378654E-2</v>
      </c>
      <c r="L2478" s="16">
        <v>4.5382662392150962E-2</v>
      </c>
      <c r="M2478" s="16">
        <v>1.9961841169429718E-2</v>
      </c>
    </row>
    <row r="2479" spans="1:16" x14ac:dyDescent="0.35">
      <c r="A2479" s="59" t="s">
        <v>243</v>
      </c>
      <c r="G2479" s="17">
        <v>1</v>
      </c>
      <c r="H2479" s="18">
        <v>1</v>
      </c>
      <c r="I2479" s="8">
        <v>1</v>
      </c>
      <c r="J2479" s="18">
        <v>1</v>
      </c>
      <c r="K2479" s="8">
        <v>1</v>
      </c>
      <c r="L2479" s="18">
        <v>1</v>
      </c>
      <c r="M2479" s="18">
        <v>1</v>
      </c>
    </row>
    <row r="2480" spans="1:16" s="36" customFormat="1" x14ac:dyDescent="0.35">
      <c r="A2480" s="31" t="s">
        <v>244</v>
      </c>
      <c r="G2480" s="32">
        <v>500.01107954545387</v>
      </c>
      <c r="H2480" s="33">
        <v>500.00687022900638</v>
      </c>
      <c r="I2480" s="34">
        <v>500.01399999999973</v>
      </c>
      <c r="J2480" s="33">
        <v>500.01131639722917</v>
      </c>
      <c r="K2480" s="34">
        <v>500.00367231638393</v>
      </c>
      <c r="L2480" s="33">
        <v>499.99706601466983</v>
      </c>
      <c r="M2480" s="33">
        <v>500.00550351288166</v>
      </c>
      <c r="O2480"/>
      <c r="P2480"/>
    </row>
    <row r="2481" spans="1:16" x14ac:dyDescent="0.35">
      <c r="A2481" s="41" t="s">
        <v>245</v>
      </c>
      <c r="G2481" s="40">
        <v>176</v>
      </c>
      <c r="H2481" s="38">
        <v>393</v>
      </c>
      <c r="I2481" s="39">
        <v>200</v>
      </c>
      <c r="J2481" s="38">
        <v>433</v>
      </c>
      <c r="K2481" s="39">
        <v>354</v>
      </c>
      <c r="L2481" s="38">
        <v>409</v>
      </c>
      <c r="M2481" s="38">
        <v>427</v>
      </c>
    </row>
    <row r="2483" spans="1:16" x14ac:dyDescent="0.35">
      <c r="A2483" s="62" t="s">
        <v>372</v>
      </c>
      <c r="G2483" s="63">
        <f t="shared" ref="G2483:L2483" si="397">G2474+G2475</f>
        <v>0.19217812787103045</v>
      </c>
      <c r="H2483" s="63">
        <f t="shared" si="397"/>
        <v>0.22137100406254012</v>
      </c>
      <c r="I2483" s="63">
        <f t="shared" si="397"/>
        <v>0.2227837620546626</v>
      </c>
      <c r="J2483" s="63">
        <f t="shared" si="397"/>
        <v>0.23761979521017729</v>
      </c>
      <c r="K2483" s="63">
        <f t="shared" si="397"/>
        <v>0.1917452018713986</v>
      </c>
      <c r="L2483" s="63">
        <f t="shared" si="397"/>
        <v>0.25512081244486556</v>
      </c>
      <c r="M2483" s="63">
        <f>M2474+M2475</f>
        <v>0.24946072022158045</v>
      </c>
      <c r="O2483" s="36"/>
      <c r="P2483" s="36"/>
    </row>
    <row r="2484" spans="1:16" x14ac:dyDescent="0.35">
      <c r="A2484" s="64" t="s">
        <v>370</v>
      </c>
      <c r="G2484" s="63">
        <f t="shared" ref="G2484:L2484" si="398">G2476</f>
        <v>0.48825679430967095</v>
      </c>
      <c r="H2484" s="63">
        <f t="shared" si="398"/>
        <v>0.45297341970364696</v>
      </c>
      <c r="I2484" s="63">
        <f t="shared" si="398"/>
        <v>0.51850648181850867</v>
      </c>
      <c r="J2484" s="63">
        <f t="shared" si="398"/>
        <v>0.47534397604858003</v>
      </c>
      <c r="K2484" s="63">
        <f t="shared" si="398"/>
        <v>0.47425244899331243</v>
      </c>
      <c r="L2484" s="63">
        <f t="shared" si="398"/>
        <v>0.42223572950061256</v>
      </c>
      <c r="M2484" s="63">
        <f>M2476</f>
        <v>0.48364245171071923</v>
      </c>
    </row>
    <row r="2485" spans="1:16" x14ac:dyDescent="0.35">
      <c r="A2485" s="65" t="s">
        <v>373</v>
      </c>
      <c r="G2485" s="63">
        <f t="shared" ref="G2485:L2485" si="399">G2477+G2478</f>
        <v>0.31956507781929844</v>
      </c>
      <c r="H2485" s="63">
        <f t="shared" si="399"/>
        <v>0.32565557623381286</v>
      </c>
      <c r="I2485" s="63">
        <f t="shared" si="399"/>
        <v>0.25870975612682878</v>
      </c>
      <c r="J2485" s="63">
        <f t="shared" si="399"/>
        <v>0.28703622874124268</v>
      </c>
      <c r="K2485" s="63">
        <f t="shared" si="399"/>
        <v>0.33400234913528898</v>
      </c>
      <c r="L2485" s="63">
        <f t="shared" si="399"/>
        <v>0.32264345805452194</v>
      </c>
      <c r="M2485" s="63">
        <f>M2477+M2478</f>
        <v>0.26689682806770032</v>
      </c>
    </row>
    <row r="2486" spans="1:16" x14ac:dyDescent="0.35">
      <c r="A2486"/>
    </row>
    <row r="2487" spans="1:16" x14ac:dyDescent="0.35">
      <c r="A2487" s="60" t="s">
        <v>367</v>
      </c>
      <c r="G2487" s="61">
        <v>3.1273869499482658</v>
      </c>
      <c r="H2487" s="61">
        <v>3.0915651540665872</v>
      </c>
      <c r="I2487" s="61">
        <v>2.9931111928865999</v>
      </c>
      <c r="J2487" s="61">
        <v>3.0256026537967493</v>
      </c>
      <c r="K2487" s="61">
        <v>3.1403885169204986</v>
      </c>
      <c r="L2487" s="61">
        <v>3.0603040213438919</v>
      </c>
      <c r="M2487" s="61">
        <v>2.9905122824175017</v>
      </c>
    </row>
    <row r="2488" spans="1:16" x14ac:dyDescent="0.35">
      <c r="A2488"/>
    </row>
    <row r="2489" spans="1:16" x14ac:dyDescent="0.35">
      <c r="A2489" s="71" t="s">
        <v>389</v>
      </c>
      <c r="B2489" s="71" t="s">
        <v>390</v>
      </c>
    </row>
    <row r="2490" spans="1:16" x14ac:dyDescent="0.35">
      <c r="A2490" s="71" t="s">
        <v>391</v>
      </c>
      <c r="B2490" s="71" t="s">
        <v>392</v>
      </c>
    </row>
    <row r="2492" spans="1:16" x14ac:dyDescent="0.35">
      <c r="A2492" s="30" t="s">
        <v>497</v>
      </c>
      <c r="B2492" s="1"/>
      <c r="C2492" s="1"/>
      <c r="D2492" s="1"/>
      <c r="E2492" s="1"/>
      <c r="F2492" s="1"/>
      <c r="G2492" s="1"/>
      <c r="H2492" s="1"/>
      <c r="I2492" s="2"/>
    </row>
    <row r="2494" spans="1:16" x14ac:dyDescent="0.35">
      <c r="G2494" s="10" t="s">
        <v>5</v>
      </c>
      <c r="H2494" s="11" t="s">
        <v>6</v>
      </c>
      <c r="I2494" s="12" t="s">
        <v>7</v>
      </c>
      <c r="J2494" s="11" t="s">
        <v>8</v>
      </c>
      <c r="K2494" s="12" t="s">
        <v>9</v>
      </c>
      <c r="L2494" s="11" t="s">
        <v>10</v>
      </c>
      <c r="M2494" s="11" t="s">
        <v>11</v>
      </c>
    </row>
    <row r="2495" spans="1:16" x14ac:dyDescent="0.35">
      <c r="A2495" s="27" t="s">
        <v>180</v>
      </c>
      <c r="G2495" s="13">
        <v>2.5452276909773072E-2</v>
      </c>
      <c r="H2495" s="14">
        <v>2.5447996388853755E-2</v>
      </c>
      <c r="I2495" s="4">
        <v>3.1931105929033997E-2</v>
      </c>
      <c r="J2495" s="14">
        <v>1.8838603652850321E-2</v>
      </c>
      <c r="K2495" s="4">
        <v>1.1061500678243612E-2</v>
      </c>
      <c r="L2495" s="14">
        <v>2.919723734320203E-2</v>
      </c>
      <c r="M2495" s="14">
        <v>2.5753112319372558E-2</v>
      </c>
    </row>
    <row r="2496" spans="1:16" x14ac:dyDescent="0.35">
      <c r="A2496" s="28" t="s">
        <v>181</v>
      </c>
      <c r="G2496" s="15">
        <v>8.4345858245186769E-2</v>
      </c>
      <c r="H2496" s="16">
        <v>0.16289190937325584</v>
      </c>
      <c r="I2496" s="6">
        <v>0.16400340790457876</v>
      </c>
      <c r="J2496" s="16">
        <v>0.15454361541008974</v>
      </c>
      <c r="K2496" s="6">
        <v>0.12306858763184221</v>
      </c>
      <c r="L2496" s="16">
        <v>0.15109086214686865</v>
      </c>
      <c r="M2496" s="16">
        <v>0.1123158597551734</v>
      </c>
    </row>
    <row r="2497" spans="1:16" x14ac:dyDescent="0.35">
      <c r="A2497" s="28" t="s">
        <v>73</v>
      </c>
      <c r="G2497" s="15">
        <v>0.5085432765978477</v>
      </c>
      <c r="H2497" s="16">
        <v>0.39947949824607948</v>
      </c>
      <c r="I2497" s="6">
        <v>0.44956241225245663</v>
      </c>
      <c r="J2497" s="16">
        <v>0.41491508968157331</v>
      </c>
      <c r="K2497" s="6">
        <v>0.40235269458472911</v>
      </c>
      <c r="L2497" s="16">
        <v>0.38549712761150656</v>
      </c>
      <c r="M2497" s="16">
        <v>0.39030202712054485</v>
      </c>
    </row>
    <row r="2498" spans="1:16" x14ac:dyDescent="0.35">
      <c r="A2498" s="28" t="s">
        <v>182</v>
      </c>
      <c r="G2498" s="15">
        <v>0.31858214505474036</v>
      </c>
      <c r="H2498" s="16">
        <v>0.33076441188848787</v>
      </c>
      <c r="I2498" s="6">
        <v>0.30660641502037961</v>
      </c>
      <c r="J2498" s="16">
        <v>0.35461668534984658</v>
      </c>
      <c r="K2498" s="6">
        <v>0.41055489422959041</v>
      </c>
      <c r="L2498" s="16">
        <v>0.37784280396755371</v>
      </c>
      <c r="M2498" s="16">
        <v>0.39061092301794353</v>
      </c>
    </row>
    <row r="2499" spans="1:16" x14ac:dyDescent="0.35">
      <c r="A2499" s="28" t="s">
        <v>183</v>
      </c>
      <c r="G2499" s="15">
        <v>6.3076443192452092E-2</v>
      </c>
      <c r="H2499" s="16">
        <v>8.1416184103322936E-2</v>
      </c>
      <c r="I2499" s="6">
        <v>4.7896658893550992E-2</v>
      </c>
      <c r="J2499" s="16">
        <v>5.7086005905639947E-2</v>
      </c>
      <c r="K2499" s="6">
        <v>5.2962322875594742E-2</v>
      </c>
      <c r="L2499" s="16">
        <v>5.6371968930869071E-2</v>
      </c>
      <c r="M2499" s="16">
        <v>8.1018077786965639E-2</v>
      </c>
    </row>
    <row r="2500" spans="1:16" x14ac:dyDescent="0.35">
      <c r="A2500" s="59" t="s">
        <v>243</v>
      </c>
      <c r="G2500" s="17">
        <v>1</v>
      </c>
      <c r="H2500" s="18">
        <v>1</v>
      </c>
      <c r="I2500" s="8">
        <v>1</v>
      </c>
      <c r="J2500" s="18">
        <v>1</v>
      </c>
      <c r="K2500" s="8">
        <v>1</v>
      </c>
      <c r="L2500" s="18">
        <v>1</v>
      </c>
      <c r="M2500" s="18">
        <v>1</v>
      </c>
    </row>
    <row r="2501" spans="1:16" s="36" customFormat="1" x14ac:dyDescent="0.35">
      <c r="A2501" s="31" t="s">
        <v>244</v>
      </c>
      <c r="G2501" s="32">
        <v>500.01107954545358</v>
      </c>
      <c r="H2501" s="33">
        <v>500.00687022900644</v>
      </c>
      <c r="I2501" s="34">
        <v>500.01399999999984</v>
      </c>
      <c r="J2501" s="33">
        <v>500.01131639722934</v>
      </c>
      <c r="K2501" s="34">
        <v>500.00367231638387</v>
      </c>
      <c r="L2501" s="33">
        <v>499.99706601466949</v>
      </c>
      <c r="M2501" s="33">
        <v>500.0055035128816</v>
      </c>
      <c r="O2501"/>
      <c r="P2501"/>
    </row>
    <row r="2502" spans="1:16" x14ac:dyDescent="0.35">
      <c r="A2502" s="41" t="s">
        <v>245</v>
      </c>
      <c r="G2502" s="40">
        <v>176</v>
      </c>
      <c r="H2502" s="38">
        <v>393</v>
      </c>
      <c r="I2502" s="39">
        <v>200</v>
      </c>
      <c r="J2502" s="38">
        <v>433</v>
      </c>
      <c r="K2502" s="39">
        <v>354</v>
      </c>
      <c r="L2502" s="38">
        <v>409</v>
      </c>
      <c r="M2502" s="38">
        <v>427</v>
      </c>
    </row>
    <row r="2504" spans="1:16" x14ac:dyDescent="0.35">
      <c r="A2504" s="62" t="s">
        <v>372</v>
      </c>
      <c r="G2504" s="63">
        <f t="shared" ref="G2504:L2504" si="400">G2495+G2496</f>
        <v>0.10979813515495984</v>
      </c>
      <c r="H2504" s="63">
        <f t="shared" si="400"/>
        <v>0.1883399057621096</v>
      </c>
      <c r="I2504" s="63">
        <f t="shared" si="400"/>
        <v>0.19593451383361277</v>
      </c>
      <c r="J2504" s="63">
        <f t="shared" si="400"/>
        <v>0.17338221906294005</v>
      </c>
      <c r="K2504" s="63">
        <f t="shared" si="400"/>
        <v>0.13413008831008583</v>
      </c>
      <c r="L2504" s="63">
        <f t="shared" si="400"/>
        <v>0.18028809949007069</v>
      </c>
      <c r="M2504" s="63">
        <f t="shared" ref="M2504" si="401">M2495+M2496</f>
        <v>0.13806897207454596</v>
      </c>
      <c r="O2504" s="36"/>
      <c r="P2504" s="36"/>
    </row>
    <row r="2505" spans="1:16" x14ac:dyDescent="0.35">
      <c r="A2505" s="64" t="s">
        <v>370</v>
      </c>
      <c r="G2505" s="63">
        <f t="shared" ref="G2505:L2505" si="402">G2497</f>
        <v>0.5085432765978477</v>
      </c>
      <c r="H2505" s="63">
        <f t="shared" si="402"/>
        <v>0.39947949824607948</v>
      </c>
      <c r="I2505" s="63">
        <f t="shared" si="402"/>
        <v>0.44956241225245663</v>
      </c>
      <c r="J2505" s="63">
        <f t="shared" si="402"/>
        <v>0.41491508968157331</v>
      </c>
      <c r="K2505" s="63">
        <f t="shared" si="402"/>
        <v>0.40235269458472911</v>
      </c>
      <c r="L2505" s="63">
        <f t="shared" si="402"/>
        <v>0.38549712761150656</v>
      </c>
      <c r="M2505" s="63">
        <f t="shared" ref="M2505" si="403">M2497</f>
        <v>0.39030202712054485</v>
      </c>
    </row>
    <row r="2506" spans="1:16" x14ac:dyDescent="0.35">
      <c r="A2506" s="65" t="s">
        <v>373</v>
      </c>
      <c r="G2506" s="63">
        <f t="shared" ref="G2506:L2506" si="404">G2498+G2499</f>
        <v>0.38165858824719245</v>
      </c>
      <c r="H2506" s="63">
        <f t="shared" si="404"/>
        <v>0.41218059599181078</v>
      </c>
      <c r="I2506" s="63">
        <f t="shared" si="404"/>
        <v>0.3545030739139306</v>
      </c>
      <c r="J2506" s="63">
        <f t="shared" si="404"/>
        <v>0.41170269125548653</v>
      </c>
      <c r="K2506" s="63">
        <f t="shared" si="404"/>
        <v>0.46351721710518512</v>
      </c>
      <c r="L2506" s="63">
        <f t="shared" si="404"/>
        <v>0.43421477289842281</v>
      </c>
      <c r="M2506" s="63">
        <f t="shared" ref="M2506" si="405">M2498+M2499</f>
        <v>0.47162900080490916</v>
      </c>
    </row>
    <row r="2507" spans="1:16" x14ac:dyDescent="0.35">
      <c r="A2507"/>
    </row>
    <row r="2508" spans="1:16" x14ac:dyDescent="0.35">
      <c r="A2508" s="60" t="s">
        <v>367</v>
      </c>
      <c r="G2508" s="61">
        <v>3.3094846193749126</v>
      </c>
      <c r="H2508" s="61">
        <v>3.2798088779441708</v>
      </c>
      <c r="I2508" s="61">
        <v>3.1745341130448366</v>
      </c>
      <c r="J2508" s="61">
        <v>3.2765678744453348</v>
      </c>
      <c r="K2508" s="61">
        <v>3.3712879509924516</v>
      </c>
      <c r="L2508" s="61">
        <v>3.2811014049960199</v>
      </c>
      <c r="M2508" s="61">
        <v>3.388824994197956</v>
      </c>
    </row>
    <row r="2509" spans="1:16" x14ac:dyDescent="0.35">
      <c r="A2509"/>
    </row>
    <row r="2510" spans="1:16" x14ac:dyDescent="0.35">
      <c r="A2510" s="71" t="s">
        <v>389</v>
      </c>
      <c r="B2510" s="71" t="s">
        <v>390</v>
      </c>
    </row>
    <row r="2511" spans="1:16" x14ac:dyDescent="0.35">
      <c r="A2511" s="71" t="s">
        <v>391</v>
      </c>
      <c r="B2511" s="71" t="s">
        <v>392</v>
      </c>
    </row>
    <row r="2513" spans="1:16" x14ac:dyDescent="0.35">
      <c r="A2513" s="30" t="s">
        <v>507</v>
      </c>
      <c r="B2513" s="1"/>
      <c r="C2513" s="1"/>
      <c r="D2513" s="1"/>
      <c r="E2513" s="1"/>
      <c r="F2513" s="1"/>
      <c r="G2513" s="1"/>
      <c r="H2513" s="1"/>
      <c r="I2513" s="1"/>
      <c r="J2513" s="1"/>
      <c r="K2513" s="1"/>
      <c r="L2513" s="1"/>
      <c r="M2513" s="1"/>
      <c r="N2513" s="1"/>
    </row>
    <row r="2515" spans="1:16" x14ac:dyDescent="0.35">
      <c r="B2515" s="10" t="s">
        <v>0</v>
      </c>
      <c r="C2515" s="11" t="s">
        <v>1</v>
      </c>
      <c r="D2515" s="12" t="s">
        <v>2</v>
      </c>
      <c r="E2515" s="11" t="s">
        <v>3</v>
      </c>
      <c r="F2515" s="12" t="s">
        <v>4</v>
      </c>
      <c r="G2515" s="11" t="s">
        <v>5</v>
      </c>
      <c r="H2515" s="11" t="s">
        <v>6</v>
      </c>
      <c r="I2515" s="11" t="s">
        <v>7</v>
      </c>
      <c r="J2515" s="11" t="s">
        <v>8</v>
      </c>
      <c r="K2515" s="11" t="s">
        <v>9</v>
      </c>
      <c r="L2515" s="11" t="s">
        <v>10</v>
      </c>
      <c r="M2515" s="11" t="s">
        <v>11</v>
      </c>
      <c r="N2515" s="11" t="s">
        <v>12</v>
      </c>
      <c r="O2515" s="106">
        <v>2023</v>
      </c>
      <c r="P2515" s="106">
        <v>2024</v>
      </c>
    </row>
    <row r="2516" spans="1:16" x14ac:dyDescent="0.35">
      <c r="A2516" s="27" t="s">
        <v>192</v>
      </c>
      <c r="B2516" s="13">
        <v>1.4586794116486411E-2</v>
      </c>
      <c r="C2516" s="14">
        <v>2.1434623100537079E-2</v>
      </c>
      <c r="D2516" s="4">
        <v>1.8399753495953138E-2</v>
      </c>
      <c r="E2516" s="14">
        <v>1.5283186353009397E-2</v>
      </c>
      <c r="F2516" s="4">
        <v>1.2611205292951334E-2</v>
      </c>
      <c r="G2516" s="14">
        <v>1.8320616759060476E-2</v>
      </c>
      <c r="H2516" s="14">
        <v>1.018561068117641E-2</v>
      </c>
      <c r="I2516" s="14">
        <v>1.2337654545672722E-2</v>
      </c>
      <c r="J2516" s="14">
        <v>1.4407526111418245E-2</v>
      </c>
      <c r="K2516" s="14">
        <v>1.1977030677175824E-2</v>
      </c>
      <c r="L2516" s="14">
        <v>1.7449491146158329E-2</v>
      </c>
      <c r="M2516" s="14">
        <v>1.5094681627626087E-2</v>
      </c>
      <c r="N2516" s="14">
        <v>5.7494309249212184E-3</v>
      </c>
      <c r="O2516" s="107">
        <v>1.6349553349341982E-2</v>
      </c>
      <c r="P2516" s="107">
        <v>1.6470724462745216E-2</v>
      </c>
    </row>
    <row r="2517" spans="1:16" x14ac:dyDescent="0.35">
      <c r="A2517" s="28" t="s">
        <v>193</v>
      </c>
      <c r="B2517" s="15">
        <v>7.3427349368720127E-2</v>
      </c>
      <c r="C2517" s="16">
        <v>7.1216052549212608E-2</v>
      </c>
      <c r="D2517" s="6">
        <v>6.8529403020586466E-2</v>
      </c>
      <c r="E2517" s="16">
        <v>8.8103214270439267E-2</v>
      </c>
      <c r="F2517" s="6">
        <v>6.8129032401833794E-2</v>
      </c>
      <c r="G2517" s="16">
        <v>3.7624166282679006E-2</v>
      </c>
      <c r="H2517" s="16">
        <v>6.6172118754602452E-2</v>
      </c>
      <c r="I2517" s="16">
        <v>4.3901770750418991E-2</v>
      </c>
      <c r="J2517" s="16">
        <v>5.3172930497185016E-2</v>
      </c>
      <c r="K2517" s="16">
        <v>3.7323172202690061E-2</v>
      </c>
      <c r="L2517" s="16">
        <v>3.3473546055037995E-2</v>
      </c>
      <c r="M2517" s="16">
        <v>5.9392320506073924E-2</v>
      </c>
      <c r="N2517" s="16">
        <v>2.4690890153228548E-2</v>
      </c>
      <c r="O2517" s="108">
        <v>3.7621694424366921E-2</v>
      </c>
      <c r="P2517" s="108">
        <v>2.0825547986102418E-2</v>
      </c>
    </row>
    <row r="2518" spans="1:16" x14ac:dyDescent="0.35">
      <c r="A2518" s="28" t="s">
        <v>73</v>
      </c>
      <c r="B2518" s="15">
        <v>0.27614835067505727</v>
      </c>
      <c r="C2518" s="16">
        <v>0.2622261013075477</v>
      </c>
      <c r="D2518" s="6">
        <v>0.28760510464497008</v>
      </c>
      <c r="E2518" s="16">
        <v>0.26460791313046672</v>
      </c>
      <c r="F2518" s="6">
        <v>0.1771997742607066</v>
      </c>
      <c r="G2518" s="16">
        <v>0.19537805696351071</v>
      </c>
      <c r="H2518" s="16">
        <v>0.22900448696124831</v>
      </c>
      <c r="I2518" s="16">
        <v>0.23548840632462315</v>
      </c>
      <c r="J2518" s="16">
        <v>0.20442585826002052</v>
      </c>
      <c r="K2518" s="16">
        <v>0.21800687339584496</v>
      </c>
      <c r="L2518" s="16">
        <v>0.1747477246810254</v>
      </c>
      <c r="M2518" s="16">
        <v>0.18378392556334841</v>
      </c>
      <c r="N2518" s="16">
        <v>0.1370120074230376</v>
      </c>
      <c r="O2518" s="108">
        <v>0.16771583473735807</v>
      </c>
      <c r="P2518" s="108">
        <v>0.15903015480632948</v>
      </c>
    </row>
    <row r="2519" spans="1:16" x14ac:dyDescent="0.35">
      <c r="A2519" s="28" t="s">
        <v>194</v>
      </c>
      <c r="B2519" s="15">
        <v>0.41357200261287419</v>
      </c>
      <c r="C2519" s="16">
        <v>0.43170318649232675</v>
      </c>
      <c r="D2519" s="6">
        <v>0.44314758419804096</v>
      </c>
      <c r="E2519" s="16">
        <v>0.43152512173188062</v>
      </c>
      <c r="F2519" s="6">
        <v>0.48678739893403344</v>
      </c>
      <c r="G2519" s="16">
        <v>0.52882975888602413</v>
      </c>
      <c r="H2519" s="16">
        <v>0.45293677898573309</v>
      </c>
      <c r="I2519" s="16">
        <v>0.45935913794413724</v>
      </c>
      <c r="J2519" s="16">
        <v>0.4592258650958948</v>
      </c>
      <c r="K2519" s="16">
        <v>0.42396157542345736</v>
      </c>
      <c r="L2519" s="16">
        <v>0.46099683714525397</v>
      </c>
      <c r="M2519" s="16">
        <v>0.45832024799727056</v>
      </c>
      <c r="N2519" s="16">
        <v>0.37584505509820348</v>
      </c>
      <c r="O2519" s="108">
        <v>0.38690617994382187</v>
      </c>
      <c r="P2519" s="108">
        <v>0.37409814245270179</v>
      </c>
    </row>
    <row r="2520" spans="1:16" x14ac:dyDescent="0.35">
      <c r="A2520" s="28" t="s">
        <v>195</v>
      </c>
      <c r="B2520" s="15">
        <v>0.22226550322686187</v>
      </c>
      <c r="C2520" s="16">
        <v>0.21342003655037589</v>
      </c>
      <c r="D2520" s="6">
        <v>0.1823181546404494</v>
      </c>
      <c r="E2520" s="16">
        <v>0.20048056451420387</v>
      </c>
      <c r="F2520" s="6">
        <v>0.25527258911047473</v>
      </c>
      <c r="G2520" s="16">
        <v>0.21984740110872564</v>
      </c>
      <c r="H2520" s="16">
        <v>0.24170100461723976</v>
      </c>
      <c r="I2520" s="16">
        <v>0.24891303043514806</v>
      </c>
      <c r="J2520" s="16">
        <v>0.26876782003548139</v>
      </c>
      <c r="K2520" s="16">
        <v>0.30873134830083176</v>
      </c>
      <c r="L2520" s="16">
        <v>0.31333240097252429</v>
      </c>
      <c r="M2520" s="16">
        <v>0.28340882430568093</v>
      </c>
      <c r="N2520" s="16">
        <v>0.45670261640060905</v>
      </c>
      <c r="O2520" s="108">
        <v>0.39140673754511129</v>
      </c>
      <c r="P2520" s="108">
        <v>0.42957543029212103</v>
      </c>
    </row>
    <row r="2521" spans="1:16" x14ac:dyDescent="0.35">
      <c r="A2521" s="59" t="s">
        <v>243</v>
      </c>
      <c r="B2521" s="17">
        <v>1</v>
      </c>
      <c r="C2521" s="18">
        <v>1</v>
      </c>
      <c r="D2521" s="8">
        <v>1</v>
      </c>
      <c r="E2521" s="18">
        <v>1</v>
      </c>
      <c r="F2521" s="8">
        <v>1</v>
      </c>
      <c r="G2521" s="18">
        <v>1</v>
      </c>
      <c r="H2521" s="18">
        <v>1</v>
      </c>
      <c r="I2521" s="18">
        <v>1</v>
      </c>
      <c r="J2521" s="18">
        <v>1</v>
      </c>
      <c r="K2521" s="18">
        <v>1</v>
      </c>
      <c r="L2521" s="18">
        <v>1</v>
      </c>
      <c r="M2521" s="18">
        <v>1</v>
      </c>
      <c r="N2521" s="18">
        <v>1</v>
      </c>
      <c r="O2521" s="109">
        <v>1</v>
      </c>
      <c r="P2521" s="109">
        <v>1</v>
      </c>
    </row>
    <row r="2522" spans="1:16" s="36" customFormat="1" x14ac:dyDescent="0.35">
      <c r="A2522" s="31" t="s">
        <v>244</v>
      </c>
      <c r="B2522" s="32">
        <v>500.00123000000212</v>
      </c>
      <c r="C2522" s="33">
        <v>499.99759500000084</v>
      </c>
      <c r="D2522" s="34">
        <v>499.99990500000069</v>
      </c>
      <c r="E2522" s="33">
        <v>499.99946500000004</v>
      </c>
      <c r="F2522" s="34">
        <v>499.99749303621149</v>
      </c>
      <c r="G2522" s="33">
        <v>500.01107954545392</v>
      </c>
      <c r="H2522" s="33">
        <v>500.00687022900667</v>
      </c>
      <c r="I2522" s="33">
        <v>500.0139999999999</v>
      </c>
      <c r="J2522" s="33">
        <v>500.01131639722917</v>
      </c>
      <c r="K2522" s="33">
        <v>500.00367231638387</v>
      </c>
      <c r="L2522" s="33">
        <v>499.99706601466954</v>
      </c>
      <c r="M2522" s="33">
        <v>500.00550351288166</v>
      </c>
      <c r="N2522" s="33">
        <v>499.99633251833666</v>
      </c>
      <c r="O2522" s="33">
        <v>499.99430379746764</v>
      </c>
      <c r="P2522" s="33">
        <v>499.98333333333392</v>
      </c>
    </row>
    <row r="2523" spans="1:16" x14ac:dyDescent="0.35">
      <c r="A2523" s="41" t="s">
        <v>245</v>
      </c>
      <c r="B2523" s="40">
        <v>932</v>
      </c>
      <c r="C2523" s="38">
        <v>590</v>
      </c>
      <c r="D2523" s="39">
        <v>407</v>
      </c>
      <c r="E2523" s="38">
        <v>392</v>
      </c>
      <c r="F2523" s="39">
        <v>359</v>
      </c>
      <c r="G2523" s="38">
        <v>176</v>
      </c>
      <c r="H2523" s="38">
        <v>393</v>
      </c>
      <c r="I2523" s="38">
        <v>200</v>
      </c>
      <c r="J2523" s="38">
        <v>433</v>
      </c>
      <c r="K2523" s="38">
        <v>354</v>
      </c>
      <c r="L2523" s="38">
        <v>409</v>
      </c>
      <c r="M2523" s="38">
        <v>427</v>
      </c>
      <c r="N2523" s="38">
        <v>409</v>
      </c>
      <c r="O2523" s="38">
        <v>395</v>
      </c>
      <c r="P2523" s="38">
        <v>342</v>
      </c>
    </row>
    <row r="2525" spans="1:16" x14ac:dyDescent="0.35">
      <c r="A2525" s="62" t="s">
        <v>376</v>
      </c>
      <c r="B2525" s="63">
        <f>B2516+B2517</f>
        <v>8.8014143485206531E-2</v>
      </c>
      <c r="C2525" s="63">
        <f>C2516+C2517</f>
        <v>9.2650675649749686E-2</v>
      </c>
      <c r="D2525" s="63">
        <f t="shared" ref="D2525:L2525" si="406">D2516+D2517</f>
        <v>8.6929156516539596E-2</v>
      </c>
      <c r="E2525" s="63">
        <f t="shared" si="406"/>
        <v>0.10338640062344867</v>
      </c>
      <c r="F2525" s="63">
        <f t="shared" si="406"/>
        <v>8.0740237694785125E-2</v>
      </c>
      <c r="G2525" s="63">
        <f t="shared" si="406"/>
        <v>5.5944783041739485E-2</v>
      </c>
      <c r="H2525" s="63">
        <f t="shared" si="406"/>
        <v>7.6357729435778857E-2</v>
      </c>
      <c r="I2525" s="63">
        <f t="shared" si="406"/>
        <v>5.6239425296091716E-2</v>
      </c>
      <c r="J2525" s="63">
        <f t="shared" si="406"/>
        <v>6.7580456608603262E-2</v>
      </c>
      <c r="K2525" s="63">
        <f t="shared" si="406"/>
        <v>4.9300202879865883E-2</v>
      </c>
      <c r="L2525" s="63">
        <f t="shared" si="406"/>
        <v>5.0923037201196328E-2</v>
      </c>
      <c r="M2525" s="63">
        <f t="shared" ref="M2525:N2525" si="407">M2516+M2517</f>
        <v>7.4487002133700006E-2</v>
      </c>
      <c r="N2525" s="63">
        <f t="shared" si="407"/>
        <v>3.0440321078149767E-2</v>
      </c>
      <c r="O2525" s="63">
        <f t="shared" ref="O2525:P2525" si="408">O2516+O2517</f>
        <v>5.3971247773708902E-2</v>
      </c>
      <c r="P2525" s="63">
        <f t="shared" si="408"/>
        <v>3.7296272448847631E-2</v>
      </c>
    </row>
    <row r="2526" spans="1:16" x14ac:dyDescent="0.35">
      <c r="A2526" s="64" t="s">
        <v>370</v>
      </c>
      <c r="B2526" s="63">
        <f>B2518</f>
        <v>0.27614835067505727</v>
      </c>
      <c r="C2526" s="63">
        <f>C2518</f>
        <v>0.2622261013075477</v>
      </c>
      <c r="D2526" s="63">
        <f t="shared" ref="D2526:L2526" si="409">D2518</f>
        <v>0.28760510464497008</v>
      </c>
      <c r="E2526" s="63">
        <f t="shared" si="409"/>
        <v>0.26460791313046672</v>
      </c>
      <c r="F2526" s="63">
        <f t="shared" si="409"/>
        <v>0.1771997742607066</v>
      </c>
      <c r="G2526" s="63">
        <f t="shared" si="409"/>
        <v>0.19537805696351071</v>
      </c>
      <c r="H2526" s="63">
        <f t="shared" si="409"/>
        <v>0.22900448696124831</v>
      </c>
      <c r="I2526" s="63">
        <f t="shared" si="409"/>
        <v>0.23548840632462315</v>
      </c>
      <c r="J2526" s="63">
        <f t="shared" si="409"/>
        <v>0.20442585826002052</v>
      </c>
      <c r="K2526" s="63">
        <f t="shared" si="409"/>
        <v>0.21800687339584496</v>
      </c>
      <c r="L2526" s="63">
        <f t="shared" si="409"/>
        <v>0.1747477246810254</v>
      </c>
      <c r="M2526" s="63">
        <f t="shared" ref="M2526:N2526" si="410">M2518</f>
        <v>0.18378392556334841</v>
      </c>
      <c r="N2526" s="63">
        <f t="shared" si="410"/>
        <v>0.1370120074230376</v>
      </c>
      <c r="O2526" s="63">
        <f t="shared" ref="O2526:P2526" si="411">O2518</f>
        <v>0.16771583473735807</v>
      </c>
      <c r="P2526" s="63">
        <f t="shared" si="411"/>
        <v>0.15903015480632948</v>
      </c>
    </row>
    <row r="2527" spans="1:16" x14ac:dyDescent="0.35">
      <c r="A2527" s="65" t="s">
        <v>377</v>
      </c>
      <c r="B2527" s="63">
        <f>B2519+B2520</f>
        <v>0.63583750583973608</v>
      </c>
      <c r="C2527" s="63">
        <f>C2519+C2520</f>
        <v>0.64512322304270264</v>
      </c>
      <c r="D2527" s="63">
        <f t="shared" ref="D2527:L2527" si="412">D2519+D2520</f>
        <v>0.62546573883849033</v>
      </c>
      <c r="E2527" s="63">
        <f t="shared" si="412"/>
        <v>0.63200568624608455</v>
      </c>
      <c r="F2527" s="63">
        <f t="shared" si="412"/>
        <v>0.74205998804450823</v>
      </c>
      <c r="G2527" s="63">
        <f t="shared" si="412"/>
        <v>0.74867715999474971</v>
      </c>
      <c r="H2527" s="63">
        <f t="shared" si="412"/>
        <v>0.6946377836029729</v>
      </c>
      <c r="I2527" s="63">
        <f t="shared" si="412"/>
        <v>0.70827216837928531</v>
      </c>
      <c r="J2527" s="63">
        <f t="shared" si="412"/>
        <v>0.72799368513137619</v>
      </c>
      <c r="K2527" s="63">
        <f t="shared" si="412"/>
        <v>0.73269292372428918</v>
      </c>
      <c r="L2527" s="63">
        <f t="shared" si="412"/>
        <v>0.77432923811777821</v>
      </c>
      <c r="M2527" s="63">
        <f t="shared" ref="M2527:N2527" si="413">M2519+M2520</f>
        <v>0.74172907230295149</v>
      </c>
      <c r="N2527" s="63">
        <f t="shared" si="413"/>
        <v>0.83254767149881248</v>
      </c>
      <c r="O2527" s="63">
        <f t="shared" ref="O2527:P2527" si="414">O2519+O2520</f>
        <v>0.77831291748893316</v>
      </c>
      <c r="P2527" s="63">
        <f t="shared" si="414"/>
        <v>0.80367357274482276</v>
      </c>
    </row>
    <row r="2528" spans="1:16" x14ac:dyDescent="0.35">
      <c r="A2528"/>
    </row>
    <row r="2529" spans="1:16" x14ac:dyDescent="0.35">
      <c r="A2529" s="60" t="s">
        <v>367</v>
      </c>
      <c r="B2529" s="61">
        <v>3.755502071464905</v>
      </c>
      <c r="C2529" s="61">
        <v>3.7444579608427873</v>
      </c>
      <c r="D2529" s="61">
        <v>3.7024549834664446</v>
      </c>
      <c r="E2529" s="61">
        <v>3.7138166637838315</v>
      </c>
      <c r="F2529" s="61">
        <v>3.9039811341672466</v>
      </c>
      <c r="G2529" s="61">
        <v>3.8942591613026769</v>
      </c>
      <c r="H2529" s="61">
        <v>3.8497954481032579</v>
      </c>
      <c r="I2529" s="61">
        <v>3.8886081189726704</v>
      </c>
      <c r="J2529" s="61">
        <v>3.9147735224468376</v>
      </c>
      <c r="K2529" s="61">
        <v>3.9801470384680786</v>
      </c>
      <c r="L2529" s="61">
        <v>4.0192891107429505</v>
      </c>
      <c r="M2529" s="61">
        <v>3.9355562128473052</v>
      </c>
      <c r="N2529" s="61">
        <v>4.2530605358963491</v>
      </c>
      <c r="O2529" s="61">
        <v>4.0993988539109942</v>
      </c>
      <c r="P2529" s="182">
        <v>4.1794820061253484</v>
      </c>
    </row>
    <row r="2530" spans="1:16" x14ac:dyDescent="0.35">
      <c r="A2530"/>
    </row>
    <row r="2531" spans="1:16" x14ac:dyDescent="0.35">
      <c r="A2531" s="71" t="s">
        <v>389</v>
      </c>
      <c r="B2531" s="71" t="s">
        <v>390</v>
      </c>
    </row>
    <row r="2532" spans="1:16" x14ac:dyDescent="0.35">
      <c r="A2532" s="71" t="s">
        <v>391</v>
      </c>
      <c r="B2532" s="71" t="s">
        <v>392</v>
      </c>
    </row>
    <row r="2534" spans="1:16" x14ac:dyDescent="0.35">
      <c r="A2534" s="30" t="s">
        <v>580</v>
      </c>
      <c r="B2534" s="1"/>
      <c r="C2534" s="1"/>
      <c r="D2534" s="1"/>
      <c r="E2534" s="1"/>
      <c r="F2534" s="1"/>
      <c r="G2534" s="1"/>
      <c r="H2534" s="1"/>
      <c r="I2534" s="1"/>
      <c r="J2534" s="1"/>
      <c r="K2534" s="1"/>
      <c r="L2534" s="1"/>
      <c r="M2534" s="1"/>
      <c r="N2534" s="1"/>
    </row>
    <row r="2536" spans="1:16" x14ac:dyDescent="0.35">
      <c r="B2536" s="10" t="s">
        <v>0</v>
      </c>
      <c r="C2536" s="11" t="s">
        <v>1</v>
      </c>
      <c r="D2536" s="12" t="s">
        <v>2</v>
      </c>
      <c r="E2536" s="11" t="s">
        <v>3</v>
      </c>
      <c r="F2536" s="12" t="s">
        <v>4</v>
      </c>
      <c r="G2536" s="11" t="s">
        <v>5</v>
      </c>
      <c r="H2536" s="11" t="s">
        <v>6</v>
      </c>
      <c r="I2536" s="11" t="s">
        <v>7</v>
      </c>
      <c r="J2536" s="11" t="s">
        <v>8</v>
      </c>
      <c r="K2536" s="11" t="s">
        <v>9</v>
      </c>
      <c r="L2536" s="11" t="s">
        <v>10</v>
      </c>
      <c r="M2536" s="11" t="s">
        <v>11</v>
      </c>
      <c r="N2536" s="11" t="s">
        <v>12</v>
      </c>
      <c r="O2536" s="106">
        <v>2023</v>
      </c>
      <c r="P2536" s="106">
        <v>2024</v>
      </c>
    </row>
    <row r="2537" spans="1:16" x14ac:dyDescent="0.35">
      <c r="A2537" s="27" t="s">
        <v>192</v>
      </c>
      <c r="B2537" s="13">
        <v>1.166757129777457E-3</v>
      </c>
      <c r="C2537" s="14">
        <v>3.4315065055462888E-3</v>
      </c>
      <c r="D2537" s="4">
        <v>3.3482706361714189E-3</v>
      </c>
      <c r="E2537" s="14">
        <v>1.7979519238085571E-3</v>
      </c>
      <c r="F2537" s="23"/>
      <c r="G2537" s="22"/>
      <c r="H2537" s="22"/>
      <c r="I2537" s="22"/>
      <c r="J2537" s="14">
        <v>1.6583920271550396E-3</v>
      </c>
      <c r="K2537" s="22"/>
      <c r="L2537" s="22"/>
      <c r="M2537" s="22"/>
      <c r="N2537" s="22"/>
      <c r="O2537" s="107">
        <v>1.7580200280762702E-2</v>
      </c>
      <c r="P2537" s="107">
        <v>1.211590093938807E-2</v>
      </c>
    </row>
    <row r="2538" spans="1:16" x14ac:dyDescent="0.35">
      <c r="A2538" s="28" t="s">
        <v>193</v>
      </c>
      <c r="B2538" s="15">
        <v>4.1136498804212815E-3</v>
      </c>
      <c r="C2538" s="16">
        <v>6.8630130110925768E-3</v>
      </c>
      <c r="D2538" s="6">
        <v>8.3654315894319976E-3</v>
      </c>
      <c r="E2538" s="19"/>
      <c r="F2538" s="20"/>
      <c r="G2538" s="19"/>
      <c r="H2538" s="19"/>
      <c r="I2538" s="19"/>
      <c r="J2538" s="19"/>
      <c r="K2538" s="16">
        <v>3.2231401690270105E-3</v>
      </c>
      <c r="L2538" s="19"/>
      <c r="M2538" s="19"/>
      <c r="N2538" s="16">
        <v>3.045254610669504E-3</v>
      </c>
      <c r="O2538" s="108">
        <v>6.5398213397367851E-3</v>
      </c>
      <c r="P2538" s="108"/>
    </row>
    <row r="2539" spans="1:16" x14ac:dyDescent="0.35">
      <c r="A2539" s="28" t="s">
        <v>73</v>
      </c>
      <c r="B2539" s="15">
        <v>4.6854944736835755E-2</v>
      </c>
      <c r="C2539" s="16">
        <v>5.0448062655181307E-2</v>
      </c>
      <c r="D2539" s="6">
        <v>3.010296571956347E-2</v>
      </c>
      <c r="E2539" s="16">
        <v>4.4051607135219585E-2</v>
      </c>
      <c r="F2539" s="6">
        <v>3.3082060021470891E-2</v>
      </c>
      <c r="G2539" s="16">
        <v>2.9509573367408396E-2</v>
      </c>
      <c r="H2539" s="16">
        <v>4.8353025174717831E-2</v>
      </c>
      <c r="I2539" s="16">
        <v>3.1931105929034025E-2</v>
      </c>
      <c r="J2539" s="16">
        <v>1.6065918138573269E-2</v>
      </c>
      <c r="K2539" s="16">
        <v>3.7799722374920457E-2</v>
      </c>
      <c r="L2539" s="16">
        <v>2.2484239516319952E-2</v>
      </c>
      <c r="M2539" s="16">
        <v>2.1810064385708115E-2</v>
      </c>
      <c r="N2539" s="16">
        <v>2.4020958588938209E-2</v>
      </c>
      <c r="O2539" s="108">
        <v>6.9618514641306087E-3</v>
      </c>
      <c r="P2539" s="108">
        <v>8.896495380255387E-3</v>
      </c>
    </row>
    <row r="2540" spans="1:16" x14ac:dyDescent="0.35">
      <c r="A2540" s="28" t="s">
        <v>194</v>
      </c>
      <c r="B2540" s="15">
        <v>0.3790122976297487</v>
      </c>
      <c r="C2540" s="16">
        <v>0.40760203056576733</v>
      </c>
      <c r="D2540" s="6">
        <v>0.4112603381394645</v>
      </c>
      <c r="E2540" s="16">
        <v>0.41294430185040282</v>
      </c>
      <c r="F2540" s="6">
        <v>0.45206187663336467</v>
      </c>
      <c r="G2540" s="16">
        <v>0.43833517325468319</v>
      </c>
      <c r="H2540" s="16">
        <v>0.40716336213191939</v>
      </c>
      <c r="I2540" s="16">
        <v>0.39695088537520978</v>
      </c>
      <c r="J2540" s="16">
        <v>0.40216595559730967</v>
      </c>
      <c r="K2540" s="16">
        <v>0.39312225390435013</v>
      </c>
      <c r="L2540" s="16">
        <v>0.3524377649159805</v>
      </c>
      <c r="M2540" s="16">
        <v>0.29930302874886366</v>
      </c>
      <c r="N2540" s="16">
        <v>0.21617640227189824</v>
      </c>
      <c r="O2540" s="108">
        <v>0.27404109667072168</v>
      </c>
      <c r="P2540" s="108">
        <v>0.23135186377557676</v>
      </c>
    </row>
    <row r="2541" spans="1:16" x14ac:dyDescent="0.35">
      <c r="A2541" s="28" t="s">
        <v>195</v>
      </c>
      <c r="B2541" s="15">
        <v>0.56885235062321682</v>
      </c>
      <c r="C2541" s="16">
        <v>0.53165538726241246</v>
      </c>
      <c r="D2541" s="6">
        <v>0.54692299391536869</v>
      </c>
      <c r="E2541" s="16">
        <v>0.54120613909056892</v>
      </c>
      <c r="F2541" s="6">
        <v>0.51485606334516443</v>
      </c>
      <c r="G2541" s="16">
        <v>0.53215525337790825</v>
      </c>
      <c r="H2541" s="16">
        <v>0.54448361269336276</v>
      </c>
      <c r="I2541" s="16">
        <v>0.57111800869575613</v>
      </c>
      <c r="J2541" s="16">
        <v>0.58010973423696188</v>
      </c>
      <c r="K2541" s="16">
        <v>0.56585488355170244</v>
      </c>
      <c r="L2541" s="16">
        <v>0.6250779955676995</v>
      </c>
      <c r="M2541" s="16">
        <v>0.6788869068654283</v>
      </c>
      <c r="N2541" s="16">
        <v>0.75675738452849406</v>
      </c>
      <c r="O2541" s="108">
        <v>0.6948770302446482</v>
      </c>
      <c r="P2541" s="108">
        <v>0.74763573990477983</v>
      </c>
    </row>
    <row r="2542" spans="1:16" x14ac:dyDescent="0.35">
      <c r="A2542" s="59" t="s">
        <v>243</v>
      </c>
      <c r="B2542" s="17">
        <v>1</v>
      </c>
      <c r="C2542" s="18">
        <v>1</v>
      </c>
      <c r="D2542" s="8">
        <v>1</v>
      </c>
      <c r="E2542" s="18">
        <v>1</v>
      </c>
      <c r="F2542" s="8">
        <v>1</v>
      </c>
      <c r="G2542" s="18">
        <v>1</v>
      </c>
      <c r="H2542" s="18">
        <v>1</v>
      </c>
      <c r="I2542" s="18">
        <v>1</v>
      </c>
      <c r="J2542" s="18">
        <v>1</v>
      </c>
      <c r="K2542" s="18">
        <v>1</v>
      </c>
      <c r="L2542" s="18">
        <v>1</v>
      </c>
      <c r="M2542" s="18">
        <v>1</v>
      </c>
      <c r="N2542" s="18">
        <v>1</v>
      </c>
      <c r="O2542" s="109">
        <v>1</v>
      </c>
      <c r="P2542" s="109">
        <v>1</v>
      </c>
    </row>
    <row r="2543" spans="1:16" s="36" customFormat="1" x14ac:dyDescent="0.35">
      <c r="A2543" s="31" t="s">
        <v>244</v>
      </c>
      <c r="B2543" s="32">
        <v>500.00123000000156</v>
      </c>
      <c r="C2543" s="33">
        <v>499.99759500000044</v>
      </c>
      <c r="D2543" s="34">
        <v>499.9999050000003</v>
      </c>
      <c r="E2543" s="33">
        <v>499.99946500000044</v>
      </c>
      <c r="F2543" s="34">
        <v>499.99749303621132</v>
      </c>
      <c r="G2543" s="33">
        <v>500.01107954545353</v>
      </c>
      <c r="H2543" s="33">
        <v>500.00687022900615</v>
      </c>
      <c r="I2543" s="33">
        <v>500.01399999999944</v>
      </c>
      <c r="J2543" s="33">
        <v>500.01131639722979</v>
      </c>
      <c r="K2543" s="33">
        <v>500.00367231638364</v>
      </c>
      <c r="L2543" s="33">
        <v>499.99706601466875</v>
      </c>
      <c r="M2543" s="33">
        <v>500.00550351288194</v>
      </c>
      <c r="N2543" s="33">
        <v>499.99633251833939</v>
      </c>
      <c r="O2543" s="33">
        <v>499.99430379746764</v>
      </c>
      <c r="P2543" s="33">
        <v>499.98333333333392</v>
      </c>
    </row>
    <row r="2544" spans="1:16" x14ac:dyDescent="0.35">
      <c r="A2544" s="41" t="s">
        <v>245</v>
      </c>
      <c r="B2544" s="40">
        <v>932</v>
      </c>
      <c r="C2544" s="38">
        <v>590</v>
      </c>
      <c r="D2544" s="39">
        <v>407</v>
      </c>
      <c r="E2544" s="38">
        <v>392</v>
      </c>
      <c r="F2544" s="39">
        <v>359</v>
      </c>
      <c r="G2544" s="38">
        <v>176</v>
      </c>
      <c r="H2544" s="38">
        <v>393</v>
      </c>
      <c r="I2544" s="38">
        <v>200</v>
      </c>
      <c r="J2544" s="38">
        <v>433</v>
      </c>
      <c r="K2544" s="38">
        <v>354</v>
      </c>
      <c r="L2544" s="38">
        <v>409</v>
      </c>
      <c r="M2544" s="38">
        <v>427</v>
      </c>
      <c r="N2544" s="38">
        <v>409</v>
      </c>
      <c r="O2544" s="38">
        <v>395</v>
      </c>
      <c r="P2544" s="38">
        <v>342</v>
      </c>
    </row>
    <row r="2546" spans="1:16" x14ac:dyDescent="0.35">
      <c r="A2546" s="62" t="s">
        <v>376</v>
      </c>
      <c r="B2546" s="63">
        <f>B2537+B2538</f>
        <v>5.2804070101987385E-3</v>
      </c>
      <c r="C2546" s="63">
        <f>C2537+C2538</f>
        <v>1.0294519516638866E-2</v>
      </c>
      <c r="D2546" s="63">
        <f t="shared" ref="D2546:N2546" si="415">D2537+D2538</f>
        <v>1.1713702225603417E-2</v>
      </c>
      <c r="E2546" s="63">
        <f t="shared" si="415"/>
        <v>1.7979519238085571E-3</v>
      </c>
      <c r="F2546" s="63">
        <f t="shared" si="415"/>
        <v>0</v>
      </c>
      <c r="G2546" s="63">
        <f t="shared" si="415"/>
        <v>0</v>
      </c>
      <c r="H2546" s="63">
        <f t="shared" si="415"/>
        <v>0</v>
      </c>
      <c r="I2546" s="63">
        <f t="shared" si="415"/>
        <v>0</v>
      </c>
      <c r="J2546" s="63">
        <f t="shared" si="415"/>
        <v>1.6583920271550396E-3</v>
      </c>
      <c r="K2546" s="63">
        <f t="shared" si="415"/>
        <v>3.2231401690270105E-3</v>
      </c>
      <c r="L2546" s="63">
        <f t="shared" si="415"/>
        <v>0</v>
      </c>
      <c r="M2546" s="63">
        <f t="shared" si="415"/>
        <v>0</v>
      </c>
      <c r="N2546" s="63">
        <f t="shared" si="415"/>
        <v>3.045254610669504E-3</v>
      </c>
      <c r="O2546" s="63">
        <f t="shared" ref="O2546:P2546" si="416">O2537+O2538</f>
        <v>2.4120021620499487E-2</v>
      </c>
      <c r="P2546" s="63">
        <f t="shared" si="416"/>
        <v>1.211590093938807E-2</v>
      </c>
    </row>
    <row r="2547" spans="1:16" x14ac:dyDescent="0.35">
      <c r="A2547" s="64" t="s">
        <v>370</v>
      </c>
      <c r="B2547" s="63">
        <f>B2539</f>
        <v>4.6854944736835755E-2</v>
      </c>
      <c r="C2547" s="63">
        <f>C2539</f>
        <v>5.0448062655181307E-2</v>
      </c>
      <c r="D2547" s="63">
        <f t="shared" ref="D2547:N2547" si="417">D2539</f>
        <v>3.010296571956347E-2</v>
      </c>
      <c r="E2547" s="63">
        <f t="shared" si="417"/>
        <v>4.4051607135219585E-2</v>
      </c>
      <c r="F2547" s="63">
        <f t="shared" si="417"/>
        <v>3.3082060021470891E-2</v>
      </c>
      <c r="G2547" s="63">
        <f t="shared" si="417"/>
        <v>2.9509573367408396E-2</v>
      </c>
      <c r="H2547" s="63">
        <f t="shared" si="417"/>
        <v>4.8353025174717831E-2</v>
      </c>
      <c r="I2547" s="63">
        <f t="shared" si="417"/>
        <v>3.1931105929034025E-2</v>
      </c>
      <c r="J2547" s="63">
        <f t="shared" si="417"/>
        <v>1.6065918138573269E-2</v>
      </c>
      <c r="K2547" s="63">
        <f t="shared" si="417"/>
        <v>3.7799722374920457E-2</v>
      </c>
      <c r="L2547" s="63">
        <f t="shared" si="417"/>
        <v>2.2484239516319952E-2</v>
      </c>
      <c r="M2547" s="63">
        <f t="shared" si="417"/>
        <v>2.1810064385708115E-2</v>
      </c>
      <c r="N2547" s="63">
        <f t="shared" si="417"/>
        <v>2.4020958588938209E-2</v>
      </c>
      <c r="O2547" s="63">
        <f t="shared" ref="O2547:P2547" si="418">O2539</f>
        <v>6.9618514641306087E-3</v>
      </c>
      <c r="P2547" s="63">
        <f t="shared" si="418"/>
        <v>8.896495380255387E-3</v>
      </c>
    </row>
    <row r="2548" spans="1:16" x14ac:dyDescent="0.35">
      <c r="A2548" s="65" t="s">
        <v>377</v>
      </c>
      <c r="B2548" s="63">
        <f>B2540+B2541</f>
        <v>0.94786464825296557</v>
      </c>
      <c r="C2548" s="63">
        <f>C2540+C2541</f>
        <v>0.93925741782817984</v>
      </c>
      <c r="D2548" s="63">
        <f t="shared" ref="D2548:N2548" si="419">D2540+D2541</f>
        <v>0.95818333205483319</v>
      </c>
      <c r="E2548" s="63">
        <f t="shared" si="419"/>
        <v>0.95415044094097179</v>
      </c>
      <c r="F2548" s="63">
        <f t="shared" si="419"/>
        <v>0.96691793997852904</v>
      </c>
      <c r="G2548" s="63">
        <f t="shared" si="419"/>
        <v>0.97049042663259144</v>
      </c>
      <c r="H2548" s="63">
        <f t="shared" si="419"/>
        <v>0.95164697482528215</v>
      </c>
      <c r="I2548" s="63">
        <f t="shared" si="419"/>
        <v>0.96806889407096586</v>
      </c>
      <c r="J2548" s="63">
        <f t="shared" si="419"/>
        <v>0.98227568983427149</v>
      </c>
      <c r="K2548" s="63">
        <f t="shared" si="419"/>
        <v>0.95897713745605251</v>
      </c>
      <c r="L2548" s="63">
        <f t="shared" si="419"/>
        <v>0.97751576048367994</v>
      </c>
      <c r="M2548" s="63">
        <f t="shared" si="419"/>
        <v>0.97818993561429202</v>
      </c>
      <c r="N2548" s="63">
        <f t="shared" si="419"/>
        <v>0.97293378680039233</v>
      </c>
      <c r="O2548" s="63">
        <f t="shared" ref="O2548:P2548" si="420">O2540+O2541</f>
        <v>0.96891812691536994</v>
      </c>
      <c r="P2548" s="63">
        <f t="shared" si="420"/>
        <v>0.97898760368035664</v>
      </c>
    </row>
    <row r="2549" spans="1:16" x14ac:dyDescent="0.35">
      <c r="A2549"/>
    </row>
    <row r="2550" spans="1:16" x14ac:dyDescent="0.35">
      <c r="A2550" s="60" t="s">
        <v>367</v>
      </c>
      <c r="B2550" s="61">
        <v>4.5102698347362127</v>
      </c>
      <c r="C2550" s="61">
        <v>4.4571867790684037</v>
      </c>
      <c r="D2550" s="61">
        <v>4.4900443531084271</v>
      </c>
      <c r="E2550" s="61">
        <v>4.4917606761839259</v>
      </c>
      <c r="F2550" s="61">
        <v>4.4817740033236921</v>
      </c>
      <c r="G2550" s="61">
        <v>4.5026456800104988</v>
      </c>
      <c r="H2550" s="61">
        <v>4.4961305875186399</v>
      </c>
      <c r="I2550" s="61">
        <v>4.5391869027667218</v>
      </c>
      <c r="J2550" s="61">
        <v>4.5590686400169211</v>
      </c>
      <c r="K2550" s="61">
        <v>4.521608880838734</v>
      </c>
      <c r="L2550" s="61">
        <v>4.6025937560513785</v>
      </c>
      <c r="M2550" s="61">
        <v>4.6570768424797224</v>
      </c>
      <c r="N2550" s="61">
        <v>4.7266459167182138</v>
      </c>
      <c r="O2550" s="61">
        <v>4.6220949352587608</v>
      </c>
      <c r="P2550" s="182">
        <v>4.7023915417063558</v>
      </c>
    </row>
    <row r="2551" spans="1:16" x14ac:dyDescent="0.35">
      <c r="A2551"/>
    </row>
    <row r="2552" spans="1:16" x14ac:dyDescent="0.35">
      <c r="A2552" s="71" t="s">
        <v>389</v>
      </c>
      <c r="B2552" s="71" t="s">
        <v>390</v>
      </c>
    </row>
    <row r="2553" spans="1:16" x14ac:dyDescent="0.35">
      <c r="A2553" s="71" t="s">
        <v>391</v>
      </c>
      <c r="B2553" s="71" t="s">
        <v>392</v>
      </c>
    </row>
    <row r="2555" spans="1:16" x14ac:dyDescent="0.35">
      <c r="A2555" s="30" t="s">
        <v>498</v>
      </c>
      <c r="B2555" s="1"/>
      <c r="C2555" s="1"/>
      <c r="D2555" s="1"/>
      <c r="E2555" s="1"/>
      <c r="F2555" s="1"/>
      <c r="G2555" s="1"/>
      <c r="H2555" s="1"/>
      <c r="I2555" s="1"/>
      <c r="J2555" s="1"/>
      <c r="K2555" s="1"/>
      <c r="L2555" s="1"/>
      <c r="M2555" s="1"/>
      <c r="N2555" s="1"/>
    </row>
    <row r="2557" spans="1:16" x14ac:dyDescent="0.35">
      <c r="B2557" s="10" t="s">
        <v>0</v>
      </c>
      <c r="C2557" s="11" t="s">
        <v>1</v>
      </c>
      <c r="D2557" s="12" t="s">
        <v>2</v>
      </c>
      <c r="E2557" s="11" t="s">
        <v>3</v>
      </c>
      <c r="F2557" s="12" t="s">
        <v>4</v>
      </c>
      <c r="G2557" s="11" t="s">
        <v>5</v>
      </c>
      <c r="H2557" s="11" t="s">
        <v>6</v>
      </c>
      <c r="I2557" s="11" t="s">
        <v>7</v>
      </c>
      <c r="J2557" s="11" t="s">
        <v>8</v>
      </c>
      <c r="K2557" s="11" t="s">
        <v>9</v>
      </c>
      <c r="L2557" s="11" t="s">
        <v>10</v>
      </c>
      <c r="M2557" s="11" t="s">
        <v>11</v>
      </c>
      <c r="N2557" s="11" t="s">
        <v>12</v>
      </c>
      <c r="O2557" s="106">
        <v>2023</v>
      </c>
      <c r="P2557" s="106">
        <v>2024</v>
      </c>
    </row>
    <row r="2558" spans="1:16" x14ac:dyDescent="0.35">
      <c r="A2558" s="27" t="s">
        <v>192</v>
      </c>
      <c r="B2558" s="13">
        <v>1.0007435381708916E-2</v>
      </c>
      <c r="C2558" s="14">
        <v>1.0294519516638855E-2</v>
      </c>
      <c r="D2558" s="4">
        <v>1.0034321906521149E-2</v>
      </c>
      <c r="E2558" s="14">
        <v>1.7979519238085578E-3</v>
      </c>
      <c r="F2558" s="4">
        <v>5.5136766702451471E-3</v>
      </c>
      <c r="G2558" s="14">
        <v>7.1316601507125767E-3</v>
      </c>
      <c r="H2558" s="14">
        <v>2.5475476927289105E-3</v>
      </c>
      <c r="I2558" s="22"/>
      <c r="J2558" s="22"/>
      <c r="K2558" s="14">
        <v>4.6152203401895967E-3</v>
      </c>
      <c r="L2558" s="14">
        <v>3.1036856939991868E-3</v>
      </c>
      <c r="M2558" s="14">
        <v>3.0189363255252164E-3</v>
      </c>
      <c r="N2558" s="14">
        <v>5.7494309249212184E-3</v>
      </c>
      <c r="O2558" s="107">
        <v>1.3079642679473584E-2</v>
      </c>
      <c r="P2558" s="107">
        <v>1.5335306498520683E-2</v>
      </c>
    </row>
    <row r="2559" spans="1:16" x14ac:dyDescent="0.35">
      <c r="A2559" s="28" t="s">
        <v>193</v>
      </c>
      <c r="B2559" s="15">
        <v>4.3262343574634571E-2</v>
      </c>
      <c r="C2559" s="16">
        <v>3.8771106489022135E-2</v>
      </c>
      <c r="D2559" s="6">
        <v>2.3395934445227515E-2</v>
      </c>
      <c r="E2559" s="16">
        <v>3.6259688797867E-2</v>
      </c>
      <c r="F2559" s="6">
        <v>2.7568383351225741E-2</v>
      </c>
      <c r="G2559" s="16">
        <v>6.1110577663335927E-2</v>
      </c>
      <c r="H2559" s="16">
        <v>3.5624446890551713E-2</v>
      </c>
      <c r="I2559" s="16">
        <v>1.9593451383361278E-2</v>
      </c>
      <c r="J2559" s="16">
        <v>3.0473444249991509E-2</v>
      </c>
      <c r="K2559" s="16">
        <v>4.0546312371717096E-2</v>
      </c>
      <c r="L2559" s="16">
        <v>2.5840738429760989E-2</v>
      </c>
      <c r="M2559" s="16">
        <v>2.3658287601986537E-2</v>
      </c>
      <c r="N2559" s="16">
        <v>2.3679880292520522E-2</v>
      </c>
      <c r="O2559" s="108">
        <v>3.639104749294618E-2</v>
      </c>
      <c r="P2559" s="108">
        <v>2.1012396319643366E-2</v>
      </c>
    </row>
    <row r="2560" spans="1:16" x14ac:dyDescent="0.35">
      <c r="A2560" s="28" t="s">
        <v>73</v>
      </c>
      <c r="B2560" s="15">
        <v>0.22445600783822034</v>
      </c>
      <c r="C2560" s="16">
        <v>0.25121577834789421</v>
      </c>
      <c r="D2560" s="6">
        <v>0.25088951766900852</v>
      </c>
      <c r="E2560" s="16">
        <v>0.26820500697935712</v>
      </c>
      <c r="F2560" s="6">
        <v>0.22485795193402094</v>
      </c>
      <c r="G2560" s="16">
        <v>0.20435001724393637</v>
      </c>
      <c r="H2560" s="16">
        <v>0.19339836042965355</v>
      </c>
      <c r="I2560" s="16">
        <v>0.18396384901222784</v>
      </c>
      <c r="J2560" s="16">
        <v>0.16288776835997665</v>
      </c>
      <c r="K2560" s="16">
        <v>0.19405281204149344</v>
      </c>
      <c r="L2560" s="16">
        <v>0.13867611937087196</v>
      </c>
      <c r="M2560" s="16">
        <v>0.17312549487160186</v>
      </c>
      <c r="N2560" s="16">
        <v>0.13125035146957095</v>
      </c>
      <c r="O2560" s="108">
        <v>0.15787065928599206</v>
      </c>
      <c r="P2560" s="108">
        <v>0.16660438388881935</v>
      </c>
    </row>
    <row r="2561" spans="1:16" x14ac:dyDescent="0.35">
      <c r="A2561" s="28" t="s">
        <v>194</v>
      </c>
      <c r="B2561" s="15">
        <v>0.48592492462468628</v>
      </c>
      <c r="C2561" s="16">
        <v>0.45674826695916343</v>
      </c>
      <c r="D2561" s="6">
        <v>0.51164551721264806</v>
      </c>
      <c r="E2561" s="16">
        <v>0.49715215195280316</v>
      </c>
      <c r="F2561" s="6">
        <v>0.52975363107670148</v>
      </c>
      <c r="G2561" s="16">
        <v>0.47915926862984221</v>
      </c>
      <c r="H2561" s="16">
        <v>0.4987468365574611</v>
      </c>
      <c r="I2561" s="16">
        <v>0.52322134980220503</v>
      </c>
      <c r="J2561" s="16">
        <v>0.53346598622017449</v>
      </c>
      <c r="K2561" s="16">
        <v>0.50091552999893219</v>
      </c>
      <c r="L2561" s="16">
        <v>0.52357617746412122</v>
      </c>
      <c r="M2561" s="16">
        <v>0.46805456708087784</v>
      </c>
      <c r="N2561" s="16">
        <v>0.4458736861150569</v>
      </c>
      <c r="O2561" s="108">
        <v>0.47160815756128827</v>
      </c>
      <c r="P2561" s="108">
        <v>0.43771020437523378</v>
      </c>
    </row>
    <row r="2562" spans="1:16" x14ac:dyDescent="0.35">
      <c r="A2562" s="28" t="s">
        <v>195</v>
      </c>
      <c r="B2562" s="15">
        <v>0.23634928858074977</v>
      </c>
      <c r="C2562" s="16">
        <v>0.2429703286872813</v>
      </c>
      <c r="D2562" s="6">
        <v>0.20403470876659466</v>
      </c>
      <c r="E2562" s="16">
        <v>0.1965852003461642</v>
      </c>
      <c r="F2562" s="6">
        <v>0.21230635696780664</v>
      </c>
      <c r="G2562" s="16">
        <v>0.24824847631217289</v>
      </c>
      <c r="H2562" s="16">
        <v>0.26968280842960463</v>
      </c>
      <c r="I2562" s="16">
        <v>0.27322134980220586</v>
      </c>
      <c r="J2562" s="16">
        <v>0.27317280116985737</v>
      </c>
      <c r="K2562" s="16">
        <v>0.25987012524766784</v>
      </c>
      <c r="L2562" s="16">
        <v>0.3088032790412466</v>
      </c>
      <c r="M2562" s="16">
        <v>0.33214271412000845</v>
      </c>
      <c r="N2562" s="16">
        <v>0.39344665119793037</v>
      </c>
      <c r="O2562" s="108">
        <v>0.32105049298029992</v>
      </c>
      <c r="P2562" s="108">
        <v>0.35933770891778283</v>
      </c>
    </row>
    <row r="2563" spans="1:16" x14ac:dyDescent="0.35">
      <c r="A2563" s="59" t="s">
        <v>243</v>
      </c>
      <c r="B2563" s="17">
        <v>1</v>
      </c>
      <c r="C2563" s="18">
        <v>1</v>
      </c>
      <c r="D2563" s="8">
        <v>1</v>
      </c>
      <c r="E2563" s="18">
        <v>1</v>
      </c>
      <c r="F2563" s="8">
        <v>1</v>
      </c>
      <c r="G2563" s="18">
        <v>1</v>
      </c>
      <c r="H2563" s="18">
        <v>1</v>
      </c>
      <c r="I2563" s="18">
        <v>1</v>
      </c>
      <c r="J2563" s="18">
        <v>1</v>
      </c>
      <c r="K2563" s="18">
        <v>1</v>
      </c>
      <c r="L2563" s="18">
        <v>1</v>
      </c>
      <c r="M2563" s="18">
        <v>1</v>
      </c>
      <c r="N2563" s="18">
        <v>1</v>
      </c>
      <c r="O2563" s="109">
        <v>1</v>
      </c>
      <c r="P2563" s="109">
        <v>1</v>
      </c>
    </row>
    <row r="2564" spans="1:16" s="36" customFormat="1" x14ac:dyDescent="0.35">
      <c r="A2564" s="31" t="s">
        <v>244</v>
      </c>
      <c r="B2564" s="32">
        <v>500.00123000000229</v>
      </c>
      <c r="C2564" s="33">
        <v>499.99759500000084</v>
      </c>
      <c r="D2564" s="34">
        <v>499.99990500000064</v>
      </c>
      <c r="E2564" s="33">
        <v>499.9994650000001</v>
      </c>
      <c r="F2564" s="34">
        <v>499.99749303621138</v>
      </c>
      <c r="G2564" s="33">
        <v>500.01107954545404</v>
      </c>
      <c r="H2564" s="33">
        <v>500.00687022900649</v>
      </c>
      <c r="I2564" s="33">
        <v>500.01399999999973</v>
      </c>
      <c r="J2564" s="33">
        <v>500.01131639722951</v>
      </c>
      <c r="K2564" s="33">
        <v>500.00367231638364</v>
      </c>
      <c r="L2564" s="33">
        <v>499.99706601466926</v>
      </c>
      <c r="M2564" s="33">
        <v>500.00550351288172</v>
      </c>
      <c r="N2564" s="33">
        <v>499.99633251833666</v>
      </c>
      <c r="O2564" s="33">
        <v>499.99430379746764</v>
      </c>
      <c r="P2564" s="33">
        <v>499.98333333333392</v>
      </c>
    </row>
    <row r="2565" spans="1:16" x14ac:dyDescent="0.35">
      <c r="A2565" s="41" t="s">
        <v>245</v>
      </c>
      <c r="B2565" s="40">
        <v>932</v>
      </c>
      <c r="C2565" s="38">
        <v>590</v>
      </c>
      <c r="D2565" s="39">
        <v>407</v>
      </c>
      <c r="E2565" s="38">
        <v>392</v>
      </c>
      <c r="F2565" s="39">
        <v>359</v>
      </c>
      <c r="G2565" s="38">
        <v>176</v>
      </c>
      <c r="H2565" s="38">
        <v>393</v>
      </c>
      <c r="I2565" s="38">
        <v>200</v>
      </c>
      <c r="J2565" s="38">
        <v>433</v>
      </c>
      <c r="K2565" s="38">
        <v>354</v>
      </c>
      <c r="L2565" s="38">
        <v>409</v>
      </c>
      <c r="M2565" s="38">
        <v>427</v>
      </c>
      <c r="N2565" s="38">
        <v>409</v>
      </c>
      <c r="O2565" s="38">
        <v>395</v>
      </c>
      <c r="P2565" s="38">
        <v>342</v>
      </c>
    </row>
    <row r="2567" spans="1:16" x14ac:dyDescent="0.35">
      <c r="A2567" s="62" t="s">
        <v>376</v>
      </c>
      <c r="B2567" s="63">
        <f>B2558+B2559</f>
        <v>5.3269778956343487E-2</v>
      </c>
      <c r="C2567" s="63">
        <f>C2558+C2559</f>
        <v>4.9065626005660987E-2</v>
      </c>
      <c r="D2567" s="63">
        <f t="shared" ref="D2567:N2567" si="421">D2558+D2559</f>
        <v>3.3430256351748663E-2</v>
      </c>
      <c r="E2567" s="63">
        <f t="shared" si="421"/>
        <v>3.8057640721675556E-2</v>
      </c>
      <c r="F2567" s="63">
        <f t="shared" si="421"/>
        <v>3.3082060021470891E-2</v>
      </c>
      <c r="G2567" s="63">
        <f t="shared" si="421"/>
        <v>6.8242237814048506E-2</v>
      </c>
      <c r="H2567" s="63">
        <f t="shared" si="421"/>
        <v>3.8171994583280626E-2</v>
      </c>
      <c r="I2567" s="63">
        <f t="shared" si="421"/>
        <v>1.9593451383361278E-2</v>
      </c>
      <c r="J2567" s="63">
        <f t="shared" si="421"/>
        <v>3.0473444249991509E-2</v>
      </c>
      <c r="K2567" s="63">
        <f t="shared" si="421"/>
        <v>4.5161532711906691E-2</v>
      </c>
      <c r="L2567" s="63">
        <f t="shared" si="421"/>
        <v>2.8944424123760176E-2</v>
      </c>
      <c r="M2567" s="63">
        <f t="shared" si="421"/>
        <v>2.6677223927511755E-2</v>
      </c>
      <c r="N2567" s="63">
        <f t="shared" si="421"/>
        <v>2.9429311217441741E-2</v>
      </c>
      <c r="O2567" s="63">
        <f t="shared" ref="O2567:P2567" si="422">O2558+O2559</f>
        <v>4.9470690172419764E-2</v>
      </c>
      <c r="P2567" s="63">
        <f t="shared" si="422"/>
        <v>3.6347702818164046E-2</v>
      </c>
    </row>
    <row r="2568" spans="1:16" x14ac:dyDescent="0.35">
      <c r="A2568" s="64" t="s">
        <v>370</v>
      </c>
      <c r="B2568" s="63">
        <f>B2560</f>
        <v>0.22445600783822034</v>
      </c>
      <c r="C2568" s="63">
        <f>C2560</f>
        <v>0.25121577834789421</v>
      </c>
      <c r="D2568" s="63">
        <f t="shared" ref="D2568:N2568" si="423">D2560</f>
        <v>0.25088951766900852</v>
      </c>
      <c r="E2568" s="63">
        <f t="shared" si="423"/>
        <v>0.26820500697935712</v>
      </c>
      <c r="F2568" s="63">
        <f t="shared" si="423"/>
        <v>0.22485795193402094</v>
      </c>
      <c r="G2568" s="63">
        <f t="shared" si="423"/>
        <v>0.20435001724393637</v>
      </c>
      <c r="H2568" s="63">
        <f t="shared" si="423"/>
        <v>0.19339836042965355</v>
      </c>
      <c r="I2568" s="63">
        <f t="shared" si="423"/>
        <v>0.18396384901222784</v>
      </c>
      <c r="J2568" s="63">
        <f t="shared" si="423"/>
        <v>0.16288776835997665</v>
      </c>
      <c r="K2568" s="63">
        <f t="shared" si="423"/>
        <v>0.19405281204149344</v>
      </c>
      <c r="L2568" s="63">
        <f t="shared" si="423"/>
        <v>0.13867611937087196</v>
      </c>
      <c r="M2568" s="63">
        <f t="shared" si="423"/>
        <v>0.17312549487160186</v>
      </c>
      <c r="N2568" s="63">
        <f t="shared" si="423"/>
        <v>0.13125035146957095</v>
      </c>
      <c r="O2568" s="63">
        <f t="shared" ref="O2568:P2568" si="424">O2560</f>
        <v>0.15787065928599206</v>
      </c>
      <c r="P2568" s="63">
        <f t="shared" si="424"/>
        <v>0.16660438388881935</v>
      </c>
    </row>
    <row r="2569" spans="1:16" x14ac:dyDescent="0.35">
      <c r="A2569" s="65" t="s">
        <v>377</v>
      </c>
      <c r="B2569" s="63">
        <f>B2561+B2562</f>
        <v>0.72227421320543606</v>
      </c>
      <c r="C2569" s="63">
        <f>C2561+C2562</f>
        <v>0.69971859564644467</v>
      </c>
      <c r="D2569" s="63">
        <f t="shared" ref="D2569:N2569" si="425">D2561+D2562</f>
        <v>0.71568022597924275</v>
      </c>
      <c r="E2569" s="63">
        <f t="shared" si="425"/>
        <v>0.69373735229896738</v>
      </c>
      <c r="F2569" s="63">
        <f t="shared" si="425"/>
        <v>0.74205998804450812</v>
      </c>
      <c r="G2569" s="63">
        <f t="shared" si="425"/>
        <v>0.7274077449420151</v>
      </c>
      <c r="H2569" s="63">
        <f t="shared" si="425"/>
        <v>0.76842964498706579</v>
      </c>
      <c r="I2569" s="63">
        <f t="shared" si="425"/>
        <v>0.79644269960441094</v>
      </c>
      <c r="J2569" s="63">
        <f t="shared" si="425"/>
        <v>0.80663878739003181</v>
      </c>
      <c r="K2569" s="63">
        <f t="shared" si="425"/>
        <v>0.76078565524660002</v>
      </c>
      <c r="L2569" s="63">
        <f t="shared" si="425"/>
        <v>0.83237945650536782</v>
      </c>
      <c r="M2569" s="63">
        <f t="shared" si="425"/>
        <v>0.80019728120088629</v>
      </c>
      <c r="N2569" s="63">
        <f t="shared" si="425"/>
        <v>0.83932033731298727</v>
      </c>
      <c r="O2569" s="63">
        <f t="shared" ref="O2569:P2569" si="426">O2561+O2562</f>
        <v>0.79265865054158824</v>
      </c>
      <c r="P2569" s="63">
        <f t="shared" si="426"/>
        <v>0.79704791329301661</v>
      </c>
    </row>
    <row r="2570" spans="1:16" x14ac:dyDescent="0.35">
      <c r="A2570"/>
    </row>
    <row r="2571" spans="1:16" x14ac:dyDescent="0.35">
      <c r="A2571" s="60" t="s">
        <v>367</v>
      </c>
      <c r="B2571" s="61">
        <v>3.8953462874481333</v>
      </c>
      <c r="C2571" s="61">
        <v>3.8833287788114288</v>
      </c>
      <c r="D2571" s="61">
        <v>3.8762503564875699</v>
      </c>
      <c r="E2571" s="61">
        <v>3.8504669599996482</v>
      </c>
      <c r="F2571" s="61">
        <v>3.915770608320599</v>
      </c>
      <c r="G2571" s="61">
        <v>3.9002823232894257</v>
      </c>
      <c r="H2571" s="61">
        <v>3.9973929111406545</v>
      </c>
      <c r="I2571" s="61">
        <v>4.0500705980232556</v>
      </c>
      <c r="J2571" s="61">
        <v>4.049338144309897</v>
      </c>
      <c r="K2571" s="61">
        <v>3.9708790274421739</v>
      </c>
      <c r="L2571" s="61">
        <v>4.1091346257288563</v>
      </c>
      <c r="M2571" s="61">
        <v>4.102643835067858</v>
      </c>
      <c r="N2571" s="61">
        <v>4.1975882463685554</v>
      </c>
      <c r="O2571" s="61">
        <v>4.051158810669989</v>
      </c>
      <c r="P2571" s="182">
        <v>4.1047026128941129</v>
      </c>
    </row>
    <row r="2572" spans="1:16" x14ac:dyDescent="0.35">
      <c r="A2572"/>
    </row>
    <row r="2573" spans="1:16" x14ac:dyDescent="0.35">
      <c r="A2573" s="71" t="s">
        <v>389</v>
      </c>
      <c r="B2573" s="71" t="s">
        <v>390</v>
      </c>
    </row>
    <row r="2574" spans="1:16" x14ac:dyDescent="0.35">
      <c r="A2574" s="71" t="s">
        <v>391</v>
      </c>
      <c r="B2574" s="71" t="s">
        <v>392</v>
      </c>
    </row>
    <row r="2576" spans="1:16" x14ac:dyDescent="0.35">
      <c r="A2576" s="30" t="s">
        <v>318</v>
      </c>
      <c r="B2576" s="1"/>
      <c r="C2576" s="1"/>
      <c r="D2576" s="1"/>
      <c r="E2576" s="1"/>
      <c r="F2576" s="1"/>
      <c r="G2576" s="1"/>
      <c r="H2576" s="1"/>
      <c r="I2576" s="1"/>
      <c r="J2576" s="1"/>
      <c r="K2576" s="1"/>
      <c r="L2576" s="1"/>
      <c r="M2576" s="1"/>
      <c r="N2576" s="1"/>
    </row>
    <row r="2578" spans="1:16" x14ac:dyDescent="0.35">
      <c r="B2578" s="10" t="s">
        <v>0</v>
      </c>
      <c r="C2578" s="11" t="s">
        <v>1</v>
      </c>
      <c r="D2578" s="12" t="s">
        <v>2</v>
      </c>
      <c r="E2578" s="11" t="s">
        <v>3</v>
      </c>
      <c r="F2578" s="12" t="s">
        <v>4</v>
      </c>
      <c r="G2578" s="11" t="s">
        <v>5</v>
      </c>
      <c r="H2578" s="11" t="s">
        <v>6</v>
      </c>
      <c r="I2578" s="11" t="s">
        <v>7</v>
      </c>
      <c r="J2578" s="11" t="s">
        <v>8</v>
      </c>
      <c r="K2578" s="11" t="s">
        <v>9</v>
      </c>
      <c r="L2578" s="11" t="s">
        <v>10</v>
      </c>
      <c r="M2578" s="11" t="s">
        <v>11</v>
      </c>
      <c r="N2578" s="11" t="s">
        <v>12</v>
      </c>
      <c r="O2578" s="106">
        <v>2023</v>
      </c>
      <c r="P2578" s="106">
        <v>2024</v>
      </c>
    </row>
    <row r="2579" spans="1:16" x14ac:dyDescent="0.35">
      <c r="A2579" s="27" t="s">
        <v>196</v>
      </c>
      <c r="B2579" s="13">
        <v>5.954160352765505E-2</v>
      </c>
      <c r="C2579" s="14">
        <v>7.3801974987499561E-2</v>
      </c>
      <c r="D2579" s="4">
        <v>7.0187803335682503E-2</v>
      </c>
      <c r="E2579" s="14">
        <v>9.9790496775831586E-2</v>
      </c>
      <c r="F2579" s="4">
        <v>9.7281267705520508E-2</v>
      </c>
      <c r="G2579" s="14">
        <v>7.9305629022993318E-2</v>
      </c>
      <c r="H2579" s="14">
        <v>7.8891536859290096E-2</v>
      </c>
      <c r="I2579" s="14">
        <v>7.5832876679452946E-2</v>
      </c>
      <c r="J2579" s="14">
        <v>8.9165649368674729E-2</v>
      </c>
      <c r="K2579" s="14">
        <v>0.11336159677923266</v>
      </c>
      <c r="L2579" s="14">
        <v>0.10881188544871662</v>
      </c>
      <c r="M2579" s="14">
        <v>0.11139174814703426</v>
      </c>
      <c r="N2579" s="14">
        <v>0.15764663310488847</v>
      </c>
      <c r="O2579" s="107">
        <v>0.19137838279170283</v>
      </c>
      <c r="P2579" s="107">
        <v>0.16111414240123778</v>
      </c>
    </row>
    <row r="2580" spans="1:16" x14ac:dyDescent="0.35">
      <c r="A2580" s="28" t="s">
        <v>197</v>
      </c>
      <c r="B2580" s="15">
        <v>0.15147135738046036</v>
      </c>
      <c r="C2580" s="16">
        <v>0.19083109789758101</v>
      </c>
      <c r="D2580" s="6">
        <v>0.24240869605765225</v>
      </c>
      <c r="E2580" s="16">
        <v>0.20767118220816483</v>
      </c>
      <c r="F2580" s="6">
        <v>0.18816751727445982</v>
      </c>
      <c r="G2580" s="16">
        <v>0.22881936138915129</v>
      </c>
      <c r="H2580" s="16">
        <v>0.18325397055613013</v>
      </c>
      <c r="I2580" s="16">
        <v>0.21153307707384206</v>
      </c>
      <c r="J2580" s="16">
        <v>0.21492030896298392</v>
      </c>
      <c r="K2580" s="16">
        <v>0.16552110069248069</v>
      </c>
      <c r="L2580" s="16">
        <v>0.19640359747832281</v>
      </c>
      <c r="M2580" s="16">
        <v>0.17916336752265241</v>
      </c>
      <c r="N2580" s="16">
        <v>0.14680547779079081</v>
      </c>
      <c r="O2580" s="108">
        <v>0.18814391556359517</v>
      </c>
      <c r="P2580" s="108">
        <v>0.22282906506240244</v>
      </c>
    </row>
    <row r="2581" spans="1:16" x14ac:dyDescent="0.35">
      <c r="A2581" s="28" t="s">
        <v>73</v>
      </c>
      <c r="B2581" s="15">
        <v>0.4078255767490821</v>
      </c>
      <c r="C2581" s="16">
        <v>0.36601688054119541</v>
      </c>
      <c r="D2581" s="6">
        <v>0.351117346712296</v>
      </c>
      <c r="E2581" s="16">
        <v>0.40545303383474651</v>
      </c>
      <c r="F2581" s="6">
        <v>0.42613695556133702</v>
      </c>
      <c r="G2581" s="16">
        <v>0.32755410533516566</v>
      </c>
      <c r="H2581" s="16">
        <v>0.39439814312983906</v>
      </c>
      <c r="I2581" s="16">
        <v>0.3305477446631494</v>
      </c>
      <c r="J2581" s="16">
        <v>0.38563422813987186</v>
      </c>
      <c r="K2581" s="16">
        <v>0.37510035237029343</v>
      </c>
      <c r="L2581" s="16">
        <v>0.3170331561847794</v>
      </c>
      <c r="M2581" s="16">
        <v>0.38223162414839962</v>
      </c>
      <c r="N2581" s="16">
        <v>0.3863329070873377</v>
      </c>
      <c r="O2581" s="108">
        <v>0.35874307428818758</v>
      </c>
      <c r="P2581" s="108">
        <v>0.3850786254278657</v>
      </c>
    </row>
    <row r="2582" spans="1:16" x14ac:dyDescent="0.35">
      <c r="A2582" s="28" t="s">
        <v>198</v>
      </c>
      <c r="B2582" s="15">
        <v>0.28856765012358093</v>
      </c>
      <c r="C2582" s="16">
        <v>0.29439375603396661</v>
      </c>
      <c r="D2582" s="6">
        <v>0.26769381086182414</v>
      </c>
      <c r="E2582" s="16">
        <v>0.21006924477409175</v>
      </c>
      <c r="F2582" s="6">
        <v>0.21553367119946568</v>
      </c>
      <c r="G2582" s="16">
        <v>0.31034198674006641</v>
      </c>
      <c r="H2582" s="16">
        <v>0.25950635792790666</v>
      </c>
      <c r="I2582" s="16">
        <v>0.33418964269000467</v>
      </c>
      <c r="J2582" s="16">
        <v>0.22992412642854709</v>
      </c>
      <c r="K2582" s="16">
        <v>0.26953954575474875</v>
      </c>
      <c r="L2582" s="16">
        <v>0.3019988381349914</v>
      </c>
      <c r="M2582" s="16">
        <v>0.26430880034809928</v>
      </c>
      <c r="N2582" s="16">
        <v>0.25441262405347709</v>
      </c>
      <c r="O2582" s="108">
        <v>0.21468978760517549</v>
      </c>
      <c r="P2582" s="108">
        <v>0.17417861297130943</v>
      </c>
    </row>
    <row r="2583" spans="1:16" x14ac:dyDescent="0.35">
      <c r="A2583" s="28" t="s">
        <v>199</v>
      </c>
      <c r="B2583" s="15">
        <v>9.2593812219221458E-2</v>
      </c>
      <c r="C2583" s="16">
        <v>7.4956290539757359E-2</v>
      </c>
      <c r="D2583" s="6">
        <v>6.859234303254505E-2</v>
      </c>
      <c r="E2583" s="16">
        <v>7.7016042407165364E-2</v>
      </c>
      <c r="F2583" s="6">
        <v>7.2880588259216936E-2</v>
      </c>
      <c r="G2583" s="16">
        <v>5.3978917512623348E-2</v>
      </c>
      <c r="H2583" s="16">
        <v>8.3949991526834106E-2</v>
      </c>
      <c r="I2583" s="16">
        <v>4.7896658893550971E-2</v>
      </c>
      <c r="J2583" s="16">
        <v>8.0355687099922413E-2</v>
      </c>
      <c r="K2583" s="16">
        <v>7.647740440324452E-2</v>
      </c>
      <c r="L2583" s="16">
        <v>7.5752522753189722E-2</v>
      </c>
      <c r="M2583" s="16">
        <v>6.2904459833814375E-2</v>
      </c>
      <c r="N2583" s="16">
        <v>5.4802357963505882E-2</v>
      </c>
      <c r="O2583" s="108">
        <v>4.7044839751338975E-2</v>
      </c>
      <c r="P2583" s="108">
        <v>5.6799554137184648E-2</v>
      </c>
    </row>
    <row r="2584" spans="1:16" x14ac:dyDescent="0.35">
      <c r="A2584" s="59" t="s">
        <v>243</v>
      </c>
      <c r="B2584" s="17">
        <v>1</v>
      </c>
      <c r="C2584" s="18">
        <v>1</v>
      </c>
      <c r="D2584" s="8">
        <v>1</v>
      </c>
      <c r="E2584" s="18">
        <v>1</v>
      </c>
      <c r="F2584" s="8">
        <v>1</v>
      </c>
      <c r="G2584" s="18">
        <v>1</v>
      </c>
      <c r="H2584" s="18">
        <v>1</v>
      </c>
      <c r="I2584" s="18">
        <v>1</v>
      </c>
      <c r="J2584" s="18">
        <v>1</v>
      </c>
      <c r="K2584" s="18">
        <v>1</v>
      </c>
      <c r="L2584" s="18">
        <v>1</v>
      </c>
      <c r="M2584" s="18">
        <v>1</v>
      </c>
      <c r="N2584" s="18">
        <v>1</v>
      </c>
      <c r="O2584" s="109">
        <v>1</v>
      </c>
      <c r="P2584" s="109">
        <v>1</v>
      </c>
    </row>
    <row r="2585" spans="1:16" s="36" customFormat="1" x14ac:dyDescent="0.35">
      <c r="A2585" s="31" t="s">
        <v>244</v>
      </c>
      <c r="B2585" s="32">
        <v>500.00123000000173</v>
      </c>
      <c r="C2585" s="33">
        <v>499.99759500000067</v>
      </c>
      <c r="D2585" s="34">
        <v>499.99990500000081</v>
      </c>
      <c r="E2585" s="33">
        <v>499.99946499999993</v>
      </c>
      <c r="F2585" s="34">
        <v>499.99749303621149</v>
      </c>
      <c r="G2585" s="33">
        <v>500.01107954545409</v>
      </c>
      <c r="H2585" s="33">
        <v>500.00687022900678</v>
      </c>
      <c r="I2585" s="33">
        <v>500.01400000000007</v>
      </c>
      <c r="J2585" s="33">
        <v>500.01131639722877</v>
      </c>
      <c r="K2585" s="33">
        <v>500.00367231638393</v>
      </c>
      <c r="L2585" s="33">
        <v>499.99706601467017</v>
      </c>
      <c r="M2585" s="33">
        <v>500.00550351288143</v>
      </c>
      <c r="N2585" s="33">
        <v>499.99633251833683</v>
      </c>
      <c r="O2585" s="33">
        <v>499.99430379746764</v>
      </c>
      <c r="P2585" s="33">
        <v>499.98333333333392</v>
      </c>
    </row>
    <row r="2586" spans="1:16" x14ac:dyDescent="0.35">
      <c r="A2586" s="41" t="s">
        <v>245</v>
      </c>
      <c r="B2586" s="40">
        <v>932</v>
      </c>
      <c r="C2586" s="38">
        <v>590</v>
      </c>
      <c r="D2586" s="39">
        <v>407</v>
      </c>
      <c r="E2586" s="38">
        <v>392</v>
      </c>
      <c r="F2586" s="39">
        <v>359</v>
      </c>
      <c r="G2586" s="38">
        <v>176</v>
      </c>
      <c r="H2586" s="38">
        <v>393</v>
      </c>
      <c r="I2586" s="38">
        <v>200</v>
      </c>
      <c r="J2586" s="38">
        <v>433</v>
      </c>
      <c r="K2586" s="38">
        <v>354</v>
      </c>
      <c r="L2586" s="38">
        <v>409</v>
      </c>
      <c r="M2586" s="38">
        <v>427</v>
      </c>
      <c r="N2586" s="38">
        <v>409</v>
      </c>
      <c r="O2586" s="38">
        <v>395</v>
      </c>
      <c r="P2586" s="38">
        <v>342</v>
      </c>
    </row>
    <row r="2588" spans="1:16" x14ac:dyDescent="0.35">
      <c r="A2588" s="62" t="s">
        <v>378</v>
      </c>
      <c r="B2588" s="63">
        <f>B2579+B2580</f>
        <v>0.21101296090811542</v>
      </c>
      <c r="C2588" s="63">
        <f>C2579+C2580</f>
        <v>0.26463307288508059</v>
      </c>
      <c r="D2588" s="63">
        <f t="shared" ref="D2588:N2588" si="427">D2579+D2580</f>
        <v>0.31259649939333478</v>
      </c>
      <c r="E2588" s="63">
        <f t="shared" si="427"/>
        <v>0.3074616789839964</v>
      </c>
      <c r="F2588" s="63">
        <f t="shared" si="427"/>
        <v>0.28544878497998033</v>
      </c>
      <c r="G2588" s="63">
        <f t="shared" si="427"/>
        <v>0.30812499041214458</v>
      </c>
      <c r="H2588" s="63">
        <f t="shared" si="427"/>
        <v>0.2621455074154202</v>
      </c>
      <c r="I2588" s="63">
        <f t="shared" si="427"/>
        <v>0.28736595375329499</v>
      </c>
      <c r="J2588" s="63">
        <f t="shared" si="427"/>
        <v>0.30408595833165863</v>
      </c>
      <c r="K2588" s="63">
        <f t="shared" si="427"/>
        <v>0.27888269747171335</v>
      </c>
      <c r="L2588" s="63">
        <f t="shared" si="427"/>
        <v>0.30521548292703943</v>
      </c>
      <c r="M2588" s="63">
        <f t="shared" si="427"/>
        <v>0.29055511566968667</v>
      </c>
      <c r="N2588" s="63">
        <f t="shared" si="427"/>
        <v>0.30445211089567925</v>
      </c>
      <c r="O2588" s="63">
        <f t="shared" ref="O2588:P2588" si="428">O2579+O2580</f>
        <v>0.37952229835529799</v>
      </c>
      <c r="P2588" s="63">
        <f t="shared" si="428"/>
        <v>0.38394320746364019</v>
      </c>
    </row>
    <row r="2589" spans="1:16" x14ac:dyDescent="0.35">
      <c r="A2589" s="64" t="s">
        <v>370</v>
      </c>
      <c r="B2589" s="63">
        <f>B2581</f>
        <v>0.4078255767490821</v>
      </c>
      <c r="C2589" s="63">
        <f>C2581</f>
        <v>0.36601688054119541</v>
      </c>
      <c r="D2589" s="63">
        <f t="shared" ref="D2589:N2589" si="429">D2581</f>
        <v>0.351117346712296</v>
      </c>
      <c r="E2589" s="63">
        <f t="shared" si="429"/>
        <v>0.40545303383474651</v>
      </c>
      <c r="F2589" s="63">
        <f t="shared" si="429"/>
        <v>0.42613695556133702</v>
      </c>
      <c r="G2589" s="63">
        <f t="shared" si="429"/>
        <v>0.32755410533516566</v>
      </c>
      <c r="H2589" s="63">
        <f t="shared" si="429"/>
        <v>0.39439814312983906</v>
      </c>
      <c r="I2589" s="63">
        <f t="shared" si="429"/>
        <v>0.3305477446631494</v>
      </c>
      <c r="J2589" s="63">
        <f t="shared" si="429"/>
        <v>0.38563422813987186</v>
      </c>
      <c r="K2589" s="63">
        <f t="shared" si="429"/>
        <v>0.37510035237029343</v>
      </c>
      <c r="L2589" s="63">
        <f t="shared" si="429"/>
        <v>0.3170331561847794</v>
      </c>
      <c r="M2589" s="63">
        <f t="shared" si="429"/>
        <v>0.38223162414839962</v>
      </c>
      <c r="N2589" s="63">
        <f t="shared" si="429"/>
        <v>0.3863329070873377</v>
      </c>
      <c r="O2589" s="63">
        <f t="shared" ref="O2589:P2589" si="430">O2581</f>
        <v>0.35874307428818758</v>
      </c>
      <c r="P2589" s="63">
        <f t="shared" si="430"/>
        <v>0.3850786254278657</v>
      </c>
    </row>
    <row r="2590" spans="1:16" x14ac:dyDescent="0.35">
      <c r="A2590" s="65" t="s">
        <v>379</v>
      </c>
      <c r="B2590" s="63">
        <f>B2582+B2583</f>
        <v>0.3811614623428024</v>
      </c>
      <c r="C2590" s="63">
        <f>C2582+C2583</f>
        <v>0.36935004657372394</v>
      </c>
      <c r="D2590" s="63">
        <f t="shared" ref="D2590:N2590" si="431">D2582+D2583</f>
        <v>0.33628615389436922</v>
      </c>
      <c r="E2590" s="63">
        <f t="shared" si="431"/>
        <v>0.28708528718125714</v>
      </c>
      <c r="F2590" s="63">
        <f t="shared" si="431"/>
        <v>0.2884142594586826</v>
      </c>
      <c r="G2590" s="63">
        <f t="shared" si="431"/>
        <v>0.36432090425268976</v>
      </c>
      <c r="H2590" s="63">
        <f t="shared" si="431"/>
        <v>0.34345634945474079</v>
      </c>
      <c r="I2590" s="63">
        <f t="shared" si="431"/>
        <v>0.38208630158355567</v>
      </c>
      <c r="J2590" s="63">
        <f t="shared" si="431"/>
        <v>0.31027981352846951</v>
      </c>
      <c r="K2590" s="63">
        <f t="shared" si="431"/>
        <v>0.34601695015799327</v>
      </c>
      <c r="L2590" s="63">
        <f t="shared" si="431"/>
        <v>0.37775136088818112</v>
      </c>
      <c r="M2590" s="63">
        <f t="shared" si="431"/>
        <v>0.32721326018191366</v>
      </c>
      <c r="N2590" s="63">
        <f t="shared" si="431"/>
        <v>0.30921498201698294</v>
      </c>
      <c r="O2590" s="63">
        <f t="shared" ref="O2590:P2590" si="432">O2582+O2583</f>
        <v>0.26173462735651448</v>
      </c>
      <c r="P2590" s="63">
        <f t="shared" si="432"/>
        <v>0.23097816710849409</v>
      </c>
    </row>
    <row r="2591" spans="1:16" x14ac:dyDescent="0.35">
      <c r="A2591"/>
    </row>
    <row r="2592" spans="1:16" x14ac:dyDescent="0.35">
      <c r="A2592" s="60" t="s">
        <v>367</v>
      </c>
      <c r="B2592" s="61">
        <v>3.2032007101262532</v>
      </c>
      <c r="C2592" s="61">
        <v>3.1058712892408975</v>
      </c>
      <c r="D2592" s="61">
        <v>3.0220941941978974</v>
      </c>
      <c r="E2592" s="61">
        <v>2.9568491538285926</v>
      </c>
      <c r="F2592" s="61">
        <v>2.9785647950323981</v>
      </c>
      <c r="G2592" s="61">
        <v>3.0308692023301771</v>
      </c>
      <c r="H2592" s="61">
        <v>3.0863692967068639</v>
      </c>
      <c r="I2592" s="61">
        <v>3.0667841300443577</v>
      </c>
      <c r="J2592" s="61">
        <v>2.9973838929280574</v>
      </c>
      <c r="K2592" s="61">
        <v>3.030250060310292</v>
      </c>
      <c r="L2592" s="61">
        <v>3.0394765152656156</v>
      </c>
      <c r="M2592" s="61">
        <v>2.9881708561990066</v>
      </c>
      <c r="N2592" s="61">
        <v>2.901918595979923</v>
      </c>
      <c r="O2592" s="61">
        <v>2.7378787859608509</v>
      </c>
      <c r="P2592" s="182">
        <v>2.7427203713808015</v>
      </c>
    </row>
    <row r="2593" spans="1:16" x14ac:dyDescent="0.35">
      <c r="A2593"/>
    </row>
    <row r="2594" spans="1:16" x14ac:dyDescent="0.35">
      <c r="A2594" s="71" t="s">
        <v>389</v>
      </c>
      <c r="B2594" s="71" t="s">
        <v>390</v>
      </c>
    </row>
    <row r="2595" spans="1:16" x14ac:dyDescent="0.35">
      <c r="A2595" s="71" t="s">
        <v>391</v>
      </c>
      <c r="B2595" s="71" t="s">
        <v>392</v>
      </c>
    </row>
    <row r="2597" spans="1:16" x14ac:dyDescent="0.35">
      <c r="A2597" s="30" t="s">
        <v>581</v>
      </c>
      <c r="B2597" s="1"/>
      <c r="C2597" s="1"/>
      <c r="D2597" s="1"/>
      <c r="E2597" s="1"/>
      <c r="F2597" s="1"/>
      <c r="G2597" s="1"/>
      <c r="H2597" s="1"/>
      <c r="I2597" s="1"/>
      <c r="J2597" s="1"/>
      <c r="K2597" s="1"/>
      <c r="L2597" s="1"/>
      <c r="M2597" s="2"/>
    </row>
    <row r="2599" spans="1:16" x14ac:dyDescent="0.35">
      <c r="B2599" s="10" t="s">
        <v>0</v>
      </c>
      <c r="C2599" s="11" t="s">
        <v>1</v>
      </c>
      <c r="D2599" s="12" t="s">
        <v>2</v>
      </c>
      <c r="E2599" s="11" t="s">
        <v>3</v>
      </c>
      <c r="F2599" s="12" t="s">
        <v>4</v>
      </c>
      <c r="G2599" s="11" t="s">
        <v>5</v>
      </c>
      <c r="H2599" s="11" t="s">
        <v>6</v>
      </c>
      <c r="I2599" s="11" t="s">
        <v>7</v>
      </c>
      <c r="J2599" s="11" t="s">
        <v>8</v>
      </c>
      <c r="K2599" s="11" t="s">
        <v>9</v>
      </c>
      <c r="L2599" s="11" t="s">
        <v>10</v>
      </c>
    </row>
    <row r="2600" spans="1:16" x14ac:dyDescent="0.35">
      <c r="A2600" s="27" t="s">
        <v>196</v>
      </c>
      <c r="B2600" s="13">
        <v>3.8419975486860131E-2</v>
      </c>
      <c r="C2600" s="14">
        <v>3.3648431848957168E-2</v>
      </c>
      <c r="D2600" s="4">
        <v>5.5157300479887011E-2</v>
      </c>
      <c r="E2600" s="14">
        <v>5.2442446113417328E-2</v>
      </c>
      <c r="F2600" s="4">
        <v>5.8685531013804547E-2</v>
      </c>
      <c r="G2600" s="14">
        <v>4.8813122891026899E-2</v>
      </c>
      <c r="H2600" s="14">
        <v>5.3434380290957935E-2</v>
      </c>
      <c r="I2600" s="14">
        <v>4.0273872331574714E-2</v>
      </c>
      <c r="J2600" s="14">
        <v>4.9856146442874942E-2</v>
      </c>
      <c r="K2600" s="14">
        <v>6.5892453897231293E-2</v>
      </c>
      <c r="L2600" s="14">
        <v>6.5268842653355433E-2</v>
      </c>
    </row>
    <row r="2601" spans="1:16" x14ac:dyDescent="0.35">
      <c r="A2601" s="28" t="s">
        <v>197</v>
      </c>
      <c r="B2601" s="15">
        <v>0.10018441354634215</v>
      </c>
      <c r="C2601" s="16">
        <v>0.14657941504698632</v>
      </c>
      <c r="D2601" s="6">
        <v>0.17716462366127847</v>
      </c>
      <c r="E2601" s="16">
        <v>0.18579510880076633</v>
      </c>
      <c r="F2601" s="6">
        <v>0.16928051449840126</v>
      </c>
      <c r="G2601" s="16">
        <v>0.15147959789527418</v>
      </c>
      <c r="H2601" s="16">
        <v>0.15015417090961128</v>
      </c>
      <c r="I2601" s="16">
        <v>0.19665449367417723</v>
      </c>
      <c r="J2601" s="16">
        <v>0.15506161754306691</v>
      </c>
      <c r="K2601" s="16">
        <v>0.14109048916589867</v>
      </c>
      <c r="L2601" s="16">
        <v>0.14069862512640688</v>
      </c>
    </row>
    <row r="2602" spans="1:16" x14ac:dyDescent="0.35">
      <c r="A2602" s="28" t="s">
        <v>73</v>
      </c>
      <c r="B2602" s="15">
        <v>0.39916986804212529</v>
      </c>
      <c r="C2602" s="16">
        <v>0.38678487043522691</v>
      </c>
      <c r="D2602" s="6">
        <v>0.37120697052932444</v>
      </c>
      <c r="E2602" s="16">
        <v>0.3967627345361262</v>
      </c>
      <c r="F2602" s="6">
        <v>0.39812790147694327</v>
      </c>
      <c r="G2602" s="16">
        <v>0.36308684068932534</v>
      </c>
      <c r="H2602" s="16">
        <v>0.35119059432771133</v>
      </c>
      <c r="I2602" s="16">
        <v>0.28338506521817403</v>
      </c>
      <c r="J2602" s="16">
        <v>0.37392109832156256</v>
      </c>
      <c r="K2602" s="16">
        <v>0.34697005050245394</v>
      </c>
      <c r="L2602" s="16">
        <v>0.34018439228005243</v>
      </c>
    </row>
    <row r="2603" spans="1:16" x14ac:dyDescent="0.35">
      <c r="A2603" s="28" t="s">
        <v>198</v>
      </c>
      <c r="B2603" s="15">
        <v>0.36207800928809758</v>
      </c>
      <c r="C2603" s="16">
        <v>0.34791542347318688</v>
      </c>
      <c r="D2603" s="6">
        <v>0.32285111134171146</v>
      </c>
      <c r="E2603" s="16">
        <v>0.27479789403374644</v>
      </c>
      <c r="F2603" s="6">
        <v>0.29551178808138873</v>
      </c>
      <c r="G2603" s="16">
        <v>0.36026360779505429</v>
      </c>
      <c r="H2603" s="16">
        <v>0.3536465402256555</v>
      </c>
      <c r="I2603" s="16">
        <v>0.40856856008031756</v>
      </c>
      <c r="J2603" s="16">
        <v>0.32805631650830996</v>
      </c>
      <c r="K2603" s="16">
        <v>0.36403885169204969</v>
      </c>
      <c r="L2603" s="16">
        <v>0.37809561718699541</v>
      </c>
    </row>
    <row r="2604" spans="1:16" x14ac:dyDescent="0.35">
      <c r="A2604" s="28" t="s">
        <v>199</v>
      </c>
      <c r="B2604" s="15">
        <v>0.10014773363657468</v>
      </c>
      <c r="C2604" s="16">
        <v>8.5071859195642627E-2</v>
      </c>
      <c r="D2604" s="6">
        <v>7.3619993987798768E-2</v>
      </c>
      <c r="E2604" s="16">
        <v>9.0201816515943681E-2</v>
      </c>
      <c r="F2604" s="6">
        <v>7.8394264929462054E-2</v>
      </c>
      <c r="G2604" s="16">
        <v>7.6356830729319175E-2</v>
      </c>
      <c r="H2604" s="16">
        <v>9.1574314246063965E-2</v>
      </c>
      <c r="I2604" s="16">
        <v>7.1118008695756504E-2</v>
      </c>
      <c r="J2604" s="16">
        <v>9.310482118418556E-2</v>
      </c>
      <c r="K2604" s="16">
        <v>8.2008154742366293E-2</v>
      </c>
      <c r="L2604" s="16">
        <v>7.5752522753189791E-2</v>
      </c>
    </row>
    <row r="2605" spans="1:16" x14ac:dyDescent="0.35">
      <c r="A2605" s="59" t="s">
        <v>243</v>
      </c>
      <c r="B2605" s="17">
        <v>1</v>
      </c>
      <c r="C2605" s="18">
        <v>1</v>
      </c>
      <c r="D2605" s="8">
        <v>1</v>
      </c>
      <c r="E2605" s="18">
        <v>1</v>
      </c>
      <c r="F2605" s="8">
        <v>1</v>
      </c>
      <c r="G2605" s="18">
        <v>1</v>
      </c>
      <c r="H2605" s="18">
        <v>1</v>
      </c>
      <c r="I2605" s="18">
        <v>1</v>
      </c>
      <c r="J2605" s="18">
        <v>1</v>
      </c>
      <c r="K2605" s="18">
        <v>1</v>
      </c>
      <c r="L2605" s="18">
        <v>1</v>
      </c>
    </row>
    <row r="2606" spans="1:16" s="36" customFormat="1" x14ac:dyDescent="0.35">
      <c r="A2606" s="31" t="s">
        <v>244</v>
      </c>
      <c r="B2606" s="32">
        <v>500.00123000000195</v>
      </c>
      <c r="C2606" s="33">
        <v>499.99759500000033</v>
      </c>
      <c r="D2606" s="34">
        <v>499.99990500000064</v>
      </c>
      <c r="E2606" s="33">
        <v>499.99946499999993</v>
      </c>
      <c r="F2606" s="34">
        <v>499.99749303621161</v>
      </c>
      <c r="G2606" s="33">
        <v>500.01107954545392</v>
      </c>
      <c r="H2606" s="33">
        <v>500.00687022900649</v>
      </c>
      <c r="I2606" s="33">
        <v>500.01400000000001</v>
      </c>
      <c r="J2606" s="33">
        <v>500.01131639722905</v>
      </c>
      <c r="K2606" s="33">
        <v>500.0036723163841</v>
      </c>
      <c r="L2606" s="33">
        <v>499.99706601466971</v>
      </c>
      <c r="O2606"/>
      <c r="P2606"/>
    </row>
    <row r="2607" spans="1:16" x14ac:dyDescent="0.35">
      <c r="A2607" s="41" t="s">
        <v>245</v>
      </c>
      <c r="B2607" s="40">
        <v>932</v>
      </c>
      <c r="C2607" s="38">
        <v>590</v>
      </c>
      <c r="D2607" s="39">
        <v>407</v>
      </c>
      <c r="E2607" s="38">
        <v>392</v>
      </c>
      <c r="F2607" s="39">
        <v>359</v>
      </c>
      <c r="G2607" s="38">
        <v>176</v>
      </c>
      <c r="H2607" s="38">
        <v>393</v>
      </c>
      <c r="I2607" s="38">
        <v>200</v>
      </c>
      <c r="J2607" s="38">
        <v>433</v>
      </c>
      <c r="K2607" s="38">
        <v>354</v>
      </c>
      <c r="L2607" s="38">
        <v>409</v>
      </c>
    </row>
    <row r="2609" spans="1:16" x14ac:dyDescent="0.35">
      <c r="A2609" s="62" t="s">
        <v>378</v>
      </c>
      <c r="B2609" s="63">
        <f>B2600+B2601</f>
        <v>0.13860438903320227</v>
      </c>
      <c r="C2609" s="63">
        <f>C2600+C2601</f>
        <v>0.18022784689594348</v>
      </c>
      <c r="D2609" s="63">
        <f t="shared" ref="D2609:L2609" si="433">D2600+D2601</f>
        <v>0.23232192414116548</v>
      </c>
      <c r="E2609" s="63">
        <f t="shared" si="433"/>
        <v>0.23823755491418366</v>
      </c>
      <c r="F2609" s="63">
        <f t="shared" si="433"/>
        <v>0.22796604551220581</v>
      </c>
      <c r="G2609" s="63">
        <f t="shared" si="433"/>
        <v>0.20029272078630109</v>
      </c>
      <c r="H2609" s="63">
        <f t="shared" si="433"/>
        <v>0.20358855120056921</v>
      </c>
      <c r="I2609" s="63">
        <f t="shared" si="433"/>
        <v>0.23692836600575196</v>
      </c>
      <c r="J2609" s="63">
        <f t="shared" si="433"/>
        <v>0.20491776398594186</v>
      </c>
      <c r="K2609" s="63">
        <f t="shared" si="433"/>
        <v>0.20698294306312998</v>
      </c>
      <c r="L2609" s="63">
        <f t="shared" si="433"/>
        <v>0.20596746777976233</v>
      </c>
      <c r="O2609" s="36"/>
      <c r="P2609" s="36"/>
    </row>
    <row r="2610" spans="1:16" x14ac:dyDescent="0.35">
      <c r="A2610" s="64" t="s">
        <v>370</v>
      </c>
      <c r="B2610" s="63">
        <f>B2602</f>
        <v>0.39916986804212529</v>
      </c>
      <c r="C2610" s="63">
        <f>C2602</f>
        <v>0.38678487043522691</v>
      </c>
      <c r="D2610" s="63">
        <f t="shared" ref="D2610:L2610" si="434">D2602</f>
        <v>0.37120697052932444</v>
      </c>
      <c r="E2610" s="63">
        <f t="shared" si="434"/>
        <v>0.3967627345361262</v>
      </c>
      <c r="F2610" s="63">
        <f t="shared" si="434"/>
        <v>0.39812790147694327</v>
      </c>
      <c r="G2610" s="63">
        <f t="shared" si="434"/>
        <v>0.36308684068932534</v>
      </c>
      <c r="H2610" s="63">
        <f t="shared" si="434"/>
        <v>0.35119059432771133</v>
      </c>
      <c r="I2610" s="63">
        <f t="shared" si="434"/>
        <v>0.28338506521817403</v>
      </c>
      <c r="J2610" s="63">
        <f t="shared" si="434"/>
        <v>0.37392109832156256</v>
      </c>
      <c r="K2610" s="63">
        <f t="shared" si="434"/>
        <v>0.34697005050245394</v>
      </c>
      <c r="L2610" s="63">
        <f t="shared" si="434"/>
        <v>0.34018439228005243</v>
      </c>
    </row>
    <row r="2611" spans="1:16" x14ac:dyDescent="0.35">
      <c r="A2611" s="65" t="s">
        <v>379</v>
      </c>
      <c r="B2611" s="63">
        <f>B2603+B2604</f>
        <v>0.46222574292467228</v>
      </c>
      <c r="C2611" s="63">
        <f>C2603+C2604</f>
        <v>0.43298728266882952</v>
      </c>
      <c r="D2611" s="63">
        <f t="shared" ref="D2611:L2611" si="435">D2603+D2604</f>
        <v>0.39647110532951024</v>
      </c>
      <c r="E2611" s="63">
        <f t="shared" si="435"/>
        <v>0.3649997105496901</v>
      </c>
      <c r="F2611" s="63">
        <f t="shared" si="435"/>
        <v>0.37390605301085078</v>
      </c>
      <c r="G2611" s="63">
        <f t="shared" si="435"/>
        <v>0.43662043852437349</v>
      </c>
      <c r="H2611" s="63">
        <f t="shared" si="435"/>
        <v>0.44522085447171944</v>
      </c>
      <c r="I2611" s="63">
        <f t="shared" si="435"/>
        <v>0.47968656877607407</v>
      </c>
      <c r="J2611" s="63">
        <f t="shared" si="435"/>
        <v>0.42116113769249552</v>
      </c>
      <c r="K2611" s="63">
        <f t="shared" si="435"/>
        <v>0.44604700643441597</v>
      </c>
      <c r="L2611" s="63">
        <f t="shared" si="435"/>
        <v>0.45384813994018519</v>
      </c>
    </row>
    <row r="2612" spans="1:16" x14ac:dyDescent="0.35">
      <c r="A2612"/>
    </row>
    <row r="2613" spans="1:16" x14ac:dyDescent="0.35">
      <c r="A2613" s="60" t="s">
        <v>367</v>
      </c>
      <c r="B2613" s="61">
        <v>3.3853491120411836</v>
      </c>
      <c r="C2613" s="61">
        <v>3.3041828631195695</v>
      </c>
      <c r="D2613" s="61">
        <v>3.1826118746962573</v>
      </c>
      <c r="E2613" s="61">
        <v>3.1645215260380342</v>
      </c>
      <c r="F2613" s="61">
        <v>3.1656487414143042</v>
      </c>
      <c r="G2613" s="61">
        <v>3.2638714255763648</v>
      </c>
      <c r="H2613" s="61">
        <v>3.279772237226255</v>
      </c>
      <c r="I2613" s="61">
        <v>3.2736023391345044</v>
      </c>
      <c r="J2613" s="61">
        <v>3.2594920484478647</v>
      </c>
      <c r="K2613" s="61">
        <v>3.2551797642164204</v>
      </c>
      <c r="L2613" s="61">
        <v>3.2583643522602559</v>
      </c>
    </row>
    <row r="2614" spans="1:16" x14ac:dyDescent="0.35">
      <c r="A2614"/>
    </row>
    <row r="2615" spans="1:16" x14ac:dyDescent="0.35">
      <c r="A2615" s="71" t="s">
        <v>389</v>
      </c>
      <c r="B2615" s="71" t="s">
        <v>390</v>
      </c>
    </row>
    <row r="2616" spans="1:16" x14ac:dyDescent="0.35">
      <c r="A2616" s="71" t="s">
        <v>391</v>
      </c>
      <c r="B2616" s="71" t="s">
        <v>593</v>
      </c>
    </row>
    <row r="2618" spans="1:16" x14ac:dyDescent="0.35">
      <c r="A2618" s="30" t="s">
        <v>582</v>
      </c>
      <c r="B2618" s="1"/>
      <c r="C2618" s="1"/>
      <c r="D2618" s="1"/>
      <c r="E2618" s="1"/>
      <c r="F2618" s="1"/>
      <c r="G2618" s="1"/>
      <c r="H2618" s="1"/>
      <c r="I2618" s="1"/>
      <c r="J2618" s="1"/>
      <c r="K2618" s="1"/>
      <c r="L2618" s="1"/>
      <c r="M2618" s="2"/>
    </row>
    <row r="2620" spans="1:16" x14ac:dyDescent="0.35">
      <c r="B2620" s="10" t="s">
        <v>0</v>
      </c>
      <c r="C2620" s="11" t="s">
        <v>1</v>
      </c>
      <c r="D2620" s="12" t="s">
        <v>2</v>
      </c>
      <c r="E2620" s="11" t="s">
        <v>3</v>
      </c>
      <c r="F2620" s="12" t="s">
        <v>4</v>
      </c>
      <c r="G2620" s="11" t="s">
        <v>5</v>
      </c>
      <c r="H2620" s="11" t="s">
        <v>6</v>
      </c>
      <c r="I2620" s="11" t="s">
        <v>7</v>
      </c>
      <c r="J2620" s="11" t="s">
        <v>8</v>
      </c>
      <c r="K2620" s="11" t="s">
        <v>9</v>
      </c>
      <c r="L2620" s="11" t="s">
        <v>10</v>
      </c>
    </row>
    <row r="2621" spans="1:16" x14ac:dyDescent="0.35">
      <c r="A2621" s="27" t="s">
        <v>196</v>
      </c>
      <c r="B2621" s="13">
        <v>4.0200111107726505E-2</v>
      </c>
      <c r="C2621" s="14">
        <v>4.2560514716075734E-2</v>
      </c>
      <c r="D2621" s="4">
        <v>5.1798539841722488E-2</v>
      </c>
      <c r="E2621" s="14">
        <v>6.7426172146004187E-2</v>
      </c>
      <c r="F2621" s="4">
        <v>5.6720618654912507E-2</v>
      </c>
      <c r="G2621" s="14">
        <v>2.9509573367408368E-2</v>
      </c>
      <c r="H2621" s="14">
        <v>4.0714962186270312E-2</v>
      </c>
      <c r="I2621" s="14">
        <v>5.007059802325535E-2</v>
      </c>
      <c r="J2621" s="14">
        <v>5.1514538470029986E-2</v>
      </c>
      <c r="K2621" s="14">
        <v>7.003112406519052E-2</v>
      </c>
      <c r="L2621" s="14">
        <v>7.030359102351702E-2</v>
      </c>
    </row>
    <row r="2622" spans="1:16" x14ac:dyDescent="0.35">
      <c r="A2622" s="28" t="s">
        <v>197</v>
      </c>
      <c r="B2622" s="15">
        <v>0.11517722666402185</v>
      </c>
      <c r="C2622" s="16">
        <v>0.1619966092036903</v>
      </c>
      <c r="D2622" s="6">
        <v>0.17886498398434691</v>
      </c>
      <c r="E2622" s="16">
        <v>0.1807007133497632</v>
      </c>
      <c r="F2622" s="6">
        <v>0.17359139962261641</v>
      </c>
      <c r="G2622" s="16">
        <v>0.1972183570932238</v>
      </c>
      <c r="H2622" s="16">
        <v>0.13997772040791337</v>
      </c>
      <c r="I2622" s="16">
        <v>0.16000851976144673</v>
      </c>
      <c r="J2622" s="16">
        <v>0.16781075162733014</v>
      </c>
      <c r="K2622" s="16">
        <v>0.14566813916055976</v>
      </c>
      <c r="L2622" s="16">
        <v>0.13490543709791961</v>
      </c>
    </row>
    <row r="2623" spans="1:16" x14ac:dyDescent="0.35">
      <c r="A2623" s="28" t="s">
        <v>73</v>
      </c>
      <c r="B2623" s="15">
        <v>0.36538428115466909</v>
      </c>
      <c r="C2623" s="16">
        <v>0.35474699633305257</v>
      </c>
      <c r="D2623" s="6">
        <v>0.37619266147660563</v>
      </c>
      <c r="E2623" s="16">
        <v>0.37398828016746</v>
      </c>
      <c r="F2623" s="6">
        <v>0.39616298911805126</v>
      </c>
      <c r="G2623" s="16">
        <v>0.36013804239565111</v>
      </c>
      <c r="H2623" s="16">
        <v>0.39696859127126438</v>
      </c>
      <c r="I2623" s="16">
        <v>0.31349522213378034</v>
      </c>
      <c r="J2623" s="16">
        <v>0.36397074615863234</v>
      </c>
      <c r="K2623" s="16">
        <v>0.33873028051206405</v>
      </c>
      <c r="L2623" s="16">
        <v>0.33549390020870523</v>
      </c>
    </row>
    <row r="2624" spans="1:16" x14ac:dyDescent="0.35">
      <c r="A2624" s="28" t="s">
        <v>198</v>
      </c>
      <c r="B2624" s="15">
        <v>0.35467641749601364</v>
      </c>
      <c r="C2624" s="16">
        <v>0.35682750634030547</v>
      </c>
      <c r="D2624" s="6">
        <v>0.28941036498796957</v>
      </c>
      <c r="E2624" s="16">
        <v>0.28228916204940319</v>
      </c>
      <c r="F2624" s="6">
        <v>0.29316581531606573</v>
      </c>
      <c r="G2624" s="16">
        <v>0.3246053070414916</v>
      </c>
      <c r="H2624" s="16">
        <v>0.31548370582185387</v>
      </c>
      <c r="I2624" s="16">
        <v>0.39188302727523611</v>
      </c>
      <c r="J2624" s="16">
        <v>0.31250840050271378</v>
      </c>
      <c r="K2624" s="16">
        <v>0.34374691033342697</v>
      </c>
      <c r="L2624" s="16">
        <v>0.35057662930051398</v>
      </c>
    </row>
    <row r="2625" spans="1:16" x14ac:dyDescent="0.35">
      <c r="A2625" s="28" t="s">
        <v>199</v>
      </c>
      <c r="B2625" s="15">
        <v>0.12456196357756895</v>
      </c>
      <c r="C2625" s="16">
        <v>8.3868373406875987E-2</v>
      </c>
      <c r="D2625" s="6">
        <v>0.10373344970935529</v>
      </c>
      <c r="E2625" s="16">
        <v>9.5595672287369371E-2</v>
      </c>
      <c r="F2625" s="6">
        <v>8.0359177288354094E-2</v>
      </c>
      <c r="G2625" s="16">
        <v>8.8528720102225136E-2</v>
      </c>
      <c r="H2625" s="16">
        <v>0.10685502031269825</v>
      </c>
      <c r="I2625" s="16">
        <v>8.4542632806281409E-2</v>
      </c>
      <c r="J2625" s="16">
        <v>0.10419556324129374</v>
      </c>
      <c r="K2625" s="16">
        <v>0.1018235459287587</v>
      </c>
      <c r="L2625" s="16">
        <v>0.10872044236934407</v>
      </c>
    </row>
    <row r="2626" spans="1:16" x14ac:dyDescent="0.35">
      <c r="A2626" s="59" t="s">
        <v>243</v>
      </c>
      <c r="B2626" s="17">
        <v>1</v>
      </c>
      <c r="C2626" s="18">
        <v>1</v>
      </c>
      <c r="D2626" s="8">
        <v>1</v>
      </c>
      <c r="E2626" s="18">
        <v>1</v>
      </c>
      <c r="F2626" s="8">
        <v>1</v>
      </c>
      <c r="G2626" s="18">
        <v>1</v>
      </c>
      <c r="H2626" s="18">
        <v>1</v>
      </c>
      <c r="I2626" s="18">
        <v>1</v>
      </c>
      <c r="J2626" s="18">
        <v>1</v>
      </c>
      <c r="K2626" s="18">
        <v>1</v>
      </c>
      <c r="L2626" s="18">
        <v>1</v>
      </c>
    </row>
    <row r="2627" spans="1:16" s="36" customFormat="1" x14ac:dyDescent="0.35">
      <c r="A2627" s="31" t="s">
        <v>244</v>
      </c>
      <c r="B2627" s="32">
        <v>500.00123000000167</v>
      </c>
      <c r="C2627" s="33">
        <v>499.99759500000027</v>
      </c>
      <c r="D2627" s="34">
        <v>499.99990500000069</v>
      </c>
      <c r="E2627" s="33">
        <v>499.99946499999993</v>
      </c>
      <c r="F2627" s="34">
        <v>499.99749303621155</v>
      </c>
      <c r="G2627" s="33">
        <v>500.01107954545398</v>
      </c>
      <c r="H2627" s="33">
        <v>500.00687022900638</v>
      </c>
      <c r="I2627" s="33">
        <v>500.01399999999995</v>
      </c>
      <c r="J2627" s="33">
        <v>500.01131639722894</v>
      </c>
      <c r="K2627" s="33">
        <v>500.00367231638393</v>
      </c>
      <c r="L2627" s="33">
        <v>499.99706601466983</v>
      </c>
      <c r="O2627"/>
      <c r="P2627"/>
    </row>
    <row r="2628" spans="1:16" x14ac:dyDescent="0.35">
      <c r="A2628" s="41" t="s">
        <v>245</v>
      </c>
      <c r="B2628" s="40">
        <v>932</v>
      </c>
      <c r="C2628" s="38">
        <v>590</v>
      </c>
      <c r="D2628" s="39">
        <v>407</v>
      </c>
      <c r="E2628" s="38">
        <v>392</v>
      </c>
      <c r="F2628" s="39">
        <v>359</v>
      </c>
      <c r="G2628" s="38">
        <v>176</v>
      </c>
      <c r="H2628" s="38">
        <v>393</v>
      </c>
      <c r="I2628" s="38">
        <v>200</v>
      </c>
      <c r="J2628" s="38">
        <v>433</v>
      </c>
      <c r="K2628" s="38">
        <v>354</v>
      </c>
      <c r="L2628" s="38">
        <v>409</v>
      </c>
    </row>
    <row r="2630" spans="1:16" x14ac:dyDescent="0.35">
      <c r="A2630" s="62" t="s">
        <v>378</v>
      </c>
      <c r="B2630" s="63">
        <f>B2621+B2622</f>
        <v>0.15537733777174834</v>
      </c>
      <c r="C2630" s="63">
        <f>C2621+C2622</f>
        <v>0.20455712391976605</v>
      </c>
      <c r="D2630" s="63">
        <f t="shared" ref="D2630:L2630" si="436">D2621+D2622</f>
        <v>0.23066352382606942</v>
      </c>
      <c r="E2630" s="63">
        <f t="shared" si="436"/>
        <v>0.24812688549576739</v>
      </c>
      <c r="F2630" s="63">
        <f t="shared" si="436"/>
        <v>0.23031201827752892</v>
      </c>
      <c r="G2630" s="63">
        <f t="shared" si="436"/>
        <v>0.22672793046063217</v>
      </c>
      <c r="H2630" s="63">
        <f t="shared" si="436"/>
        <v>0.1806926825941837</v>
      </c>
      <c r="I2630" s="63">
        <f t="shared" si="436"/>
        <v>0.21007911778470206</v>
      </c>
      <c r="J2630" s="63">
        <f t="shared" si="436"/>
        <v>0.21932529009736013</v>
      </c>
      <c r="K2630" s="63">
        <f t="shared" si="436"/>
        <v>0.21569926322575028</v>
      </c>
      <c r="L2630" s="63">
        <f t="shared" si="436"/>
        <v>0.20520902812143663</v>
      </c>
      <c r="O2630" s="36"/>
      <c r="P2630" s="36"/>
    </row>
    <row r="2631" spans="1:16" x14ac:dyDescent="0.35">
      <c r="A2631" s="64" t="s">
        <v>370</v>
      </c>
      <c r="B2631" s="63">
        <f>B2623</f>
        <v>0.36538428115466909</v>
      </c>
      <c r="C2631" s="63">
        <f>C2623</f>
        <v>0.35474699633305257</v>
      </c>
      <c r="D2631" s="63">
        <f t="shared" ref="D2631:L2631" si="437">D2623</f>
        <v>0.37619266147660563</v>
      </c>
      <c r="E2631" s="63">
        <f t="shared" si="437"/>
        <v>0.37398828016746</v>
      </c>
      <c r="F2631" s="63">
        <f t="shared" si="437"/>
        <v>0.39616298911805126</v>
      </c>
      <c r="G2631" s="63">
        <f t="shared" si="437"/>
        <v>0.36013804239565111</v>
      </c>
      <c r="H2631" s="63">
        <f t="shared" si="437"/>
        <v>0.39696859127126438</v>
      </c>
      <c r="I2631" s="63">
        <f t="shared" si="437"/>
        <v>0.31349522213378034</v>
      </c>
      <c r="J2631" s="63">
        <f t="shared" si="437"/>
        <v>0.36397074615863234</v>
      </c>
      <c r="K2631" s="63">
        <f t="shared" si="437"/>
        <v>0.33873028051206405</v>
      </c>
      <c r="L2631" s="63">
        <f t="shared" si="437"/>
        <v>0.33549390020870523</v>
      </c>
    </row>
    <row r="2632" spans="1:16" x14ac:dyDescent="0.35">
      <c r="A2632" s="65" t="s">
        <v>379</v>
      </c>
      <c r="B2632" s="63">
        <f>B2624+B2625</f>
        <v>0.47923838107358258</v>
      </c>
      <c r="C2632" s="63">
        <f>C2624+C2625</f>
        <v>0.44069587974718144</v>
      </c>
      <c r="D2632" s="63">
        <f t="shared" ref="D2632:L2632" si="438">D2624+D2625</f>
        <v>0.39314381469732484</v>
      </c>
      <c r="E2632" s="63">
        <f t="shared" si="438"/>
        <v>0.37788483433677256</v>
      </c>
      <c r="F2632" s="63">
        <f t="shared" si="438"/>
        <v>0.37352499260441985</v>
      </c>
      <c r="G2632" s="63">
        <f t="shared" si="438"/>
        <v>0.41313402714371672</v>
      </c>
      <c r="H2632" s="63">
        <f t="shared" si="438"/>
        <v>0.42233872613455214</v>
      </c>
      <c r="I2632" s="63">
        <f t="shared" si="438"/>
        <v>0.47642566008151754</v>
      </c>
      <c r="J2632" s="63">
        <f t="shared" si="438"/>
        <v>0.41670396374400753</v>
      </c>
      <c r="K2632" s="63">
        <f t="shared" si="438"/>
        <v>0.44557045626218567</v>
      </c>
      <c r="L2632" s="63">
        <f t="shared" si="438"/>
        <v>0.45929707166985806</v>
      </c>
    </row>
    <row r="2633" spans="1:16" x14ac:dyDescent="0.35">
      <c r="A2633"/>
    </row>
    <row r="2634" spans="1:16" x14ac:dyDescent="0.35">
      <c r="A2634" s="60" t="s">
        <v>367</v>
      </c>
      <c r="B2634" s="61">
        <v>3.4082228957716731</v>
      </c>
      <c r="C2634" s="61">
        <v>3.2774466145182175</v>
      </c>
      <c r="D2634" s="61">
        <v>3.2144152007388893</v>
      </c>
      <c r="E2634" s="61">
        <v>3.1579274489823712</v>
      </c>
      <c r="F2634" s="61">
        <v>3.1668515329603304</v>
      </c>
      <c r="G2634" s="61">
        <v>3.2454252434179023</v>
      </c>
      <c r="H2634" s="61">
        <v>3.3077861016667973</v>
      </c>
      <c r="I2634" s="61">
        <v>3.3008185770798435</v>
      </c>
      <c r="J2634" s="61">
        <v>3.2500596984179118</v>
      </c>
      <c r="K2634" s="61">
        <v>3.2616636149000056</v>
      </c>
      <c r="L2634" s="61">
        <v>3.2925048948942486</v>
      </c>
    </row>
    <row r="2635" spans="1:16" x14ac:dyDescent="0.35">
      <c r="A2635"/>
    </row>
    <row r="2636" spans="1:16" x14ac:dyDescent="0.35">
      <c r="A2636" s="71" t="s">
        <v>389</v>
      </c>
      <c r="B2636" s="71" t="s">
        <v>390</v>
      </c>
    </row>
    <row r="2637" spans="1:16" x14ac:dyDescent="0.35">
      <c r="A2637" s="71" t="s">
        <v>391</v>
      </c>
      <c r="B2637" s="71" t="s">
        <v>594</v>
      </c>
    </row>
    <row r="2639" spans="1:16" x14ac:dyDescent="0.35">
      <c r="A2639" s="30" t="s">
        <v>583</v>
      </c>
      <c r="B2639" s="1"/>
      <c r="C2639" s="1"/>
      <c r="D2639" s="1"/>
      <c r="E2639" s="1"/>
      <c r="F2639" s="1"/>
      <c r="G2639" s="1"/>
      <c r="H2639" s="1"/>
      <c r="I2639" s="1"/>
      <c r="J2639" s="1"/>
      <c r="K2639" s="1"/>
      <c r="L2639" s="1"/>
      <c r="M2639" s="1"/>
      <c r="N2639" s="1"/>
    </row>
    <row r="2641" spans="1:16" x14ac:dyDescent="0.35">
      <c r="B2641" s="10" t="s">
        <v>0</v>
      </c>
      <c r="C2641" s="11" t="s">
        <v>1</v>
      </c>
      <c r="D2641" s="12" t="s">
        <v>2</v>
      </c>
      <c r="E2641" s="11" t="s">
        <v>3</v>
      </c>
      <c r="F2641" s="12" t="s">
        <v>4</v>
      </c>
      <c r="G2641" s="11" t="s">
        <v>5</v>
      </c>
      <c r="H2641" s="11" t="s">
        <v>6</v>
      </c>
      <c r="I2641" s="11" t="s">
        <v>7</v>
      </c>
      <c r="J2641" s="11" t="s">
        <v>8</v>
      </c>
      <c r="K2641" s="11" t="s">
        <v>9</v>
      </c>
      <c r="L2641" s="11" t="s">
        <v>10</v>
      </c>
      <c r="M2641" s="11" t="s">
        <v>11</v>
      </c>
      <c r="N2641" s="11" t="s">
        <v>12</v>
      </c>
      <c r="O2641" s="106">
        <v>2023</v>
      </c>
      <c r="P2641" s="106">
        <v>2024</v>
      </c>
    </row>
    <row r="2642" spans="1:16" x14ac:dyDescent="0.35">
      <c r="A2642" s="27" t="s">
        <v>200</v>
      </c>
      <c r="B2642" s="13">
        <v>0.70917718542412256</v>
      </c>
      <c r="C2642" s="14">
        <v>0.74860527079135364</v>
      </c>
      <c r="D2642" s="4">
        <v>0.78593096932688367</v>
      </c>
      <c r="E2642" s="14">
        <v>0.73658992815122271</v>
      </c>
      <c r="F2642" s="4">
        <v>0.73173514519014271</v>
      </c>
      <c r="G2642" s="14">
        <v>0.78335252798375521</v>
      </c>
      <c r="H2642" s="14">
        <v>0.75317183936912868</v>
      </c>
      <c r="I2642" s="14">
        <v>0.72786561976264619</v>
      </c>
      <c r="J2642" s="14">
        <v>0.76009942500146666</v>
      </c>
      <c r="K2642" s="14">
        <v>0.77049264609920909</v>
      </c>
      <c r="L2642" s="14">
        <v>0.78750242055210018</v>
      </c>
      <c r="M2642" s="14">
        <v>0.76631147151307777</v>
      </c>
      <c r="N2642" s="14">
        <v>0.84404653334865609</v>
      </c>
      <c r="O2642" s="107">
        <v>0.80696894015248266</v>
      </c>
      <c r="P2642" s="107">
        <v>0.80821524460172012</v>
      </c>
    </row>
    <row r="2643" spans="1:16" x14ac:dyDescent="0.35">
      <c r="A2643" s="28" t="s">
        <v>201</v>
      </c>
      <c r="B2643" s="15">
        <v>0.17981923764467644</v>
      </c>
      <c r="C2643" s="16">
        <v>0.17777170508190079</v>
      </c>
      <c r="D2643" s="6">
        <v>0.1371217460531321</v>
      </c>
      <c r="E2643" s="16">
        <v>0.17081138276817989</v>
      </c>
      <c r="F2643" s="6">
        <v>0.2119252965613756</v>
      </c>
      <c r="G2643" s="16">
        <v>0.15455396158835094</v>
      </c>
      <c r="H2643" s="16">
        <v>0.18068352241470431</v>
      </c>
      <c r="I2643" s="16">
        <v>0.1959345138336131</v>
      </c>
      <c r="J2643" s="16">
        <v>0.16729274949435313</v>
      </c>
      <c r="K2643" s="16">
        <v>0.13504561830901821</v>
      </c>
      <c r="L2643" s="16">
        <v>0.14295242808270822</v>
      </c>
      <c r="M2643" s="16">
        <v>0.16289797278577928</v>
      </c>
      <c r="N2643" s="16">
        <v>0.12009256791614539</v>
      </c>
      <c r="O2643" s="108">
        <v>0.1300586968712302</v>
      </c>
      <c r="P2643" s="108">
        <v>0.11415965327499258</v>
      </c>
    </row>
    <row r="2644" spans="1:16" x14ac:dyDescent="0.35">
      <c r="A2644" s="28" t="s">
        <v>73</v>
      </c>
      <c r="B2644" s="15">
        <v>3.168244206119266E-2</v>
      </c>
      <c r="C2644" s="16">
        <v>2.5224031327590567E-2</v>
      </c>
      <c r="D2644" s="6">
        <v>1.8389263493960098E-2</v>
      </c>
      <c r="E2644" s="16">
        <v>3.8657751363794048E-2</v>
      </c>
      <c r="F2644" s="6">
        <v>2.3638558633441636E-2</v>
      </c>
      <c r="G2644" s="16">
        <v>2.2377913216695723E-2</v>
      </c>
      <c r="H2644" s="16">
        <v>1.5266965797416487E-2</v>
      </c>
      <c r="I2644" s="16">
        <v>1.8506481818509109E-2</v>
      </c>
      <c r="J2644" s="16">
        <v>1.6065918138573308E-2</v>
      </c>
      <c r="K2644" s="16">
        <v>3.2707951862500508E-2</v>
      </c>
      <c r="L2644" s="16">
        <v>1.9380553822320783E-2</v>
      </c>
      <c r="M2644" s="16">
        <v>1.3923968518379272E-2</v>
      </c>
      <c r="N2644" s="16">
        <v>1.9623615821142821E-2</v>
      </c>
      <c r="O2644" s="108">
        <v>1.1040378941025919E-2</v>
      </c>
      <c r="P2644" s="108">
        <v>1.9690130021877993E-2</v>
      </c>
    </row>
    <row r="2645" spans="1:16" x14ac:dyDescent="0.35">
      <c r="A2645" s="28" t="s">
        <v>202</v>
      </c>
      <c r="B2645" s="15">
        <v>1.9193822783196035E-2</v>
      </c>
      <c r="C2645" s="16">
        <v>1.3904976882938746E-2</v>
      </c>
      <c r="D2645" s="6">
        <v>1.0044811908514284E-2</v>
      </c>
      <c r="E2645" s="16">
        <v>1.6781677956395454E-2</v>
      </c>
      <c r="F2645" s="6">
        <v>1.6541030010735442E-2</v>
      </c>
      <c r="G2645" s="16">
        <v>1.4263320301425114E-2</v>
      </c>
      <c r="H2645" s="16">
        <v>2.2895868606385504E-2</v>
      </c>
      <c r="I2645" s="16">
        <v>1.8506481818509109E-2</v>
      </c>
      <c r="J2645" s="16">
        <v>2.9929345709958522E-2</v>
      </c>
      <c r="K2645" s="16">
        <v>1.7507781016297654E-2</v>
      </c>
      <c r="L2645" s="16">
        <v>7.885620844718921E-3</v>
      </c>
      <c r="M2645" s="16">
        <v>1.4848080126518479E-2</v>
      </c>
      <c r="N2645" s="16">
        <v>7.4425973784648328E-3</v>
      </c>
      <c r="O2645" s="108">
        <v>3.2699106698683934E-3</v>
      </c>
      <c r="P2645" s="108"/>
    </row>
    <row r="2646" spans="1:16" x14ac:dyDescent="0.35">
      <c r="A2646" s="28" t="s">
        <v>203</v>
      </c>
      <c r="B2646" s="15">
        <v>6.0127312086812462E-2</v>
      </c>
      <c r="C2646" s="16">
        <v>3.4494015916216383E-2</v>
      </c>
      <c r="D2646" s="6">
        <v>4.8513209217509831E-2</v>
      </c>
      <c r="E2646" s="16">
        <v>3.7159259760408028E-2</v>
      </c>
      <c r="F2646" s="6">
        <v>1.6159969604304436E-2</v>
      </c>
      <c r="G2646" s="16">
        <v>2.5452276909772972E-2</v>
      </c>
      <c r="H2646" s="16">
        <v>2.7981803812364855E-2</v>
      </c>
      <c r="I2646" s="16">
        <v>3.9186902766722591E-2</v>
      </c>
      <c r="J2646" s="16">
        <v>2.6612561655648445E-2</v>
      </c>
      <c r="K2646" s="16">
        <v>4.4246002712974526E-2</v>
      </c>
      <c r="L2646" s="16">
        <v>4.2278976698151914E-2</v>
      </c>
      <c r="M2646" s="16">
        <v>4.2018507056245415E-2</v>
      </c>
      <c r="N2646" s="16">
        <v>8.7946855355906725E-3</v>
      </c>
      <c r="O2646" s="108">
        <v>4.8662073365392813E-2</v>
      </c>
      <c r="P2646" s="108">
        <v>5.7934972101409417E-2</v>
      </c>
    </row>
    <row r="2647" spans="1:16" x14ac:dyDescent="0.35">
      <c r="A2647" s="59" t="s">
        <v>243</v>
      </c>
      <c r="B2647" s="17">
        <v>1</v>
      </c>
      <c r="C2647" s="18">
        <v>1</v>
      </c>
      <c r="D2647" s="8">
        <v>1</v>
      </c>
      <c r="E2647" s="18">
        <v>1</v>
      </c>
      <c r="F2647" s="8">
        <v>1</v>
      </c>
      <c r="G2647" s="18">
        <v>1</v>
      </c>
      <c r="H2647" s="18">
        <v>1</v>
      </c>
      <c r="I2647" s="18">
        <v>1</v>
      </c>
      <c r="J2647" s="18">
        <v>1</v>
      </c>
      <c r="K2647" s="18">
        <v>1</v>
      </c>
      <c r="L2647" s="18">
        <v>1</v>
      </c>
      <c r="M2647" s="18">
        <v>1</v>
      </c>
      <c r="N2647" s="18">
        <v>1</v>
      </c>
      <c r="O2647" s="109">
        <v>1</v>
      </c>
      <c r="P2647" s="109">
        <v>1</v>
      </c>
    </row>
    <row r="2648" spans="1:16" s="36" customFormat="1" x14ac:dyDescent="0.35">
      <c r="A2648" s="31" t="s">
        <v>244</v>
      </c>
      <c r="B2648" s="32">
        <v>500.00122999999792</v>
      </c>
      <c r="C2648" s="33">
        <v>499.99759500000232</v>
      </c>
      <c r="D2648" s="34">
        <v>499.99990499999899</v>
      </c>
      <c r="E2648" s="33">
        <v>499.99946499999879</v>
      </c>
      <c r="F2648" s="34">
        <v>499.99749303621127</v>
      </c>
      <c r="G2648" s="33">
        <v>500.01107954545546</v>
      </c>
      <c r="H2648" s="33">
        <v>500.00687022900888</v>
      </c>
      <c r="I2648" s="33">
        <v>500.01399999999916</v>
      </c>
      <c r="J2648" s="33">
        <v>500.01131639722854</v>
      </c>
      <c r="K2648" s="33">
        <v>500.00367231638319</v>
      </c>
      <c r="L2648" s="33">
        <v>499.99706601466823</v>
      </c>
      <c r="M2648" s="33">
        <v>500.00550351288194</v>
      </c>
      <c r="N2648" s="33">
        <v>499.99633251834047</v>
      </c>
      <c r="O2648" s="33">
        <v>499.99430379746764</v>
      </c>
      <c r="P2648" s="33">
        <v>499.98333333333392</v>
      </c>
    </row>
    <row r="2649" spans="1:16" x14ac:dyDescent="0.35">
      <c r="A2649" s="41" t="s">
        <v>245</v>
      </c>
      <c r="B2649" s="40">
        <v>932</v>
      </c>
      <c r="C2649" s="38">
        <v>590</v>
      </c>
      <c r="D2649" s="39">
        <v>407</v>
      </c>
      <c r="E2649" s="38">
        <v>392</v>
      </c>
      <c r="F2649" s="39">
        <v>359</v>
      </c>
      <c r="G2649" s="38">
        <v>176</v>
      </c>
      <c r="H2649" s="38">
        <v>393</v>
      </c>
      <c r="I2649" s="38">
        <v>200</v>
      </c>
      <c r="J2649" s="38">
        <v>433</v>
      </c>
      <c r="K2649" s="38">
        <v>354</v>
      </c>
      <c r="L2649" s="38">
        <v>409</v>
      </c>
      <c r="M2649" s="38">
        <v>427</v>
      </c>
      <c r="N2649" s="38">
        <v>409</v>
      </c>
      <c r="O2649" s="38">
        <v>395</v>
      </c>
      <c r="P2649" s="38">
        <v>342</v>
      </c>
    </row>
    <row r="2651" spans="1:16" x14ac:dyDescent="0.35">
      <c r="A2651" s="62" t="s">
        <v>380</v>
      </c>
      <c r="B2651" s="63">
        <f>B2642+B2643</f>
        <v>0.888996423068799</v>
      </c>
      <c r="C2651" s="63">
        <f>C2642+C2643</f>
        <v>0.9263769758732544</v>
      </c>
      <c r="D2651" s="63">
        <f t="shared" ref="D2651:N2651" si="439">D2642+D2643</f>
        <v>0.92305271538001576</v>
      </c>
      <c r="E2651" s="63">
        <f t="shared" si="439"/>
        <v>0.90740131091940257</v>
      </c>
      <c r="F2651" s="63">
        <f t="shared" si="439"/>
        <v>0.94366044175151831</v>
      </c>
      <c r="G2651" s="63">
        <f t="shared" si="439"/>
        <v>0.93790648957210609</v>
      </c>
      <c r="H2651" s="63">
        <f t="shared" si="439"/>
        <v>0.93385536178383299</v>
      </c>
      <c r="I2651" s="63">
        <f t="shared" si="439"/>
        <v>0.92380013359625934</v>
      </c>
      <c r="J2651" s="63">
        <f t="shared" si="439"/>
        <v>0.92739217449581979</v>
      </c>
      <c r="K2651" s="63">
        <f t="shared" si="439"/>
        <v>0.90553826440822727</v>
      </c>
      <c r="L2651" s="63">
        <f t="shared" si="439"/>
        <v>0.93045484863480843</v>
      </c>
      <c r="M2651" s="63">
        <f t="shared" si="439"/>
        <v>0.92920944429885699</v>
      </c>
      <c r="N2651" s="63">
        <f t="shared" si="439"/>
        <v>0.96413910126480151</v>
      </c>
      <c r="O2651" s="63">
        <f t="shared" ref="O2651:P2651" si="440">O2642+O2643</f>
        <v>0.93702763702371283</v>
      </c>
      <c r="P2651" s="63">
        <f t="shared" si="440"/>
        <v>0.92237489787671267</v>
      </c>
    </row>
    <row r="2652" spans="1:16" x14ac:dyDescent="0.35">
      <c r="A2652" s="64" t="s">
        <v>370</v>
      </c>
      <c r="B2652" s="63">
        <f>B2644</f>
        <v>3.168244206119266E-2</v>
      </c>
      <c r="C2652" s="63">
        <f>C2644</f>
        <v>2.5224031327590567E-2</v>
      </c>
      <c r="D2652" s="63">
        <f t="shared" ref="D2652:N2652" si="441">D2644</f>
        <v>1.8389263493960098E-2</v>
      </c>
      <c r="E2652" s="63">
        <f t="shared" si="441"/>
        <v>3.8657751363794048E-2</v>
      </c>
      <c r="F2652" s="63">
        <f t="shared" si="441"/>
        <v>2.3638558633441636E-2</v>
      </c>
      <c r="G2652" s="63">
        <f t="shared" si="441"/>
        <v>2.2377913216695723E-2</v>
      </c>
      <c r="H2652" s="63">
        <f t="shared" si="441"/>
        <v>1.5266965797416487E-2</v>
      </c>
      <c r="I2652" s="63">
        <f t="shared" si="441"/>
        <v>1.8506481818509109E-2</v>
      </c>
      <c r="J2652" s="63">
        <f t="shared" si="441"/>
        <v>1.6065918138573308E-2</v>
      </c>
      <c r="K2652" s="63">
        <f t="shared" si="441"/>
        <v>3.2707951862500508E-2</v>
      </c>
      <c r="L2652" s="63">
        <f t="shared" si="441"/>
        <v>1.9380553822320783E-2</v>
      </c>
      <c r="M2652" s="63">
        <f t="shared" si="441"/>
        <v>1.3923968518379272E-2</v>
      </c>
      <c r="N2652" s="63">
        <f t="shared" si="441"/>
        <v>1.9623615821142821E-2</v>
      </c>
      <c r="O2652" s="63">
        <f t="shared" ref="O2652:P2652" si="442">O2644</f>
        <v>1.1040378941025919E-2</v>
      </c>
      <c r="P2652" s="63">
        <f t="shared" si="442"/>
        <v>1.9690130021877993E-2</v>
      </c>
    </row>
    <row r="2653" spans="1:16" x14ac:dyDescent="0.35">
      <c r="A2653" s="65" t="s">
        <v>381</v>
      </c>
      <c r="B2653" s="63">
        <f>B2645+B2646</f>
        <v>7.9321134870008497E-2</v>
      </c>
      <c r="C2653" s="63">
        <f>C2645+C2646</f>
        <v>4.8398992799155133E-2</v>
      </c>
      <c r="D2653" s="63">
        <f t="shared" ref="D2653:N2653" si="443">D2645+D2646</f>
        <v>5.8558021126024117E-2</v>
      </c>
      <c r="E2653" s="63">
        <f t="shared" si="443"/>
        <v>5.3940937716803486E-2</v>
      </c>
      <c r="F2653" s="63">
        <f t="shared" si="443"/>
        <v>3.2700999615039875E-2</v>
      </c>
      <c r="G2653" s="63">
        <f t="shared" si="443"/>
        <v>3.9715597211198085E-2</v>
      </c>
      <c r="H2653" s="63">
        <f t="shared" si="443"/>
        <v>5.087767241875036E-2</v>
      </c>
      <c r="I2653" s="63">
        <f t="shared" si="443"/>
        <v>5.7693384585231697E-2</v>
      </c>
      <c r="J2653" s="63">
        <f t="shared" si="443"/>
        <v>5.6541907365606964E-2</v>
      </c>
      <c r="K2653" s="63">
        <f t="shared" si="443"/>
        <v>6.1753783729272177E-2</v>
      </c>
      <c r="L2653" s="63">
        <f t="shared" si="443"/>
        <v>5.0164597542870837E-2</v>
      </c>
      <c r="M2653" s="63">
        <f t="shared" si="443"/>
        <v>5.6866587182763897E-2</v>
      </c>
      <c r="N2653" s="63">
        <f t="shared" si="443"/>
        <v>1.6237282914055504E-2</v>
      </c>
      <c r="O2653" s="63">
        <f t="shared" ref="O2653:P2653" si="444">O2645+O2646</f>
        <v>5.1931984035261204E-2</v>
      </c>
      <c r="P2653" s="63">
        <f t="shared" si="444"/>
        <v>5.7934972101409417E-2</v>
      </c>
    </row>
    <row r="2654" spans="1:16" x14ac:dyDescent="0.35">
      <c r="A2654"/>
    </row>
    <row r="2655" spans="1:16" x14ac:dyDescent="0.35">
      <c r="A2655" s="60" t="s">
        <v>367</v>
      </c>
      <c r="B2655" s="61">
        <v>1.5412748384638992</v>
      </c>
      <c r="C2655" s="61">
        <v>1.4079107620507669</v>
      </c>
      <c r="D2655" s="61">
        <v>1.3980875456366346</v>
      </c>
      <c r="E2655" s="61">
        <v>1.4471089584065848</v>
      </c>
      <c r="F2655" s="61">
        <v>1.3734653822776828</v>
      </c>
      <c r="G2655" s="61">
        <v>1.3439088565651109</v>
      </c>
      <c r="H2655" s="61">
        <v>1.3918322750781535</v>
      </c>
      <c r="I2655" s="61">
        <v>1.4452145339930484</v>
      </c>
      <c r="J2655" s="61">
        <v>1.3956628695239686</v>
      </c>
      <c r="K2655" s="61">
        <v>1.429968875934809</v>
      </c>
      <c r="L2655" s="61">
        <v>1.3744863050541138</v>
      </c>
      <c r="M2655" s="61">
        <v>1.4033641784270765</v>
      </c>
      <c r="N2655" s="61">
        <v>1.2168463338361886</v>
      </c>
      <c r="O2655" s="61">
        <v>1.3565974802244585</v>
      </c>
      <c r="P2655" s="182">
        <v>1.3852798017243841</v>
      </c>
    </row>
    <row r="2656" spans="1:16" x14ac:dyDescent="0.35">
      <c r="A2656"/>
    </row>
    <row r="2657" spans="1:16" x14ac:dyDescent="0.35">
      <c r="A2657" s="71" t="s">
        <v>389</v>
      </c>
      <c r="B2657" s="71" t="s">
        <v>390</v>
      </c>
    </row>
    <row r="2658" spans="1:16" x14ac:dyDescent="0.35">
      <c r="A2658" s="71" t="s">
        <v>391</v>
      </c>
      <c r="B2658" s="71" t="s">
        <v>392</v>
      </c>
    </row>
    <row r="2660" spans="1:16" x14ac:dyDescent="0.35">
      <c r="A2660" s="30" t="s">
        <v>319</v>
      </c>
      <c r="B2660" s="1"/>
      <c r="C2660" s="1"/>
      <c r="D2660" s="1"/>
      <c r="E2660" s="1"/>
      <c r="F2660" s="1"/>
      <c r="G2660" s="1"/>
      <c r="H2660" s="1"/>
      <c r="I2660" s="1"/>
      <c r="J2660" s="1"/>
      <c r="K2660" s="1"/>
      <c r="L2660" s="1"/>
      <c r="M2660" s="2"/>
    </row>
    <row r="2662" spans="1:16" x14ac:dyDescent="0.35">
      <c r="B2662" s="10" t="s">
        <v>0</v>
      </c>
      <c r="C2662" s="11" t="s">
        <v>1</v>
      </c>
      <c r="D2662" s="12" t="s">
        <v>2</v>
      </c>
      <c r="E2662" s="11" t="s">
        <v>3</v>
      </c>
      <c r="F2662" s="12" t="s">
        <v>4</v>
      </c>
      <c r="G2662" s="11" t="s">
        <v>5</v>
      </c>
      <c r="H2662" s="11" t="s">
        <v>6</v>
      </c>
      <c r="I2662" s="11" t="s">
        <v>7</v>
      </c>
      <c r="J2662" s="11" t="s">
        <v>8</v>
      </c>
      <c r="K2662" s="11" t="s">
        <v>9</v>
      </c>
      <c r="L2662" s="11" t="s">
        <v>10</v>
      </c>
    </row>
    <row r="2663" spans="1:16" x14ac:dyDescent="0.35">
      <c r="A2663" s="27" t="s">
        <v>196</v>
      </c>
      <c r="B2663" s="13">
        <v>7.5299814762455342E-2</v>
      </c>
      <c r="C2663" s="14">
        <v>7.0728370203460539E-2</v>
      </c>
      <c r="D2663" s="4">
        <v>9.8611388736163721E-2</v>
      </c>
      <c r="E2663" s="14">
        <v>8.6604722667053297E-2</v>
      </c>
      <c r="F2663" s="4">
        <v>8.4670062412569178E-2</v>
      </c>
      <c r="G2663" s="14">
        <v>4.5738759197949633E-2</v>
      </c>
      <c r="H2663" s="14">
        <v>4.8362185354196237E-2</v>
      </c>
      <c r="I2663" s="14">
        <v>6.6036150987772324E-2</v>
      </c>
      <c r="J2663" s="14">
        <v>6.092079209292723E-2</v>
      </c>
      <c r="K2663" s="14">
        <v>7.1423204236353108E-2</v>
      </c>
      <c r="L2663" s="14">
        <v>6.1245347160961326E-2</v>
      </c>
    </row>
    <row r="2664" spans="1:16" x14ac:dyDescent="0.35">
      <c r="A2664" s="28" t="s">
        <v>197</v>
      </c>
      <c r="B2664" s="15">
        <v>0.1903523817331407</v>
      </c>
      <c r="C2664" s="16">
        <v>0.21257445248311663</v>
      </c>
      <c r="D2664" s="6">
        <v>0.26077697954762613</v>
      </c>
      <c r="E2664" s="16">
        <v>0.22924660529386748</v>
      </c>
      <c r="F2664" s="6">
        <v>0.18538087377596868</v>
      </c>
      <c r="G2664" s="16">
        <v>0.16980021465433462</v>
      </c>
      <c r="H2664" s="16">
        <v>0.16797784457923515</v>
      </c>
      <c r="I2664" s="16">
        <v>0.18068894070966021</v>
      </c>
      <c r="J2664" s="16">
        <v>0.2071724473672418</v>
      </c>
      <c r="K2664" s="16">
        <v>0.16779114051704697</v>
      </c>
      <c r="L2664" s="16">
        <v>0.19966865331239136</v>
      </c>
    </row>
    <row r="2665" spans="1:16" x14ac:dyDescent="0.35">
      <c r="A2665" s="28" t="s">
        <v>73</v>
      </c>
      <c r="B2665" s="15">
        <v>0.37229746414823883</v>
      </c>
      <c r="C2665" s="16">
        <v>0.35451887523578984</v>
      </c>
      <c r="D2665" s="6">
        <v>0.34282534513681573</v>
      </c>
      <c r="E2665" s="16">
        <v>0.33743032105044379</v>
      </c>
      <c r="F2665" s="6">
        <v>0.34343180550766006</v>
      </c>
      <c r="G2665" s="16">
        <v>0.33566869825043633</v>
      </c>
      <c r="H2665" s="16">
        <v>0.35117227396875428</v>
      </c>
      <c r="I2665" s="16">
        <v>0.28918690276672265</v>
      </c>
      <c r="J2665" s="16">
        <v>0.36288254907856632</v>
      </c>
      <c r="K2665" s="16">
        <v>0.33686165016867115</v>
      </c>
      <c r="L2665" s="16">
        <v>0.31250403425350176</v>
      </c>
    </row>
    <row r="2666" spans="1:16" x14ac:dyDescent="0.35">
      <c r="A2666" s="28" t="s">
        <v>198</v>
      </c>
      <c r="B2666" s="15">
        <v>0.28483203931318352</v>
      </c>
      <c r="C2666" s="16">
        <v>0.29029561632191464</v>
      </c>
      <c r="D2666" s="6">
        <v>0.21914913163833499</v>
      </c>
      <c r="E2666" s="16">
        <v>0.2795916391630538</v>
      </c>
      <c r="F2666" s="6">
        <v>0.29665496930068175</v>
      </c>
      <c r="G2666" s="16">
        <v>0.33271989995676216</v>
      </c>
      <c r="H2666" s="16">
        <v>0.33328905913252049</v>
      </c>
      <c r="I2666" s="16">
        <v>0.35741099249221014</v>
      </c>
      <c r="J2666" s="16">
        <v>0.28203495625272207</v>
      </c>
      <c r="K2666" s="16">
        <v>0.31748523880898055</v>
      </c>
      <c r="L2666" s="16">
        <v>0.34797857004539856</v>
      </c>
    </row>
    <row r="2667" spans="1:16" x14ac:dyDescent="0.35">
      <c r="A2667" s="28" t="s">
        <v>199</v>
      </c>
      <c r="B2667" s="15">
        <v>7.7218300042981511E-2</v>
      </c>
      <c r="C2667" s="16">
        <v>7.1882685755718351E-2</v>
      </c>
      <c r="D2667" s="6">
        <v>7.8637154941059301E-2</v>
      </c>
      <c r="E2667" s="16">
        <v>6.712671182558165E-2</v>
      </c>
      <c r="F2667" s="6">
        <v>8.9862289003120294E-2</v>
      </c>
      <c r="G2667" s="16">
        <v>0.11607242794051736</v>
      </c>
      <c r="H2667" s="16">
        <v>9.9198636965293754E-2</v>
      </c>
      <c r="I2667" s="16">
        <v>0.10667701304363474</v>
      </c>
      <c r="J2667" s="16">
        <v>8.6989255208542587E-2</v>
      </c>
      <c r="K2667" s="16">
        <v>0.10643876626894827</v>
      </c>
      <c r="L2667" s="16">
        <v>7.8603395227747064E-2</v>
      </c>
    </row>
    <row r="2668" spans="1:16" x14ac:dyDescent="0.35">
      <c r="A2668" s="59" t="s">
        <v>243</v>
      </c>
      <c r="B2668" s="17">
        <v>1</v>
      </c>
      <c r="C2668" s="18">
        <v>1</v>
      </c>
      <c r="D2668" s="8">
        <v>1</v>
      </c>
      <c r="E2668" s="18">
        <v>1</v>
      </c>
      <c r="F2668" s="8">
        <v>1</v>
      </c>
      <c r="G2668" s="18">
        <v>1</v>
      </c>
      <c r="H2668" s="18">
        <v>1</v>
      </c>
      <c r="I2668" s="18">
        <v>1</v>
      </c>
      <c r="J2668" s="18">
        <v>1</v>
      </c>
      <c r="K2668" s="18">
        <v>1</v>
      </c>
      <c r="L2668" s="18">
        <v>1</v>
      </c>
    </row>
    <row r="2669" spans="1:16" s="36" customFormat="1" x14ac:dyDescent="0.35">
      <c r="A2669" s="31" t="s">
        <v>244</v>
      </c>
      <c r="B2669" s="32">
        <v>500.00123000000167</v>
      </c>
      <c r="C2669" s="33">
        <v>499.99759500000073</v>
      </c>
      <c r="D2669" s="34">
        <v>499.99990500000081</v>
      </c>
      <c r="E2669" s="33">
        <v>499.99946499999976</v>
      </c>
      <c r="F2669" s="34">
        <v>499.99749303621172</v>
      </c>
      <c r="G2669" s="33">
        <v>500.01107954545398</v>
      </c>
      <c r="H2669" s="33">
        <v>500.00687022900661</v>
      </c>
      <c r="I2669" s="33">
        <v>500.01400000000001</v>
      </c>
      <c r="J2669" s="33">
        <v>500.01131639722877</v>
      </c>
      <c r="K2669" s="33">
        <v>500.00367231638393</v>
      </c>
      <c r="L2669" s="33">
        <v>499.99706601466994</v>
      </c>
      <c r="O2669"/>
      <c r="P2669"/>
    </row>
    <row r="2670" spans="1:16" x14ac:dyDescent="0.35">
      <c r="A2670" s="41" t="s">
        <v>245</v>
      </c>
      <c r="B2670" s="40">
        <v>932</v>
      </c>
      <c r="C2670" s="38">
        <v>590</v>
      </c>
      <c r="D2670" s="39">
        <v>407</v>
      </c>
      <c r="E2670" s="38">
        <v>392</v>
      </c>
      <c r="F2670" s="39">
        <v>359</v>
      </c>
      <c r="G2670" s="38">
        <v>176</v>
      </c>
      <c r="H2670" s="38">
        <v>393</v>
      </c>
      <c r="I2670" s="38">
        <v>200</v>
      </c>
      <c r="J2670" s="38">
        <v>433</v>
      </c>
      <c r="K2670" s="38">
        <v>354</v>
      </c>
      <c r="L2670" s="38">
        <v>409</v>
      </c>
    </row>
    <row r="2672" spans="1:16" x14ac:dyDescent="0.35">
      <c r="A2672" s="62" t="s">
        <v>378</v>
      </c>
      <c r="B2672" s="63">
        <f>B2663+B2664</f>
        <v>0.26565219649559602</v>
      </c>
      <c r="C2672" s="63">
        <f>C2663+C2664</f>
        <v>0.28330282268657714</v>
      </c>
      <c r="D2672" s="63">
        <f t="shared" ref="D2672:L2672" si="445">D2663+D2664</f>
        <v>0.35938836828378984</v>
      </c>
      <c r="E2672" s="63">
        <f t="shared" si="445"/>
        <v>0.31585132796092075</v>
      </c>
      <c r="F2672" s="63">
        <f t="shared" si="445"/>
        <v>0.27005093618853787</v>
      </c>
      <c r="G2672" s="63">
        <f t="shared" si="445"/>
        <v>0.21553897385228427</v>
      </c>
      <c r="H2672" s="63">
        <f t="shared" si="445"/>
        <v>0.21634002993343138</v>
      </c>
      <c r="I2672" s="63">
        <f t="shared" si="445"/>
        <v>0.24672509169743254</v>
      </c>
      <c r="J2672" s="63">
        <f t="shared" si="445"/>
        <v>0.26809323946016905</v>
      </c>
      <c r="K2672" s="63">
        <f t="shared" si="445"/>
        <v>0.23921434475340009</v>
      </c>
      <c r="L2672" s="63">
        <f t="shared" si="445"/>
        <v>0.26091400047335267</v>
      </c>
      <c r="O2672" s="36"/>
      <c r="P2672" s="36"/>
    </row>
    <row r="2673" spans="1:13" x14ac:dyDescent="0.35">
      <c r="A2673" s="64" t="s">
        <v>370</v>
      </c>
      <c r="B2673" s="63">
        <f>B2665</f>
        <v>0.37229746414823883</v>
      </c>
      <c r="C2673" s="63">
        <f>C2665</f>
        <v>0.35451887523578984</v>
      </c>
      <c r="D2673" s="63">
        <f t="shared" ref="D2673:L2673" si="446">D2665</f>
        <v>0.34282534513681573</v>
      </c>
      <c r="E2673" s="63">
        <f t="shared" si="446"/>
        <v>0.33743032105044379</v>
      </c>
      <c r="F2673" s="63">
        <f t="shared" si="446"/>
        <v>0.34343180550766006</v>
      </c>
      <c r="G2673" s="63">
        <f t="shared" si="446"/>
        <v>0.33566869825043633</v>
      </c>
      <c r="H2673" s="63">
        <f t="shared" si="446"/>
        <v>0.35117227396875428</v>
      </c>
      <c r="I2673" s="63">
        <f t="shared" si="446"/>
        <v>0.28918690276672265</v>
      </c>
      <c r="J2673" s="63">
        <f t="shared" si="446"/>
        <v>0.36288254907856632</v>
      </c>
      <c r="K2673" s="63">
        <f t="shared" si="446"/>
        <v>0.33686165016867115</v>
      </c>
      <c r="L2673" s="63">
        <f t="shared" si="446"/>
        <v>0.31250403425350176</v>
      </c>
    </row>
    <row r="2674" spans="1:13" x14ac:dyDescent="0.35">
      <c r="A2674" s="65" t="s">
        <v>379</v>
      </c>
      <c r="B2674" s="63">
        <f>B2666+B2667</f>
        <v>0.36205033935616504</v>
      </c>
      <c r="C2674" s="63">
        <f>C2666+C2667</f>
        <v>0.36217830207763302</v>
      </c>
      <c r="D2674" s="63">
        <f t="shared" ref="D2674:L2674" si="447">D2666+D2667</f>
        <v>0.29778628657939432</v>
      </c>
      <c r="E2674" s="63">
        <f t="shared" si="447"/>
        <v>0.34671835098863546</v>
      </c>
      <c r="F2674" s="63">
        <f t="shared" si="447"/>
        <v>0.38651725830380201</v>
      </c>
      <c r="G2674" s="63">
        <f t="shared" si="447"/>
        <v>0.44879232789727952</v>
      </c>
      <c r="H2674" s="63">
        <f t="shared" si="447"/>
        <v>0.43248769609781423</v>
      </c>
      <c r="I2674" s="63">
        <f t="shared" si="447"/>
        <v>0.46408800553584489</v>
      </c>
      <c r="J2674" s="63">
        <f t="shared" si="447"/>
        <v>0.36902421146126463</v>
      </c>
      <c r="K2674" s="63">
        <f t="shared" si="447"/>
        <v>0.42392400507792882</v>
      </c>
      <c r="L2674" s="63">
        <f t="shared" si="447"/>
        <v>0.42658196527314562</v>
      </c>
    </row>
    <row r="2675" spans="1:13" x14ac:dyDescent="0.35">
      <c r="A2675"/>
    </row>
    <row r="2676" spans="1:13" x14ac:dyDescent="0.35">
      <c r="A2676" s="60" t="s">
        <v>367</v>
      </c>
      <c r="B2676" s="61">
        <v>3.0983166281410961</v>
      </c>
      <c r="C2676" s="61">
        <v>3.0800297949433126</v>
      </c>
      <c r="D2676" s="61">
        <v>2.9184236845005032</v>
      </c>
      <c r="E2676" s="61">
        <v>3.011389012186243</v>
      </c>
      <c r="F2676" s="61">
        <v>3.121658548705819</v>
      </c>
      <c r="G2676" s="61">
        <v>3.3035870227875637</v>
      </c>
      <c r="H2676" s="61">
        <v>3.2669841177754861</v>
      </c>
      <c r="I2676" s="61">
        <v>3.2580037758942755</v>
      </c>
      <c r="J2676" s="61">
        <v>3.126999435116709</v>
      </c>
      <c r="K2676" s="61">
        <v>3.2197252223571233</v>
      </c>
      <c r="L2676" s="61">
        <v>3.1830260128665779</v>
      </c>
    </row>
    <row r="2677" spans="1:13" x14ac:dyDescent="0.35">
      <c r="A2677"/>
    </row>
    <row r="2678" spans="1:13" x14ac:dyDescent="0.35">
      <c r="A2678" s="71" t="s">
        <v>389</v>
      </c>
      <c r="B2678" s="71" t="s">
        <v>390</v>
      </c>
    </row>
    <row r="2679" spans="1:13" x14ac:dyDescent="0.35">
      <c r="A2679" s="71" t="s">
        <v>391</v>
      </c>
      <c r="B2679" s="71" t="s">
        <v>392</v>
      </c>
    </row>
    <row r="2681" spans="1:13" x14ac:dyDescent="0.35">
      <c r="A2681" s="30" t="s">
        <v>320</v>
      </c>
      <c r="B2681" s="1"/>
      <c r="C2681" s="1"/>
      <c r="D2681" s="1"/>
      <c r="E2681" s="1"/>
      <c r="F2681" s="1"/>
      <c r="G2681" s="1"/>
      <c r="H2681" s="1"/>
      <c r="I2681" s="1"/>
      <c r="J2681" s="1"/>
      <c r="K2681" s="1"/>
      <c r="L2681" s="1"/>
      <c r="M2681" s="2"/>
    </row>
    <row r="2683" spans="1:13" x14ac:dyDescent="0.35">
      <c r="B2683" s="10" t="s">
        <v>0</v>
      </c>
      <c r="C2683" s="11" t="s">
        <v>1</v>
      </c>
      <c r="D2683" s="12" t="s">
        <v>2</v>
      </c>
      <c r="E2683" s="11" t="s">
        <v>3</v>
      </c>
      <c r="F2683" s="12" t="s">
        <v>4</v>
      </c>
      <c r="G2683" s="11" t="s">
        <v>5</v>
      </c>
      <c r="H2683" s="11" t="s">
        <v>6</v>
      </c>
      <c r="I2683" s="11" t="s">
        <v>7</v>
      </c>
      <c r="J2683" s="11" t="s">
        <v>8</v>
      </c>
      <c r="K2683" s="11" t="s">
        <v>9</v>
      </c>
      <c r="L2683" s="11" t="s">
        <v>10</v>
      </c>
    </row>
    <row r="2684" spans="1:13" x14ac:dyDescent="0.35">
      <c r="A2684" s="27" t="s">
        <v>196</v>
      </c>
      <c r="B2684" s="13">
        <v>7.0743465971073408E-2</v>
      </c>
      <c r="C2684" s="14">
        <v>8.8194634216190379E-2</v>
      </c>
      <c r="D2684" s="4">
        <v>6.853989302257954E-2</v>
      </c>
      <c r="E2684" s="14">
        <v>7.9712375292241594E-2</v>
      </c>
      <c r="F2684" s="4">
        <v>6.933182394786383E-2</v>
      </c>
      <c r="G2684" s="14">
        <v>6.3076443192452022E-2</v>
      </c>
      <c r="H2684" s="14">
        <v>6.6162958575123942E-2</v>
      </c>
      <c r="I2684" s="14">
        <v>7.583287667945296E-2</v>
      </c>
      <c r="J2684" s="14">
        <v>6.8694750095725371E-2</v>
      </c>
      <c r="K2684" s="14">
        <v>6.1753783729272115E-2</v>
      </c>
      <c r="L2684" s="14">
        <v>6.6027282311680979E-2</v>
      </c>
    </row>
    <row r="2685" spans="1:13" x14ac:dyDescent="0.35">
      <c r="A2685" s="28" t="s">
        <v>197</v>
      </c>
      <c r="B2685" s="15">
        <v>0.13209256505228939</v>
      </c>
      <c r="C2685" s="16">
        <v>0.16315092475594789</v>
      </c>
      <c r="D2685" s="6">
        <v>0.18728286558374443</v>
      </c>
      <c r="E2685" s="16">
        <v>0.17290998501368404</v>
      </c>
      <c r="F2685" s="6">
        <v>0.13778230642939146</v>
      </c>
      <c r="G2685" s="16">
        <v>0.12811875191402025</v>
      </c>
      <c r="H2685" s="16">
        <v>0.16033062141130908</v>
      </c>
      <c r="I2685" s="16">
        <v>0.12082161699472412</v>
      </c>
      <c r="J2685" s="16">
        <v>0.15125292776283586</v>
      </c>
      <c r="K2685" s="16">
        <v>0.13548459813571986</v>
      </c>
      <c r="L2685" s="16">
        <v>0.15571142715751884</v>
      </c>
    </row>
    <row r="2686" spans="1:13" x14ac:dyDescent="0.35">
      <c r="A2686" s="28" t="s">
        <v>73</v>
      </c>
      <c r="B2686" s="15">
        <v>0.24548965609544615</v>
      </c>
      <c r="C2686" s="16">
        <v>0.27497676263822857</v>
      </c>
      <c r="D2686" s="6">
        <v>0.22569881288277444</v>
      </c>
      <c r="E2686" s="16">
        <v>0.23703852363122013</v>
      </c>
      <c r="F2686" s="6">
        <v>0.22213091876226673</v>
      </c>
      <c r="G2686" s="16">
        <v>0.21455604108772616</v>
      </c>
      <c r="H2686" s="16">
        <v>0.2265256406146077</v>
      </c>
      <c r="I2686" s="16">
        <v>0.22169679248981042</v>
      </c>
      <c r="J2686" s="16">
        <v>0.26700504238010309</v>
      </c>
      <c r="K2686" s="16">
        <v>0.27466888661269717</v>
      </c>
      <c r="L2686" s="16">
        <v>0.24220044322998485</v>
      </c>
    </row>
    <row r="2687" spans="1:13" x14ac:dyDescent="0.35">
      <c r="A2687" s="28" t="s">
        <v>198</v>
      </c>
      <c r="B2687" s="15">
        <v>0.34936834055388305</v>
      </c>
      <c r="C2687" s="16">
        <v>0.28138353345479611</v>
      </c>
      <c r="D2687" s="6">
        <v>0.319408430687602</v>
      </c>
      <c r="E2687" s="16">
        <v>0.31675089892346198</v>
      </c>
      <c r="F2687" s="6">
        <v>0.36434333096934757</v>
      </c>
      <c r="G2687" s="16">
        <v>0.37944159191926941</v>
      </c>
      <c r="H2687" s="16">
        <v>0.35366486058461211</v>
      </c>
      <c r="I2687" s="16">
        <v>0.38426024071325993</v>
      </c>
      <c r="J2687" s="16">
        <v>0.30025117214437197</v>
      </c>
      <c r="K2687" s="16">
        <v>0.31382311881325176</v>
      </c>
      <c r="L2687" s="16">
        <v>0.31811433612324341</v>
      </c>
    </row>
    <row r="2688" spans="1:13" x14ac:dyDescent="0.35">
      <c r="A2688" s="28" t="s">
        <v>199</v>
      </c>
      <c r="B2688" s="15">
        <v>0.20230597232730801</v>
      </c>
      <c r="C2688" s="16">
        <v>0.19229414493483707</v>
      </c>
      <c r="D2688" s="6">
        <v>0.19906999782329959</v>
      </c>
      <c r="E2688" s="16">
        <v>0.19358821713939231</v>
      </c>
      <c r="F2688" s="6">
        <v>0.20641161989113041</v>
      </c>
      <c r="G2688" s="16">
        <v>0.21480717188653217</v>
      </c>
      <c r="H2688" s="16">
        <v>0.19331591881434723</v>
      </c>
      <c r="I2688" s="16">
        <v>0.19738847312275265</v>
      </c>
      <c r="J2688" s="16">
        <v>0.21279610761696383</v>
      </c>
      <c r="K2688" s="16">
        <v>0.21426961270905914</v>
      </c>
      <c r="L2688" s="16">
        <v>0.2179465111775718</v>
      </c>
    </row>
    <row r="2689" spans="1:16" x14ac:dyDescent="0.35">
      <c r="A2689" s="59" t="s">
        <v>243</v>
      </c>
      <c r="B2689" s="17">
        <v>1</v>
      </c>
      <c r="C2689" s="18">
        <v>1</v>
      </c>
      <c r="D2689" s="8">
        <v>1</v>
      </c>
      <c r="E2689" s="18">
        <v>1</v>
      </c>
      <c r="F2689" s="8">
        <v>1</v>
      </c>
      <c r="G2689" s="18">
        <v>1</v>
      </c>
      <c r="H2689" s="18">
        <v>1</v>
      </c>
      <c r="I2689" s="18">
        <v>1</v>
      </c>
      <c r="J2689" s="18">
        <v>1</v>
      </c>
      <c r="K2689" s="18">
        <v>1</v>
      </c>
      <c r="L2689" s="18">
        <v>1</v>
      </c>
    </row>
    <row r="2690" spans="1:16" s="36" customFormat="1" x14ac:dyDescent="0.35">
      <c r="A2690" s="31" t="s">
        <v>244</v>
      </c>
      <c r="B2690" s="32">
        <v>500.00123000000144</v>
      </c>
      <c r="C2690" s="33">
        <v>499.9975950000009</v>
      </c>
      <c r="D2690" s="34">
        <v>499.99990500000081</v>
      </c>
      <c r="E2690" s="33">
        <v>499.9994649999997</v>
      </c>
      <c r="F2690" s="34">
        <v>499.99749303621161</v>
      </c>
      <c r="G2690" s="33">
        <v>500.01107954545415</v>
      </c>
      <c r="H2690" s="33">
        <v>500.00687022900701</v>
      </c>
      <c r="I2690" s="33">
        <v>500.01400000000001</v>
      </c>
      <c r="J2690" s="33">
        <v>500.01131639722837</v>
      </c>
      <c r="K2690" s="33">
        <v>500.00367231638381</v>
      </c>
      <c r="L2690" s="33">
        <v>499.99706601467039</v>
      </c>
      <c r="O2690"/>
      <c r="P2690"/>
    </row>
    <row r="2691" spans="1:16" x14ac:dyDescent="0.35">
      <c r="A2691" s="41" t="s">
        <v>245</v>
      </c>
      <c r="B2691" s="40">
        <v>932</v>
      </c>
      <c r="C2691" s="38">
        <v>590</v>
      </c>
      <c r="D2691" s="39">
        <v>407</v>
      </c>
      <c r="E2691" s="38">
        <v>392</v>
      </c>
      <c r="F2691" s="39">
        <v>359</v>
      </c>
      <c r="G2691" s="38">
        <v>176</v>
      </c>
      <c r="H2691" s="38">
        <v>393</v>
      </c>
      <c r="I2691" s="38">
        <v>200</v>
      </c>
      <c r="J2691" s="38">
        <v>433</v>
      </c>
      <c r="K2691" s="38">
        <v>354</v>
      </c>
      <c r="L2691" s="38">
        <v>409</v>
      </c>
    </row>
    <row r="2693" spans="1:16" x14ac:dyDescent="0.35">
      <c r="A2693" s="62" t="s">
        <v>378</v>
      </c>
      <c r="B2693" s="63">
        <f>B2684+B2685</f>
        <v>0.20283603102336278</v>
      </c>
      <c r="C2693" s="63">
        <f>C2684+C2685</f>
        <v>0.25134555897213828</v>
      </c>
      <c r="D2693" s="63">
        <f t="shared" ref="D2693:L2693" si="448">D2684+D2685</f>
        <v>0.25582275860632397</v>
      </c>
      <c r="E2693" s="63">
        <f t="shared" si="448"/>
        <v>0.25262236030592566</v>
      </c>
      <c r="F2693" s="63">
        <f t="shared" si="448"/>
        <v>0.20711413037725529</v>
      </c>
      <c r="G2693" s="63">
        <f t="shared" si="448"/>
        <v>0.19119519510647226</v>
      </c>
      <c r="H2693" s="63">
        <f t="shared" si="448"/>
        <v>0.22649357998643302</v>
      </c>
      <c r="I2693" s="63">
        <f t="shared" si="448"/>
        <v>0.19665449367417709</v>
      </c>
      <c r="J2693" s="63">
        <f t="shared" si="448"/>
        <v>0.21994767785856123</v>
      </c>
      <c r="K2693" s="63">
        <f t="shared" si="448"/>
        <v>0.19723838186499199</v>
      </c>
      <c r="L2693" s="63">
        <f t="shared" si="448"/>
        <v>0.22173870946919982</v>
      </c>
      <c r="O2693" s="36"/>
      <c r="P2693" s="36"/>
    </row>
    <row r="2694" spans="1:16" x14ac:dyDescent="0.35">
      <c r="A2694" s="64" t="s">
        <v>370</v>
      </c>
      <c r="B2694" s="63">
        <f>B2686</f>
        <v>0.24548965609544615</v>
      </c>
      <c r="C2694" s="63">
        <f>C2686</f>
        <v>0.27497676263822857</v>
      </c>
      <c r="D2694" s="63">
        <f t="shared" ref="D2694:L2694" si="449">D2686</f>
        <v>0.22569881288277444</v>
      </c>
      <c r="E2694" s="63">
        <f t="shared" si="449"/>
        <v>0.23703852363122013</v>
      </c>
      <c r="F2694" s="63">
        <f t="shared" si="449"/>
        <v>0.22213091876226673</v>
      </c>
      <c r="G2694" s="63">
        <f t="shared" si="449"/>
        <v>0.21455604108772616</v>
      </c>
      <c r="H2694" s="63">
        <f t="shared" si="449"/>
        <v>0.2265256406146077</v>
      </c>
      <c r="I2694" s="63">
        <f t="shared" si="449"/>
        <v>0.22169679248981042</v>
      </c>
      <c r="J2694" s="63">
        <f t="shared" si="449"/>
        <v>0.26700504238010309</v>
      </c>
      <c r="K2694" s="63">
        <f t="shared" si="449"/>
        <v>0.27466888661269717</v>
      </c>
      <c r="L2694" s="63">
        <f t="shared" si="449"/>
        <v>0.24220044322998485</v>
      </c>
    </row>
    <row r="2695" spans="1:16" x14ac:dyDescent="0.35">
      <c r="A2695" s="65" t="s">
        <v>379</v>
      </c>
      <c r="B2695" s="63">
        <f>B2687+B2688</f>
        <v>0.55167431288119106</v>
      </c>
      <c r="C2695" s="63">
        <f>C2687+C2688</f>
        <v>0.47367767838963315</v>
      </c>
      <c r="D2695" s="63">
        <f t="shared" ref="D2695:L2695" si="450">D2687+D2688</f>
        <v>0.51847842851090165</v>
      </c>
      <c r="E2695" s="63">
        <f t="shared" si="450"/>
        <v>0.51033911606285431</v>
      </c>
      <c r="F2695" s="63">
        <f t="shared" si="450"/>
        <v>0.57075495086047801</v>
      </c>
      <c r="G2695" s="63">
        <f t="shared" si="450"/>
        <v>0.59424876380580161</v>
      </c>
      <c r="H2695" s="63">
        <f t="shared" si="450"/>
        <v>0.54698077939895939</v>
      </c>
      <c r="I2695" s="63">
        <f t="shared" si="450"/>
        <v>0.58164871383601258</v>
      </c>
      <c r="J2695" s="63">
        <f t="shared" si="450"/>
        <v>0.51304727976133579</v>
      </c>
      <c r="K2695" s="63">
        <f t="shared" si="450"/>
        <v>0.52809273152231095</v>
      </c>
      <c r="L2695" s="63">
        <f t="shared" si="450"/>
        <v>0.53606084730081527</v>
      </c>
    </row>
    <row r="2696" spans="1:16" x14ac:dyDescent="0.35">
      <c r="A2696"/>
    </row>
    <row r="2697" spans="1:16" x14ac:dyDescent="0.35">
      <c r="A2697" s="60" t="s">
        <v>367</v>
      </c>
      <c r="B2697" s="61">
        <v>3.4804007882140611</v>
      </c>
      <c r="C2697" s="61">
        <v>3.3264316301361401</v>
      </c>
      <c r="D2697" s="61">
        <v>3.3931857747052954</v>
      </c>
      <c r="E2697" s="61">
        <v>3.3715925976040801</v>
      </c>
      <c r="F2697" s="61">
        <v>3.5007206164264884</v>
      </c>
      <c r="G2697" s="61">
        <v>3.5547842973934101</v>
      </c>
      <c r="H2697" s="61">
        <v>3.4476401596517507</v>
      </c>
      <c r="I2697" s="61">
        <v>3.5065498166051356</v>
      </c>
      <c r="J2697" s="61">
        <v>3.4372009594240125</v>
      </c>
      <c r="K2697" s="61">
        <v>3.4833701786371041</v>
      </c>
      <c r="L2697" s="61">
        <v>3.4662413666975085</v>
      </c>
    </row>
    <row r="2698" spans="1:16" x14ac:dyDescent="0.35">
      <c r="A2698"/>
    </row>
    <row r="2699" spans="1:16" x14ac:dyDescent="0.35">
      <c r="A2699" s="71" t="s">
        <v>389</v>
      </c>
      <c r="B2699" s="71" t="s">
        <v>390</v>
      </c>
    </row>
    <row r="2700" spans="1:16" x14ac:dyDescent="0.35">
      <c r="A2700" s="71" t="s">
        <v>391</v>
      </c>
      <c r="B2700" s="71" t="s">
        <v>392</v>
      </c>
    </row>
    <row r="2702" spans="1:16" x14ac:dyDescent="0.35">
      <c r="A2702" s="30" t="s">
        <v>321</v>
      </c>
      <c r="B2702" s="1"/>
      <c r="C2702" s="1"/>
      <c r="D2702" s="1"/>
      <c r="E2702" s="1"/>
      <c r="F2702" s="1"/>
      <c r="G2702" s="1"/>
      <c r="H2702" s="1"/>
      <c r="I2702" s="1"/>
      <c r="J2702" s="1"/>
      <c r="K2702" s="1"/>
      <c r="L2702" s="1"/>
      <c r="M2702" s="1"/>
      <c r="N2702" s="1"/>
    </row>
    <row r="2704" spans="1:16" x14ac:dyDescent="0.35">
      <c r="B2704" s="10" t="s">
        <v>0</v>
      </c>
      <c r="C2704" s="11" t="s">
        <v>1</v>
      </c>
      <c r="D2704" s="12" t="s">
        <v>2</v>
      </c>
      <c r="E2704" s="11" t="s">
        <v>3</v>
      </c>
      <c r="F2704" s="12" t="s">
        <v>4</v>
      </c>
      <c r="G2704" s="11" t="s">
        <v>5</v>
      </c>
      <c r="H2704" s="11" t="s">
        <v>6</v>
      </c>
      <c r="I2704" s="11" t="s">
        <v>7</v>
      </c>
      <c r="J2704" s="11" t="s">
        <v>8</v>
      </c>
      <c r="K2704" s="11" t="s">
        <v>9</v>
      </c>
      <c r="L2704" s="11" t="s">
        <v>10</v>
      </c>
      <c r="M2704" s="11" t="s">
        <v>11</v>
      </c>
      <c r="N2704" s="11" t="s">
        <v>12</v>
      </c>
      <c r="O2704" s="106">
        <v>2023</v>
      </c>
      <c r="P2704" s="106">
        <v>2024</v>
      </c>
    </row>
    <row r="2705" spans="1:16" x14ac:dyDescent="0.35">
      <c r="A2705" s="27" t="s">
        <v>200</v>
      </c>
      <c r="B2705" s="13">
        <v>0.63388669063874015</v>
      </c>
      <c r="C2705" s="14">
        <v>0.71718485965917611</v>
      </c>
      <c r="D2705" s="4">
        <v>0.73911812043244196</v>
      </c>
      <c r="E2705" s="14">
        <v>0.72250577308117681</v>
      </c>
      <c r="F2705" s="4">
        <v>0.71994567103679041</v>
      </c>
      <c r="G2705" s="14">
        <v>0.72740774494201577</v>
      </c>
      <c r="H2705" s="14">
        <v>0.72518545546702451</v>
      </c>
      <c r="I2705" s="14">
        <v>0.7158949549412611</v>
      </c>
      <c r="J2705" s="14">
        <v>0.71799114015433385</v>
      </c>
      <c r="K2705" s="14">
        <v>0.72946978355526182</v>
      </c>
      <c r="L2705" s="14">
        <v>0.71342814725563086</v>
      </c>
      <c r="M2705" s="14">
        <v>0.74474800862847701</v>
      </c>
      <c r="N2705" s="14">
        <v>0.82780925043460074</v>
      </c>
      <c r="O2705" s="107">
        <v>0.77669568387487975</v>
      </c>
      <c r="P2705" s="107">
        <v>0.79287993810319923</v>
      </c>
    </row>
    <row r="2706" spans="1:16" x14ac:dyDescent="0.35">
      <c r="A2706" s="28" t="s">
        <v>201</v>
      </c>
      <c r="B2706" s="15">
        <v>0.23299668682815131</v>
      </c>
      <c r="C2706" s="16">
        <v>0.17692612101464142</v>
      </c>
      <c r="D2706" s="6">
        <v>0.16555582145560674</v>
      </c>
      <c r="E2706" s="16">
        <v>0.18729360040415269</v>
      </c>
      <c r="F2706" s="6">
        <v>0.21268741737423758</v>
      </c>
      <c r="G2706" s="16">
        <v>0.19217812787102992</v>
      </c>
      <c r="H2706" s="16">
        <v>0.20102726323862177</v>
      </c>
      <c r="I2706" s="16">
        <v>0.20319031067130161</v>
      </c>
      <c r="J2706" s="16">
        <v>0.19390531115000154</v>
      </c>
      <c r="K2706" s="16">
        <v>0.16269937000462723</v>
      </c>
      <c r="L2706" s="16">
        <v>0.17398928502270011</v>
      </c>
      <c r="M2706" s="16">
        <v>0.18236661095299384</v>
      </c>
      <c r="N2706" s="16">
        <v>0.13632985083020099</v>
      </c>
      <c r="O2706" s="108">
        <v>0.16360186381870179</v>
      </c>
      <c r="P2706" s="108">
        <v>0.12400471828593154</v>
      </c>
    </row>
    <row r="2707" spans="1:16" x14ac:dyDescent="0.35">
      <c r="A2707" s="28" t="s">
        <v>73</v>
      </c>
      <c r="B2707" s="15">
        <v>4.6794944884435585E-2</v>
      </c>
      <c r="C2707" s="16">
        <v>4.4788535432855207E-2</v>
      </c>
      <c r="D2707" s="6">
        <v>3.6789016989913319E-2</v>
      </c>
      <c r="E2707" s="16">
        <v>3.0865833026441403E-2</v>
      </c>
      <c r="F2707" s="6">
        <v>2.7187322944794735E-2</v>
      </c>
      <c r="G2707" s="16">
        <v>3.2583937060485547E-2</v>
      </c>
      <c r="H2707" s="16">
        <v>3.0533931594832996E-2</v>
      </c>
      <c r="I2707" s="16">
        <v>3.0844136364181846E-2</v>
      </c>
      <c r="J2707" s="16">
        <v>2.547217176147052E-2</v>
      </c>
      <c r="K2707" s="16">
        <v>4.8384672880933753E-2</v>
      </c>
      <c r="L2707" s="16">
        <v>4.6646728489360446E-2</v>
      </c>
      <c r="M2707" s="16">
        <v>1.90377295612905E-2</v>
      </c>
      <c r="N2707" s="16">
        <v>1.9623615821142835E-2</v>
      </c>
      <c r="O2707" s="108">
        <v>1.1040378941025915E-2</v>
      </c>
      <c r="P2707" s="108">
        <v>2.5180371509459752E-2</v>
      </c>
    </row>
    <row r="2708" spans="1:16" x14ac:dyDescent="0.35">
      <c r="A2708" s="28" t="s">
        <v>202</v>
      </c>
      <c r="B2708" s="15">
        <v>2.806217096705944E-2</v>
      </c>
      <c r="C2708" s="16">
        <v>2.4557398121084838E-2</v>
      </c>
      <c r="D2708" s="6">
        <v>1.3372102540699517E-2</v>
      </c>
      <c r="E2708" s="16">
        <v>1.8879090200626551E-2</v>
      </c>
      <c r="F2708" s="6">
        <v>2.5603470992333691E-2</v>
      </c>
      <c r="G2708" s="16">
        <v>1.8320616759060427E-2</v>
      </c>
      <c r="H2708" s="16">
        <v>2.5443416299114424E-2</v>
      </c>
      <c r="I2708" s="19"/>
      <c r="J2708" s="16">
        <v>2.8270953682803471E-2</v>
      </c>
      <c r="K2708" s="16">
        <v>2.1646451184256881E-2</v>
      </c>
      <c r="L2708" s="16">
        <v>1.7449491146158361E-2</v>
      </c>
      <c r="M2708" s="16">
        <v>1.7867016452043694E-2</v>
      </c>
      <c r="N2708" s="16">
        <v>7.442597378464838E-3</v>
      </c>
      <c r="O2708" s="19"/>
      <c r="P2708" s="16">
        <v>5.4902414875817674E-3</v>
      </c>
    </row>
    <row r="2709" spans="1:16" x14ac:dyDescent="0.35">
      <c r="A2709" s="28" t="s">
        <v>203</v>
      </c>
      <c r="B2709" s="15">
        <v>5.8259506681613546E-2</v>
      </c>
      <c r="C2709" s="16">
        <v>3.6543085772242377E-2</v>
      </c>
      <c r="D2709" s="6">
        <v>4.5164938581338444E-2</v>
      </c>
      <c r="E2709" s="16">
        <v>4.0455703287602597E-2</v>
      </c>
      <c r="F2709" s="6">
        <v>1.4576117651843391E-2</v>
      </c>
      <c r="G2709" s="16">
        <v>2.9509573367408292E-2</v>
      </c>
      <c r="H2709" s="16">
        <v>1.7809933400406174E-2</v>
      </c>
      <c r="I2709" s="16">
        <v>5.0070598023255419E-2</v>
      </c>
      <c r="J2709" s="16">
        <v>3.4360423251390604E-2</v>
      </c>
      <c r="K2709" s="16">
        <v>3.7799722374920491E-2</v>
      </c>
      <c r="L2709" s="16">
        <v>4.8486348086150259E-2</v>
      </c>
      <c r="M2709" s="16">
        <v>3.5980634405194986E-2</v>
      </c>
      <c r="N2709" s="16">
        <v>8.7946855355906777E-3</v>
      </c>
      <c r="O2709" s="108">
        <v>4.8662073365392799E-2</v>
      </c>
      <c r="P2709" s="108">
        <v>5.2444730613827636E-2</v>
      </c>
    </row>
    <row r="2710" spans="1:16" x14ac:dyDescent="0.35">
      <c r="A2710" s="59" t="s">
        <v>243</v>
      </c>
      <c r="B2710" s="17">
        <v>1</v>
      </c>
      <c r="C2710" s="18">
        <v>1</v>
      </c>
      <c r="D2710" s="8">
        <v>1</v>
      </c>
      <c r="E2710" s="18">
        <v>1</v>
      </c>
      <c r="F2710" s="8">
        <v>1</v>
      </c>
      <c r="G2710" s="18">
        <v>1</v>
      </c>
      <c r="H2710" s="18">
        <v>1</v>
      </c>
      <c r="I2710" s="18">
        <v>1</v>
      </c>
      <c r="J2710" s="18">
        <v>1</v>
      </c>
      <c r="K2710" s="18">
        <v>1</v>
      </c>
      <c r="L2710" s="18">
        <v>1</v>
      </c>
      <c r="M2710" s="18">
        <v>1</v>
      </c>
      <c r="N2710" s="18">
        <v>1</v>
      </c>
      <c r="O2710" s="109">
        <v>1</v>
      </c>
      <c r="P2710" s="109">
        <v>1</v>
      </c>
    </row>
    <row r="2711" spans="1:16" s="36" customFormat="1" x14ac:dyDescent="0.35">
      <c r="A2711" s="31" t="s">
        <v>244</v>
      </c>
      <c r="B2711" s="32">
        <v>500.00122999999962</v>
      </c>
      <c r="C2711" s="33">
        <v>499.99759500000238</v>
      </c>
      <c r="D2711" s="34">
        <v>499.99990499999871</v>
      </c>
      <c r="E2711" s="33">
        <v>499.99946499999896</v>
      </c>
      <c r="F2711" s="34">
        <v>499.99749303621127</v>
      </c>
      <c r="G2711" s="33">
        <v>500.01107954545523</v>
      </c>
      <c r="H2711" s="33">
        <v>500.00687022900854</v>
      </c>
      <c r="I2711" s="33">
        <v>500.01399999999927</v>
      </c>
      <c r="J2711" s="33">
        <v>500.01131639722871</v>
      </c>
      <c r="K2711" s="33">
        <v>500.00367231638319</v>
      </c>
      <c r="L2711" s="33">
        <v>499.99706601466863</v>
      </c>
      <c r="M2711" s="33">
        <v>500.005503512882</v>
      </c>
      <c r="N2711" s="33">
        <v>499.99633251834013</v>
      </c>
      <c r="O2711" s="33">
        <v>499.99430379746764</v>
      </c>
      <c r="P2711" s="33">
        <v>499.98333333333392</v>
      </c>
    </row>
    <row r="2712" spans="1:16" x14ac:dyDescent="0.35">
      <c r="A2712" s="41" t="s">
        <v>245</v>
      </c>
      <c r="B2712" s="40">
        <v>932</v>
      </c>
      <c r="C2712" s="38">
        <v>590</v>
      </c>
      <c r="D2712" s="39">
        <v>407</v>
      </c>
      <c r="E2712" s="38">
        <v>392</v>
      </c>
      <c r="F2712" s="39">
        <v>359</v>
      </c>
      <c r="G2712" s="38">
        <v>176</v>
      </c>
      <c r="H2712" s="38">
        <v>393</v>
      </c>
      <c r="I2712" s="38">
        <v>200</v>
      </c>
      <c r="J2712" s="38">
        <v>433</v>
      </c>
      <c r="K2712" s="38">
        <v>354</v>
      </c>
      <c r="L2712" s="38">
        <v>409</v>
      </c>
      <c r="M2712" s="38">
        <v>427</v>
      </c>
      <c r="N2712" s="38">
        <v>409</v>
      </c>
      <c r="O2712" s="38">
        <v>395</v>
      </c>
      <c r="P2712" s="38">
        <v>342</v>
      </c>
    </row>
    <row r="2714" spans="1:16" x14ac:dyDescent="0.35">
      <c r="A2714" s="62" t="s">
        <v>380</v>
      </c>
      <c r="B2714" s="63">
        <f>B2705+B2706</f>
        <v>0.86688337746689148</v>
      </c>
      <c r="C2714" s="63">
        <f>C2705+C2706</f>
        <v>0.89411098067381756</v>
      </c>
      <c r="D2714" s="63">
        <f t="shared" ref="D2714:N2714" si="451">D2705+D2706</f>
        <v>0.90467394188804873</v>
      </c>
      <c r="E2714" s="63">
        <f t="shared" si="451"/>
        <v>0.90979937348532947</v>
      </c>
      <c r="F2714" s="63">
        <f t="shared" si="451"/>
        <v>0.93263308841102799</v>
      </c>
      <c r="G2714" s="63">
        <f t="shared" si="451"/>
        <v>0.91958587281304571</v>
      </c>
      <c r="H2714" s="63">
        <f t="shared" si="451"/>
        <v>0.92621271870564625</v>
      </c>
      <c r="I2714" s="63">
        <f t="shared" si="451"/>
        <v>0.91908526561256276</v>
      </c>
      <c r="J2714" s="63">
        <f t="shared" si="451"/>
        <v>0.91189645130433539</v>
      </c>
      <c r="K2714" s="63">
        <f t="shared" si="451"/>
        <v>0.89216915355988902</v>
      </c>
      <c r="L2714" s="63">
        <f t="shared" si="451"/>
        <v>0.88741743227833103</v>
      </c>
      <c r="M2714" s="63">
        <f t="shared" si="451"/>
        <v>0.92711461958147079</v>
      </c>
      <c r="N2714" s="63">
        <f t="shared" si="451"/>
        <v>0.96413910126480173</v>
      </c>
      <c r="O2714" s="63">
        <f t="shared" ref="O2714:P2714" si="452">O2705+O2706</f>
        <v>0.94029754769358154</v>
      </c>
      <c r="P2714" s="63">
        <f t="shared" si="452"/>
        <v>0.91688465638913075</v>
      </c>
    </row>
    <row r="2715" spans="1:16" x14ac:dyDescent="0.35">
      <c r="A2715" s="64" t="s">
        <v>370</v>
      </c>
      <c r="B2715" s="63">
        <f>B2707</f>
        <v>4.6794944884435585E-2</v>
      </c>
      <c r="C2715" s="63">
        <f>C2707</f>
        <v>4.4788535432855207E-2</v>
      </c>
      <c r="D2715" s="63">
        <f t="shared" ref="D2715:N2715" si="453">D2707</f>
        <v>3.6789016989913319E-2</v>
      </c>
      <c r="E2715" s="63">
        <f t="shared" si="453"/>
        <v>3.0865833026441403E-2</v>
      </c>
      <c r="F2715" s="63">
        <f t="shared" si="453"/>
        <v>2.7187322944794735E-2</v>
      </c>
      <c r="G2715" s="63">
        <f t="shared" si="453"/>
        <v>3.2583937060485547E-2</v>
      </c>
      <c r="H2715" s="63">
        <f t="shared" si="453"/>
        <v>3.0533931594832996E-2</v>
      </c>
      <c r="I2715" s="63">
        <f t="shared" si="453"/>
        <v>3.0844136364181846E-2</v>
      </c>
      <c r="J2715" s="63">
        <f t="shared" si="453"/>
        <v>2.547217176147052E-2</v>
      </c>
      <c r="K2715" s="63">
        <f t="shared" si="453"/>
        <v>4.8384672880933753E-2</v>
      </c>
      <c r="L2715" s="63">
        <f t="shared" si="453"/>
        <v>4.6646728489360446E-2</v>
      </c>
      <c r="M2715" s="63">
        <f t="shared" si="453"/>
        <v>1.90377295612905E-2</v>
      </c>
      <c r="N2715" s="63">
        <f t="shared" si="453"/>
        <v>1.9623615821142835E-2</v>
      </c>
      <c r="O2715" s="63">
        <f t="shared" ref="O2715:P2715" si="454">O2707</f>
        <v>1.1040378941025915E-2</v>
      </c>
      <c r="P2715" s="63">
        <f t="shared" si="454"/>
        <v>2.5180371509459752E-2</v>
      </c>
    </row>
    <row r="2716" spans="1:16" x14ac:dyDescent="0.35">
      <c r="A2716" s="65" t="s">
        <v>381</v>
      </c>
      <c r="B2716" s="63">
        <f>B2708+B2709</f>
        <v>8.632167764867299E-2</v>
      </c>
      <c r="C2716" s="63">
        <f>C2708+C2709</f>
        <v>6.1100483893327215E-2</v>
      </c>
      <c r="D2716" s="63">
        <f t="shared" ref="D2716:N2716" si="455">D2708+D2709</f>
        <v>5.8537041122037961E-2</v>
      </c>
      <c r="E2716" s="63">
        <f t="shared" si="455"/>
        <v>5.9334793488229148E-2</v>
      </c>
      <c r="F2716" s="63">
        <f t="shared" si="455"/>
        <v>4.0179588644177082E-2</v>
      </c>
      <c r="G2716" s="63">
        <f t="shared" si="455"/>
        <v>4.7830190126468719E-2</v>
      </c>
      <c r="H2716" s="63">
        <f t="shared" si="455"/>
        <v>4.3253349699520598E-2</v>
      </c>
      <c r="I2716" s="63">
        <f t="shared" si="455"/>
        <v>5.0070598023255419E-2</v>
      </c>
      <c r="J2716" s="63">
        <f t="shared" si="455"/>
        <v>6.2631376934194072E-2</v>
      </c>
      <c r="K2716" s="63">
        <f t="shared" si="455"/>
        <v>5.9446173559177376E-2</v>
      </c>
      <c r="L2716" s="63">
        <f t="shared" si="455"/>
        <v>6.5935839232308613E-2</v>
      </c>
      <c r="M2716" s="63">
        <f t="shared" si="455"/>
        <v>5.384765085723868E-2</v>
      </c>
      <c r="N2716" s="63">
        <f t="shared" si="455"/>
        <v>1.6237282914055517E-2</v>
      </c>
      <c r="O2716" s="63">
        <f t="shared" ref="O2716:P2716" si="456">O2708+O2709</f>
        <v>4.8662073365392799E-2</v>
      </c>
      <c r="P2716" s="63">
        <f t="shared" si="456"/>
        <v>5.7934972101409403E-2</v>
      </c>
    </row>
    <row r="2717" spans="1:16" x14ac:dyDescent="0.35">
      <c r="A2717"/>
    </row>
    <row r="2718" spans="1:16" x14ac:dyDescent="0.35">
      <c r="A2718" s="60" t="s">
        <v>367</v>
      </c>
      <c r="B2718" s="61">
        <v>1.6438111162246534</v>
      </c>
      <c r="C2718" s="61">
        <v>1.4863477293325782</v>
      </c>
      <c r="D2718" s="61">
        <v>1.4599099173828838</v>
      </c>
      <c r="E2718" s="61">
        <v>1.467485350209325</v>
      </c>
      <c r="F2718" s="61">
        <v>1.4021769468482017</v>
      </c>
      <c r="G2718" s="61">
        <v>1.4303461457388174</v>
      </c>
      <c r="H2718" s="61">
        <v>1.4096651089272549</v>
      </c>
      <c r="I2718" s="61">
        <v>1.4651609754926864</v>
      </c>
      <c r="J2718" s="61">
        <v>1.4671042087269159</v>
      </c>
      <c r="K2718" s="61">
        <v>1.4756069588189462</v>
      </c>
      <c r="L2718" s="61">
        <v>1.5135766077844963</v>
      </c>
      <c r="M2718" s="61">
        <v>1.4179656570524874</v>
      </c>
      <c r="N2718" s="61">
        <v>1.2330836167502439</v>
      </c>
      <c r="O2718" s="61">
        <v>1.3803309151623251</v>
      </c>
      <c r="P2718" s="182">
        <v>1.4006151082229068</v>
      </c>
    </row>
    <row r="2719" spans="1:16" x14ac:dyDescent="0.35">
      <c r="A2719"/>
    </row>
    <row r="2720" spans="1:16" x14ac:dyDescent="0.35">
      <c r="A2720" s="71" t="s">
        <v>389</v>
      </c>
      <c r="B2720" s="71" t="s">
        <v>390</v>
      </c>
    </row>
    <row r="2721" spans="1:16" x14ac:dyDescent="0.35">
      <c r="A2721" s="71" t="s">
        <v>391</v>
      </c>
      <c r="B2721" s="71" t="s">
        <v>392</v>
      </c>
    </row>
    <row r="2723" spans="1:16" x14ac:dyDescent="0.35">
      <c r="A2723" s="30" t="s">
        <v>499</v>
      </c>
      <c r="B2723" s="1"/>
      <c r="C2723" s="1"/>
      <c r="D2723" s="1"/>
      <c r="E2723" s="1"/>
      <c r="F2723" s="1"/>
      <c r="G2723" s="1"/>
      <c r="H2723" s="1"/>
      <c r="I2723" s="1"/>
      <c r="J2723" s="1"/>
      <c r="K2723" s="1"/>
      <c r="L2723" s="1"/>
      <c r="M2723" s="1"/>
      <c r="N2723" s="1"/>
    </row>
    <row r="2725" spans="1:16" x14ac:dyDescent="0.35">
      <c r="B2725" s="10" t="s">
        <v>0</v>
      </c>
      <c r="C2725" s="11" t="s">
        <v>1</v>
      </c>
      <c r="D2725" s="12" t="s">
        <v>2</v>
      </c>
      <c r="E2725" s="11" t="s">
        <v>3</v>
      </c>
      <c r="F2725" s="12" t="s">
        <v>4</v>
      </c>
      <c r="G2725" s="11" t="s">
        <v>5</v>
      </c>
      <c r="H2725" s="11" t="s">
        <v>6</v>
      </c>
      <c r="I2725" s="11" t="s">
        <v>7</v>
      </c>
      <c r="J2725" s="11" t="s">
        <v>8</v>
      </c>
      <c r="K2725" s="11" t="s">
        <v>9</v>
      </c>
      <c r="L2725" s="11" t="s">
        <v>10</v>
      </c>
      <c r="M2725" s="11" t="s">
        <v>11</v>
      </c>
      <c r="N2725" s="11" t="s">
        <v>12</v>
      </c>
      <c r="O2725" s="106">
        <v>2023</v>
      </c>
      <c r="P2725" s="106">
        <v>2024</v>
      </c>
    </row>
    <row r="2726" spans="1:16" x14ac:dyDescent="0.35">
      <c r="A2726" s="27" t="s">
        <v>204</v>
      </c>
      <c r="B2726" s="13">
        <v>1.1667571297774551E-3</v>
      </c>
      <c r="C2726" s="14">
        <v>8.0664987998592189E-3</v>
      </c>
      <c r="D2726" s="4">
        <v>1.6688903170891587E-3</v>
      </c>
      <c r="E2726" s="14">
        <v>3.296443527194574E-3</v>
      </c>
      <c r="F2726" s="23"/>
      <c r="G2726" s="14">
        <v>7.1316601507125706E-3</v>
      </c>
      <c r="H2726" s="14">
        <v>2.5429676029896844E-3</v>
      </c>
      <c r="I2726" s="14">
        <v>6.1688272728363637E-3</v>
      </c>
      <c r="J2726" s="14">
        <v>2.7726855142770398E-3</v>
      </c>
      <c r="K2726" s="14">
        <v>2.3076101700947979E-3</v>
      </c>
      <c r="L2726" s="14">
        <v>4.7819351507197164E-3</v>
      </c>
      <c r="M2726" s="14">
        <v>6.9619842591896412E-3</v>
      </c>
      <c r="N2726" s="14">
        <v>5.7494309249212176E-3</v>
      </c>
      <c r="O2726" s="107">
        <v>9.8097320096051845E-3</v>
      </c>
      <c r="P2726" s="107">
        <v>9.8450650109389495E-3</v>
      </c>
    </row>
    <row r="2727" spans="1:16" x14ac:dyDescent="0.35">
      <c r="A2727" s="28" t="s">
        <v>205</v>
      </c>
      <c r="B2727" s="15">
        <v>2.1006288324530623E-2</v>
      </c>
      <c r="C2727" s="16">
        <v>2.1971475682798017E-2</v>
      </c>
      <c r="D2727" s="6">
        <v>2.340642444722062E-2</v>
      </c>
      <c r="E2727" s="16">
        <v>2.5471977255015665E-2</v>
      </c>
      <c r="F2727" s="6">
        <v>2.9914356116548812E-2</v>
      </c>
      <c r="G2727" s="16">
        <v>1.5246253065983198E-2</v>
      </c>
      <c r="H2727" s="16">
        <v>2.79863839021042E-2</v>
      </c>
      <c r="I2727" s="16">
        <v>3.555900434787828E-2</v>
      </c>
      <c r="J2727" s="16">
        <v>2.658646524859248E-2</v>
      </c>
      <c r="K2727" s="16">
        <v>2.9484811693473459E-2</v>
      </c>
      <c r="L2727" s="16">
        <v>3.0369860361038819E-2</v>
      </c>
      <c r="M2727" s="16">
        <v>3.7828857621473422E-2</v>
      </c>
      <c r="N2727" s="16">
        <v>2.6384056606772215E-2</v>
      </c>
      <c r="O2727" s="108">
        <v>2.9042609346182465E-2</v>
      </c>
      <c r="P2727" s="108">
        <v>3.7296272448847659E-2</v>
      </c>
    </row>
    <row r="2728" spans="1:16" x14ac:dyDescent="0.35">
      <c r="A2728" s="28" t="s">
        <v>73</v>
      </c>
      <c r="B2728" s="15">
        <v>0.16532477330105708</v>
      </c>
      <c r="C2728" s="16">
        <v>0.19172585220134927</v>
      </c>
      <c r="D2728" s="6">
        <v>0.17049955239491502</v>
      </c>
      <c r="E2728" s="16">
        <v>0.17650588886130103</v>
      </c>
      <c r="F2728" s="6">
        <v>0.16617242092021636</v>
      </c>
      <c r="G2728" s="16">
        <v>0.16266855450362189</v>
      </c>
      <c r="H2728" s="16">
        <v>0.19084165255744612</v>
      </c>
      <c r="I2728" s="16">
        <v>0.165090377469431</v>
      </c>
      <c r="J2728" s="16">
        <v>0.18670154809429212</v>
      </c>
      <c r="K2728" s="16">
        <v>0.17606848085296545</v>
      </c>
      <c r="L2728" s="16">
        <v>0.15998773586935514</v>
      </c>
      <c r="M2728" s="16">
        <v>0.18353732406224077</v>
      </c>
      <c r="N2728" s="16">
        <v>0.16271390743697406</v>
      </c>
      <c r="O2728" s="108">
        <v>0.18814391556359528</v>
      </c>
      <c r="P2728" s="108">
        <v>0.22282906506240238</v>
      </c>
    </row>
    <row r="2729" spans="1:16" x14ac:dyDescent="0.35">
      <c r="A2729" s="28" t="s">
        <v>206</v>
      </c>
      <c r="B2729" s="15">
        <v>0.50505874755548175</v>
      </c>
      <c r="C2729" s="16">
        <v>0.48558275565305442</v>
      </c>
      <c r="D2729" s="6">
        <v>0.53177710103764886</v>
      </c>
      <c r="E2729" s="16">
        <v>0.53131442850643895</v>
      </c>
      <c r="F2729" s="6">
        <v>0.57969817118860179</v>
      </c>
      <c r="G2729" s="16">
        <v>0.59412319840639882</v>
      </c>
      <c r="H2729" s="16">
        <v>0.53948011910268845</v>
      </c>
      <c r="I2729" s="16">
        <v>0.53555900434787773</v>
      </c>
      <c r="J2729" s="16">
        <v>0.51682987313451223</v>
      </c>
      <c r="K2729" s="16">
        <v>0.51846088136075819</v>
      </c>
      <c r="L2729" s="16">
        <v>0.51787443251500653</v>
      </c>
      <c r="M2729" s="16">
        <v>0.48690798953735204</v>
      </c>
      <c r="N2729" s="16">
        <v>0.52470922769604655</v>
      </c>
      <c r="O2729" s="108">
        <v>0.48961038796644457</v>
      </c>
      <c r="P2729" s="108">
        <v>0.42881370899497862</v>
      </c>
    </row>
    <row r="2730" spans="1:16" x14ac:dyDescent="0.35">
      <c r="A2730" s="28" t="s">
        <v>207</v>
      </c>
      <c r="B2730" s="15">
        <v>0.30744343368915306</v>
      </c>
      <c r="C2730" s="16">
        <v>0.29265341766293912</v>
      </c>
      <c r="D2730" s="6">
        <v>0.2726480318031263</v>
      </c>
      <c r="E2730" s="16">
        <v>0.26341126185004987</v>
      </c>
      <c r="F2730" s="6">
        <v>0.224215051774633</v>
      </c>
      <c r="G2730" s="16">
        <v>0.22083033387328352</v>
      </c>
      <c r="H2730" s="16">
        <v>0.23914887683477162</v>
      </c>
      <c r="I2730" s="16">
        <v>0.25762278656197662</v>
      </c>
      <c r="J2730" s="16">
        <v>0.26710942800832621</v>
      </c>
      <c r="K2730" s="16">
        <v>0.27367821592270813</v>
      </c>
      <c r="L2730" s="16">
        <v>0.28698603610387979</v>
      </c>
      <c r="M2730" s="16">
        <v>0.28476384451974412</v>
      </c>
      <c r="N2730" s="16">
        <v>0.28044337733528601</v>
      </c>
      <c r="O2730" s="108">
        <v>0.28339335511417252</v>
      </c>
      <c r="P2730" s="108">
        <v>0.30121588848283232</v>
      </c>
    </row>
    <row r="2731" spans="1:16" x14ac:dyDescent="0.35">
      <c r="A2731" s="59" t="s">
        <v>243</v>
      </c>
      <c r="B2731" s="17">
        <v>1</v>
      </c>
      <c r="C2731" s="18">
        <v>1</v>
      </c>
      <c r="D2731" s="8">
        <v>1</v>
      </c>
      <c r="E2731" s="18">
        <v>1</v>
      </c>
      <c r="F2731" s="8">
        <v>1</v>
      </c>
      <c r="G2731" s="18">
        <v>1</v>
      </c>
      <c r="H2731" s="18">
        <v>1</v>
      </c>
      <c r="I2731" s="18">
        <v>1</v>
      </c>
      <c r="J2731" s="18">
        <v>1</v>
      </c>
      <c r="K2731" s="18">
        <v>1</v>
      </c>
      <c r="L2731" s="18">
        <v>1</v>
      </c>
      <c r="M2731" s="18">
        <v>1</v>
      </c>
      <c r="N2731" s="18">
        <v>1</v>
      </c>
      <c r="O2731" s="109">
        <v>1</v>
      </c>
      <c r="P2731" s="109">
        <v>1</v>
      </c>
    </row>
    <row r="2732" spans="1:16" s="36" customFormat="1" x14ac:dyDescent="0.35">
      <c r="A2732" s="31" t="s">
        <v>244</v>
      </c>
      <c r="B2732" s="32">
        <v>500.00123000000241</v>
      </c>
      <c r="C2732" s="33">
        <v>499.9975950000005</v>
      </c>
      <c r="D2732" s="34">
        <v>499.99990500000047</v>
      </c>
      <c r="E2732" s="33">
        <v>499.99946499999999</v>
      </c>
      <c r="F2732" s="34">
        <v>499.99749303621115</v>
      </c>
      <c r="G2732" s="33">
        <v>500.01107954545444</v>
      </c>
      <c r="H2732" s="33">
        <v>500.00687022900667</v>
      </c>
      <c r="I2732" s="33">
        <v>500.01399999999973</v>
      </c>
      <c r="J2732" s="33">
        <v>500.01131639722939</v>
      </c>
      <c r="K2732" s="33">
        <v>500.0036723163837</v>
      </c>
      <c r="L2732" s="33">
        <v>499.99706601466943</v>
      </c>
      <c r="M2732" s="33">
        <v>500.00550351288166</v>
      </c>
      <c r="N2732" s="33">
        <v>499.99633251833671</v>
      </c>
      <c r="O2732" s="33">
        <v>499.99430379746764</v>
      </c>
      <c r="P2732" s="33">
        <v>499.98333333333392</v>
      </c>
    </row>
    <row r="2733" spans="1:16" x14ac:dyDescent="0.35">
      <c r="A2733" s="41" t="s">
        <v>245</v>
      </c>
      <c r="B2733" s="40">
        <v>932</v>
      </c>
      <c r="C2733" s="38">
        <v>590</v>
      </c>
      <c r="D2733" s="39">
        <v>407</v>
      </c>
      <c r="E2733" s="38">
        <v>392</v>
      </c>
      <c r="F2733" s="39">
        <v>359</v>
      </c>
      <c r="G2733" s="38">
        <v>176</v>
      </c>
      <c r="H2733" s="38">
        <v>393</v>
      </c>
      <c r="I2733" s="38">
        <v>200</v>
      </c>
      <c r="J2733" s="38">
        <v>433</v>
      </c>
      <c r="K2733" s="38">
        <v>354</v>
      </c>
      <c r="L2733" s="38">
        <v>409</v>
      </c>
      <c r="M2733" s="38">
        <v>427</v>
      </c>
      <c r="N2733" s="38">
        <v>409</v>
      </c>
      <c r="O2733" s="38">
        <v>395</v>
      </c>
      <c r="P2733" s="38">
        <v>342</v>
      </c>
    </row>
    <row r="2735" spans="1:16" x14ac:dyDescent="0.35">
      <c r="A2735" s="62" t="s">
        <v>382</v>
      </c>
      <c r="B2735" s="63">
        <f>B2726+B2727</f>
        <v>2.2173045454308076E-2</v>
      </c>
      <c r="C2735" s="63">
        <f>C2726+C2727</f>
        <v>3.0037974482657236E-2</v>
      </c>
      <c r="D2735" s="63">
        <f t="shared" ref="D2735:N2735" si="457">D2726+D2727</f>
        <v>2.507531476430978E-2</v>
      </c>
      <c r="E2735" s="63">
        <f t="shared" si="457"/>
        <v>2.8768420782210237E-2</v>
      </c>
      <c r="F2735" s="63">
        <f t="shared" si="457"/>
        <v>2.9914356116548812E-2</v>
      </c>
      <c r="G2735" s="63">
        <f t="shared" si="457"/>
        <v>2.2377913216695768E-2</v>
      </c>
      <c r="H2735" s="63">
        <f t="shared" si="457"/>
        <v>3.0529351505093887E-2</v>
      </c>
      <c r="I2735" s="63">
        <f t="shared" si="457"/>
        <v>4.1727831620714646E-2</v>
      </c>
      <c r="J2735" s="63">
        <f t="shared" si="457"/>
        <v>2.9359150762869518E-2</v>
      </c>
      <c r="K2735" s="63">
        <f t="shared" si="457"/>
        <v>3.179242186356826E-2</v>
      </c>
      <c r="L2735" s="63">
        <f t="shared" si="457"/>
        <v>3.5151795511758538E-2</v>
      </c>
      <c r="M2735" s="63">
        <f t="shared" si="457"/>
        <v>4.4790841880663061E-2</v>
      </c>
      <c r="N2735" s="63">
        <f t="shared" si="457"/>
        <v>3.2133487531693435E-2</v>
      </c>
      <c r="O2735" s="63">
        <f t="shared" ref="O2735:P2735" si="458">O2726+O2727</f>
        <v>3.8852341355787648E-2</v>
      </c>
      <c r="P2735" s="63">
        <f t="shared" si="458"/>
        <v>4.714133745978661E-2</v>
      </c>
    </row>
    <row r="2736" spans="1:16" x14ac:dyDescent="0.35">
      <c r="A2736" s="64" t="s">
        <v>370</v>
      </c>
      <c r="B2736" s="63">
        <f>B2728</f>
        <v>0.16532477330105708</v>
      </c>
      <c r="C2736" s="63">
        <f>C2728</f>
        <v>0.19172585220134927</v>
      </c>
      <c r="D2736" s="63">
        <f t="shared" ref="D2736:N2736" si="459">D2728</f>
        <v>0.17049955239491502</v>
      </c>
      <c r="E2736" s="63">
        <f t="shared" si="459"/>
        <v>0.17650588886130103</v>
      </c>
      <c r="F2736" s="63">
        <f t="shared" si="459"/>
        <v>0.16617242092021636</v>
      </c>
      <c r="G2736" s="63">
        <f t="shared" si="459"/>
        <v>0.16266855450362189</v>
      </c>
      <c r="H2736" s="63">
        <f t="shared" si="459"/>
        <v>0.19084165255744612</v>
      </c>
      <c r="I2736" s="63">
        <f t="shared" si="459"/>
        <v>0.165090377469431</v>
      </c>
      <c r="J2736" s="63">
        <f t="shared" si="459"/>
        <v>0.18670154809429212</v>
      </c>
      <c r="K2736" s="63">
        <f t="shared" si="459"/>
        <v>0.17606848085296545</v>
      </c>
      <c r="L2736" s="63">
        <f t="shared" si="459"/>
        <v>0.15998773586935514</v>
      </c>
      <c r="M2736" s="63">
        <f t="shared" si="459"/>
        <v>0.18353732406224077</v>
      </c>
      <c r="N2736" s="63">
        <f t="shared" si="459"/>
        <v>0.16271390743697406</v>
      </c>
      <c r="O2736" s="63">
        <f t="shared" ref="O2736:P2736" si="460">O2728</f>
        <v>0.18814391556359528</v>
      </c>
      <c r="P2736" s="63">
        <f t="shared" si="460"/>
        <v>0.22282906506240238</v>
      </c>
    </row>
    <row r="2737" spans="1:16" x14ac:dyDescent="0.35">
      <c r="A2737" s="65" t="s">
        <v>383</v>
      </c>
      <c r="B2737" s="63">
        <f>B2729+B2730</f>
        <v>0.8125021812446348</v>
      </c>
      <c r="C2737" s="63">
        <f>C2729+C2730</f>
        <v>0.77823617331599348</v>
      </c>
      <c r="D2737" s="63">
        <f t="shared" ref="D2737:N2737" si="461">D2729+D2730</f>
        <v>0.80442513284077521</v>
      </c>
      <c r="E2737" s="63">
        <f t="shared" si="461"/>
        <v>0.79472569035648877</v>
      </c>
      <c r="F2737" s="63">
        <f t="shared" si="461"/>
        <v>0.80391322296323475</v>
      </c>
      <c r="G2737" s="63">
        <f t="shared" si="461"/>
        <v>0.81495353227968237</v>
      </c>
      <c r="H2737" s="63">
        <f t="shared" si="461"/>
        <v>0.77862899593746004</v>
      </c>
      <c r="I2737" s="63">
        <f t="shared" si="461"/>
        <v>0.79318179090985441</v>
      </c>
      <c r="J2737" s="63">
        <f t="shared" si="461"/>
        <v>0.78393930114283839</v>
      </c>
      <c r="K2737" s="63">
        <f t="shared" si="461"/>
        <v>0.79213909728346632</v>
      </c>
      <c r="L2737" s="63">
        <f t="shared" si="461"/>
        <v>0.80486046861888627</v>
      </c>
      <c r="M2737" s="63">
        <f t="shared" si="461"/>
        <v>0.77167183405709616</v>
      </c>
      <c r="N2737" s="63">
        <f t="shared" si="461"/>
        <v>0.80515260503133257</v>
      </c>
      <c r="O2737" s="63">
        <f t="shared" ref="O2737:P2737" si="462">O2729+O2730</f>
        <v>0.77300374308061715</v>
      </c>
      <c r="P2737" s="63">
        <f t="shared" si="462"/>
        <v>0.73002959747781093</v>
      </c>
    </row>
    <row r="2738" spans="1:16" x14ac:dyDescent="0.35">
      <c r="A2738"/>
    </row>
    <row r="2739" spans="1:16" x14ac:dyDescent="0.35">
      <c r="A2739" s="60" t="s">
        <v>367</v>
      </c>
      <c r="B2739" s="61">
        <v>4.0966058123497051</v>
      </c>
      <c r="C2739" s="61">
        <v>4.0327851176964167</v>
      </c>
      <c r="D2739" s="61">
        <v>4.0503289595625072</v>
      </c>
      <c r="E2739" s="61">
        <v>4.0260720878971377</v>
      </c>
      <c r="F2739" s="61">
        <v>3.9982139186213219</v>
      </c>
      <c r="G2739" s="61">
        <v>4.0062742927855606</v>
      </c>
      <c r="H2739" s="61">
        <v>3.9847055536641496</v>
      </c>
      <c r="I2739" s="61">
        <v>4.0029079185782788</v>
      </c>
      <c r="J2739" s="61">
        <v>4.0189168928740173</v>
      </c>
      <c r="K2739" s="61">
        <v>4.0317172811725097</v>
      </c>
      <c r="L2739" s="61">
        <v>4.0519127740602841</v>
      </c>
      <c r="M2739" s="61">
        <v>4.0046828524369893</v>
      </c>
      <c r="N2739" s="61">
        <v>4.0477130639100007</v>
      </c>
      <c r="O2739" s="61">
        <v>4.0077350248293966</v>
      </c>
      <c r="P2739" s="182">
        <v>3.974259083489919</v>
      </c>
    </row>
    <row r="2740" spans="1:16" x14ac:dyDescent="0.35">
      <c r="A2740"/>
    </row>
    <row r="2741" spans="1:16" x14ac:dyDescent="0.35">
      <c r="A2741" s="71" t="s">
        <v>389</v>
      </c>
      <c r="B2741" s="71" t="s">
        <v>390</v>
      </c>
    </row>
    <row r="2742" spans="1:16" x14ac:dyDescent="0.35">
      <c r="A2742" s="71" t="s">
        <v>391</v>
      </c>
      <c r="B2742" s="71" t="s">
        <v>392</v>
      </c>
    </row>
    <row r="2744" spans="1:16" x14ac:dyDescent="0.35">
      <c r="A2744" s="30" t="s">
        <v>322</v>
      </c>
      <c r="B2744" s="1"/>
      <c r="C2744" s="1"/>
      <c r="D2744" s="1"/>
      <c r="E2744" s="1"/>
      <c r="F2744" s="1"/>
      <c r="G2744" s="1"/>
      <c r="H2744" s="1"/>
      <c r="I2744" s="1"/>
      <c r="J2744" s="1"/>
      <c r="K2744" s="1"/>
      <c r="L2744" s="1"/>
      <c r="M2744" s="1"/>
      <c r="N2744" s="1"/>
    </row>
    <row r="2746" spans="1:16" x14ac:dyDescent="0.35">
      <c r="B2746" s="10" t="s">
        <v>0</v>
      </c>
      <c r="C2746" s="11" t="s">
        <v>1</v>
      </c>
      <c r="D2746" s="12" t="s">
        <v>2</v>
      </c>
      <c r="E2746" s="11" t="s">
        <v>3</v>
      </c>
      <c r="F2746" s="12" t="s">
        <v>4</v>
      </c>
      <c r="G2746" s="11" t="s">
        <v>5</v>
      </c>
      <c r="H2746" s="11" t="s">
        <v>6</v>
      </c>
      <c r="I2746" s="11" t="s">
        <v>7</v>
      </c>
      <c r="J2746" s="11" t="s">
        <v>8</v>
      </c>
      <c r="K2746" s="11" t="s">
        <v>9</v>
      </c>
      <c r="L2746" s="11" t="s">
        <v>10</v>
      </c>
      <c r="M2746" s="11" t="s">
        <v>11</v>
      </c>
      <c r="N2746" s="11" t="s">
        <v>12</v>
      </c>
      <c r="O2746" s="106">
        <v>2023</v>
      </c>
      <c r="P2746" s="106">
        <v>2024</v>
      </c>
    </row>
    <row r="2747" spans="1:16" x14ac:dyDescent="0.35">
      <c r="A2747" s="27" t="s">
        <v>204</v>
      </c>
      <c r="B2747" s="13">
        <v>7.6139212697536448E-3</v>
      </c>
      <c r="C2747" s="14">
        <v>1.5108462671705429E-2</v>
      </c>
      <c r="D2747" s="4">
        <v>1.6699393172884675E-2</v>
      </c>
      <c r="E2747" s="14">
        <v>8.3908389781977046E-3</v>
      </c>
      <c r="F2747" s="4">
        <v>7.8596494355682028E-3</v>
      </c>
      <c r="G2747" s="14">
        <v>2.2377913216695782E-2</v>
      </c>
      <c r="H2747" s="14">
        <v>1.0171870411958741E-2</v>
      </c>
      <c r="I2747" s="14">
        <v>2.8303207510189728E-2</v>
      </c>
      <c r="J2747" s="14">
        <v>1.2749134084263203E-2</v>
      </c>
      <c r="K2747" s="14">
        <v>2.3076101700947975E-3</v>
      </c>
      <c r="L2747" s="14">
        <v>6.4601846074402438E-3</v>
      </c>
      <c r="M2747" s="14">
        <v>5.7912711499428357E-3</v>
      </c>
      <c r="N2747" s="14">
        <v>2.1645635542559029E-2</v>
      </c>
      <c r="O2747" s="107">
        <v>1.104037894102592E-2</v>
      </c>
      <c r="P2747" s="107">
        <v>2.9722043366357795E-2</v>
      </c>
    </row>
    <row r="2748" spans="1:16" x14ac:dyDescent="0.35">
      <c r="A2748" s="28" t="s">
        <v>205</v>
      </c>
      <c r="B2748" s="15">
        <v>5.6073662058791045E-2</v>
      </c>
      <c r="C2748" s="16">
        <v>7.0858150827705343E-2</v>
      </c>
      <c r="D2748" s="6">
        <v>4.8492229213523481E-2</v>
      </c>
      <c r="E2748" s="16">
        <v>4.6149019379450713E-2</v>
      </c>
      <c r="F2748" s="6">
        <v>7.9537446148755075E-2</v>
      </c>
      <c r="G2748" s="16">
        <v>6.0985012263932825E-2</v>
      </c>
      <c r="H2748" s="16">
        <v>6.6162958575124026E-2</v>
      </c>
      <c r="I2748" s="16">
        <v>5.8780354150083813E-2</v>
      </c>
      <c r="J2748" s="16">
        <v>7.1467435610002294E-2</v>
      </c>
      <c r="K2748" s="16">
        <v>5.6223033390150313E-2</v>
      </c>
      <c r="L2748" s="16">
        <v>6.8878154786238391E-2</v>
      </c>
      <c r="M2748" s="16">
        <v>6.8018220876725585E-2</v>
      </c>
      <c r="N2748" s="16">
        <v>5.4461279667088087E-2</v>
      </c>
      <c r="O2748" s="108">
        <v>4.5005576012891325E-2</v>
      </c>
      <c r="P2748" s="108">
        <v>6.3798910256072774E-2</v>
      </c>
    </row>
    <row r="2749" spans="1:16" x14ac:dyDescent="0.35">
      <c r="A2749" s="28" t="s">
        <v>73</v>
      </c>
      <c r="B2749" s="15">
        <v>0.24826151927666237</v>
      </c>
      <c r="C2749" s="16">
        <v>0.2658365586738477</v>
      </c>
      <c r="D2749" s="6">
        <v>0.27081130145414734</v>
      </c>
      <c r="E2749" s="16">
        <v>0.26520802377258507</v>
      </c>
      <c r="F2749" s="6">
        <v>0.28234069140179546</v>
      </c>
      <c r="G2749" s="16">
        <v>0.27148375689402354</v>
      </c>
      <c r="H2749" s="16">
        <v>0.30790518400001649</v>
      </c>
      <c r="I2749" s="16">
        <v>0.23983628458403194</v>
      </c>
      <c r="J2749" s="16">
        <v>0.31631709028294491</v>
      </c>
      <c r="K2749" s="16">
        <v>0.2770140671283205</v>
      </c>
      <c r="L2749" s="16">
        <v>0.27139768057318725</v>
      </c>
      <c r="M2749" s="16">
        <v>0.25642270448077031</v>
      </c>
      <c r="N2749" s="16">
        <v>0.22327792135394645</v>
      </c>
      <c r="O2749" s="108">
        <v>0.26057486730861523</v>
      </c>
      <c r="P2749" s="108">
        <v>0.28171260679449533</v>
      </c>
    </row>
    <row r="2750" spans="1:16" x14ac:dyDescent="0.35">
      <c r="A2750" s="28" t="s">
        <v>206</v>
      </c>
      <c r="B2750" s="15">
        <v>0.47760529509097505</v>
      </c>
      <c r="C2750" s="16">
        <v>0.43669608050814696</v>
      </c>
      <c r="D2750" s="6">
        <v>0.4750138502526316</v>
      </c>
      <c r="E2750" s="16">
        <v>0.4860649800895292</v>
      </c>
      <c r="F2750" s="6">
        <v>0.47385474356138813</v>
      </c>
      <c r="G2750" s="16">
        <v>0.53522961707098504</v>
      </c>
      <c r="H2750" s="16">
        <v>0.4554660063195054</v>
      </c>
      <c r="I2750" s="16">
        <v>0.50725579683768807</v>
      </c>
      <c r="J2750" s="16">
        <v>0.41882816509002857</v>
      </c>
      <c r="K2750" s="16">
        <v>0.48201566881147184</v>
      </c>
      <c r="L2750" s="16">
        <v>0.47046926436732067</v>
      </c>
      <c r="M2750" s="16">
        <v>0.45764273789023902</v>
      </c>
      <c r="N2750" s="16">
        <v>0.48207566314667327</v>
      </c>
      <c r="O2750" s="108">
        <v>0.4331424028881336</v>
      </c>
      <c r="P2750" s="108">
        <v>0.41120756656800894</v>
      </c>
    </row>
    <row r="2751" spans="1:16" x14ac:dyDescent="0.35">
      <c r="A2751" s="28" t="s">
        <v>207</v>
      </c>
      <c r="B2751" s="15">
        <v>0.21044560230381798</v>
      </c>
      <c r="C2751" s="16">
        <v>0.21150074731859467</v>
      </c>
      <c r="D2751" s="6">
        <v>0.18898322590681296</v>
      </c>
      <c r="E2751" s="16">
        <v>0.19418713778023725</v>
      </c>
      <c r="F2751" s="6">
        <v>0.15640746945249301</v>
      </c>
      <c r="G2751" s="16">
        <v>0.10992370055436282</v>
      </c>
      <c r="H2751" s="16">
        <v>0.16029398069339543</v>
      </c>
      <c r="I2751" s="16">
        <v>0.1658243569180064</v>
      </c>
      <c r="J2751" s="16">
        <v>0.18063817493276108</v>
      </c>
      <c r="K2751" s="16">
        <v>0.18243962049996243</v>
      </c>
      <c r="L2751" s="16">
        <v>0.18279471566581354</v>
      </c>
      <c r="M2751" s="16">
        <v>0.21212506560232228</v>
      </c>
      <c r="N2751" s="16">
        <v>0.21853950028973326</v>
      </c>
      <c r="O2751" s="108">
        <v>0.2502367748493341</v>
      </c>
      <c r="P2751" s="108">
        <v>0.21355887301506515</v>
      </c>
    </row>
    <row r="2752" spans="1:16" x14ac:dyDescent="0.35">
      <c r="A2752" s="59" t="s">
        <v>243</v>
      </c>
      <c r="B2752" s="17">
        <v>1</v>
      </c>
      <c r="C2752" s="18">
        <v>1</v>
      </c>
      <c r="D2752" s="8">
        <v>1</v>
      </c>
      <c r="E2752" s="18">
        <v>1</v>
      </c>
      <c r="F2752" s="8">
        <v>1</v>
      </c>
      <c r="G2752" s="18">
        <v>1</v>
      </c>
      <c r="H2752" s="18">
        <v>1</v>
      </c>
      <c r="I2752" s="18">
        <v>1</v>
      </c>
      <c r="J2752" s="18">
        <v>1</v>
      </c>
      <c r="K2752" s="18">
        <v>1</v>
      </c>
      <c r="L2752" s="18">
        <v>1</v>
      </c>
      <c r="M2752" s="18">
        <v>1</v>
      </c>
      <c r="N2752" s="18">
        <v>1</v>
      </c>
      <c r="O2752" s="109">
        <v>1</v>
      </c>
      <c r="P2752" s="109">
        <v>1</v>
      </c>
    </row>
    <row r="2753" spans="1:16" s="36" customFormat="1" x14ac:dyDescent="0.35">
      <c r="A2753" s="31" t="s">
        <v>244</v>
      </c>
      <c r="B2753" s="32">
        <v>500.00123000000212</v>
      </c>
      <c r="C2753" s="33">
        <v>499.99759500000073</v>
      </c>
      <c r="D2753" s="34">
        <v>499.99990500000075</v>
      </c>
      <c r="E2753" s="33">
        <v>499.9994650000001</v>
      </c>
      <c r="F2753" s="34">
        <v>499.99749303621155</v>
      </c>
      <c r="G2753" s="33">
        <v>500.01107954545409</v>
      </c>
      <c r="H2753" s="33">
        <v>500.00687022900638</v>
      </c>
      <c r="I2753" s="33">
        <v>500.01399999999978</v>
      </c>
      <c r="J2753" s="33">
        <v>500.01131639722917</v>
      </c>
      <c r="K2753" s="33">
        <v>500.00367231638376</v>
      </c>
      <c r="L2753" s="33">
        <v>499.9970660146696</v>
      </c>
      <c r="M2753" s="33">
        <v>500.0055035128816</v>
      </c>
      <c r="N2753" s="33">
        <v>499.99633251833666</v>
      </c>
      <c r="O2753" s="33">
        <v>499.99430379746764</v>
      </c>
      <c r="P2753" s="33">
        <v>499.98333333333392</v>
      </c>
    </row>
    <row r="2754" spans="1:16" x14ac:dyDescent="0.35">
      <c r="A2754" s="41" t="s">
        <v>245</v>
      </c>
      <c r="B2754" s="40">
        <v>932</v>
      </c>
      <c r="C2754" s="38">
        <v>590</v>
      </c>
      <c r="D2754" s="39">
        <v>407</v>
      </c>
      <c r="E2754" s="38">
        <v>392</v>
      </c>
      <c r="F2754" s="39">
        <v>359</v>
      </c>
      <c r="G2754" s="38">
        <v>176</v>
      </c>
      <c r="H2754" s="38">
        <v>393</v>
      </c>
      <c r="I2754" s="38">
        <v>200</v>
      </c>
      <c r="J2754" s="38">
        <v>433</v>
      </c>
      <c r="K2754" s="38">
        <v>354</v>
      </c>
      <c r="L2754" s="38">
        <v>409</v>
      </c>
      <c r="M2754" s="38">
        <v>427</v>
      </c>
      <c r="N2754" s="38">
        <v>409</v>
      </c>
      <c r="O2754" s="38">
        <v>395</v>
      </c>
      <c r="P2754" s="38">
        <v>342</v>
      </c>
    </row>
    <row r="2756" spans="1:16" x14ac:dyDescent="0.35">
      <c r="A2756" s="62" t="s">
        <v>382</v>
      </c>
      <c r="B2756" s="63">
        <f>B2747+B2748</f>
        <v>6.3687583328544684E-2</v>
      </c>
      <c r="C2756" s="63">
        <f>C2747+C2748</f>
        <v>8.5966613499410774E-2</v>
      </c>
      <c r="D2756" s="63">
        <f t="shared" ref="D2756:N2756" si="463">D2747+D2748</f>
        <v>6.519162238640816E-2</v>
      </c>
      <c r="E2756" s="63">
        <f t="shared" si="463"/>
        <v>5.4539858357648421E-2</v>
      </c>
      <c r="F2756" s="63">
        <f t="shared" si="463"/>
        <v>8.7397095584323278E-2</v>
      </c>
      <c r="G2756" s="63">
        <f t="shared" si="463"/>
        <v>8.3362925480628611E-2</v>
      </c>
      <c r="H2756" s="63">
        <f t="shared" si="463"/>
        <v>7.633482898708277E-2</v>
      </c>
      <c r="I2756" s="63">
        <f t="shared" si="463"/>
        <v>8.7083561660273534E-2</v>
      </c>
      <c r="J2756" s="63">
        <f t="shared" si="463"/>
        <v>8.4216569694265497E-2</v>
      </c>
      <c r="K2756" s="63">
        <f t="shared" si="463"/>
        <v>5.8530643560245108E-2</v>
      </c>
      <c r="L2756" s="63">
        <f t="shared" si="463"/>
        <v>7.5338339393678636E-2</v>
      </c>
      <c r="M2756" s="63">
        <f t="shared" si="463"/>
        <v>7.3809492026668422E-2</v>
      </c>
      <c r="N2756" s="63">
        <f t="shared" si="463"/>
        <v>7.6106915209647116E-2</v>
      </c>
      <c r="O2756" s="63">
        <f t="shared" ref="O2756:P2756" si="464">O2747+O2748</f>
        <v>5.6045954953917246E-2</v>
      </c>
      <c r="P2756" s="63">
        <f t="shared" si="464"/>
        <v>9.3520953622430569E-2</v>
      </c>
    </row>
    <row r="2757" spans="1:16" x14ac:dyDescent="0.35">
      <c r="A2757" s="64" t="s">
        <v>370</v>
      </c>
      <c r="B2757" s="63">
        <f>B2749</f>
        <v>0.24826151927666237</v>
      </c>
      <c r="C2757" s="63">
        <f>C2749</f>
        <v>0.2658365586738477</v>
      </c>
      <c r="D2757" s="63">
        <f t="shared" ref="D2757:N2757" si="465">D2749</f>
        <v>0.27081130145414734</v>
      </c>
      <c r="E2757" s="63">
        <f t="shared" si="465"/>
        <v>0.26520802377258507</v>
      </c>
      <c r="F2757" s="63">
        <f t="shared" si="465"/>
        <v>0.28234069140179546</v>
      </c>
      <c r="G2757" s="63">
        <f t="shared" si="465"/>
        <v>0.27148375689402354</v>
      </c>
      <c r="H2757" s="63">
        <f t="shared" si="465"/>
        <v>0.30790518400001649</v>
      </c>
      <c r="I2757" s="63">
        <f t="shared" si="465"/>
        <v>0.23983628458403194</v>
      </c>
      <c r="J2757" s="63">
        <f t="shared" si="465"/>
        <v>0.31631709028294491</v>
      </c>
      <c r="K2757" s="63">
        <f t="shared" si="465"/>
        <v>0.2770140671283205</v>
      </c>
      <c r="L2757" s="63">
        <f t="shared" si="465"/>
        <v>0.27139768057318725</v>
      </c>
      <c r="M2757" s="63">
        <f t="shared" si="465"/>
        <v>0.25642270448077031</v>
      </c>
      <c r="N2757" s="63">
        <f t="shared" si="465"/>
        <v>0.22327792135394645</v>
      </c>
      <c r="O2757" s="63">
        <f t="shared" ref="O2757:P2757" si="466">O2749</f>
        <v>0.26057486730861523</v>
      </c>
      <c r="P2757" s="63">
        <f t="shared" si="466"/>
        <v>0.28171260679449533</v>
      </c>
    </row>
    <row r="2758" spans="1:16" x14ac:dyDescent="0.35">
      <c r="A2758" s="65" t="s">
        <v>383</v>
      </c>
      <c r="B2758" s="63">
        <f>B2750+B2751</f>
        <v>0.68805089739479297</v>
      </c>
      <c r="C2758" s="63">
        <f>C2750+C2751</f>
        <v>0.6481968278267416</v>
      </c>
      <c r="D2758" s="63">
        <f t="shared" ref="D2758:N2758" si="467">D2750+D2751</f>
        <v>0.66399707615944459</v>
      </c>
      <c r="E2758" s="63">
        <f t="shared" si="467"/>
        <v>0.68025211786976647</v>
      </c>
      <c r="F2758" s="63">
        <f t="shared" si="467"/>
        <v>0.63026221301388108</v>
      </c>
      <c r="G2758" s="63">
        <f t="shared" si="467"/>
        <v>0.64515331762534789</v>
      </c>
      <c r="H2758" s="63">
        <f t="shared" si="467"/>
        <v>0.6157599870129008</v>
      </c>
      <c r="I2758" s="63">
        <f t="shared" si="467"/>
        <v>0.67308015375569452</v>
      </c>
      <c r="J2758" s="63">
        <f t="shared" si="467"/>
        <v>0.59946634002278965</v>
      </c>
      <c r="K2758" s="63">
        <f t="shared" si="467"/>
        <v>0.66445528931143427</v>
      </c>
      <c r="L2758" s="63">
        <f t="shared" si="467"/>
        <v>0.65326398003313424</v>
      </c>
      <c r="M2758" s="63">
        <f t="shared" si="467"/>
        <v>0.66976780349256126</v>
      </c>
      <c r="N2758" s="63">
        <f t="shared" si="467"/>
        <v>0.70061516343640651</v>
      </c>
      <c r="O2758" s="63">
        <f t="shared" ref="O2758:P2758" si="468">O2750+O2751</f>
        <v>0.6833791777374677</v>
      </c>
      <c r="P2758" s="63">
        <f t="shared" si="468"/>
        <v>0.6247664395830741</v>
      </c>
    </row>
    <row r="2759" spans="1:16" x14ac:dyDescent="0.35">
      <c r="A2759"/>
    </row>
    <row r="2760" spans="1:16" x14ac:dyDescent="0.35">
      <c r="A2760" s="60" t="s">
        <v>367</v>
      </c>
      <c r="B2760" s="61">
        <v>3.827194995100315</v>
      </c>
      <c r="C2760" s="61">
        <v>3.7586224989742183</v>
      </c>
      <c r="D2760" s="61">
        <v>3.7710892865069652</v>
      </c>
      <c r="E2760" s="61">
        <v>3.8115085583141566</v>
      </c>
      <c r="F2760" s="61">
        <v>3.6914129374464832</v>
      </c>
      <c r="G2760" s="61">
        <v>3.6493361794823884</v>
      </c>
      <c r="H2760" s="61">
        <v>3.689547268307257</v>
      </c>
      <c r="I2760" s="61">
        <v>3.7235177415032386</v>
      </c>
      <c r="J2760" s="61">
        <v>3.6831388111770176</v>
      </c>
      <c r="K2760" s="61">
        <v>3.7860566560810569</v>
      </c>
      <c r="L2760" s="61">
        <v>3.7542601716978274</v>
      </c>
      <c r="M2760" s="61">
        <v>3.8022921059182728</v>
      </c>
      <c r="N2760" s="61">
        <v>3.8214021129739364</v>
      </c>
      <c r="O2760" s="61">
        <v>3.8665296186918598</v>
      </c>
      <c r="P2760" s="182">
        <v>3.7150823156093522</v>
      </c>
    </row>
    <row r="2761" spans="1:16" x14ac:dyDescent="0.35">
      <c r="A2761"/>
    </row>
    <row r="2762" spans="1:16" x14ac:dyDescent="0.35">
      <c r="A2762" s="71" t="s">
        <v>389</v>
      </c>
      <c r="B2762" s="71" t="s">
        <v>390</v>
      </c>
    </row>
    <row r="2763" spans="1:16" x14ac:dyDescent="0.35">
      <c r="A2763" s="71" t="s">
        <v>391</v>
      </c>
      <c r="B2763" s="71" t="s">
        <v>392</v>
      </c>
    </row>
    <row r="2765" spans="1:16" x14ac:dyDescent="0.35">
      <c r="A2765" s="30" t="s">
        <v>508</v>
      </c>
      <c r="B2765" s="1"/>
      <c r="C2765" s="1"/>
      <c r="D2765" s="1"/>
      <c r="E2765" s="1"/>
      <c r="F2765" s="1"/>
      <c r="G2765" s="1"/>
      <c r="H2765" s="1"/>
      <c r="I2765" s="1"/>
      <c r="J2765" s="1"/>
      <c r="K2765" s="1"/>
      <c r="L2765" s="1"/>
      <c r="M2765" s="1"/>
      <c r="N2765" s="1"/>
    </row>
    <row r="2767" spans="1:16" x14ac:dyDescent="0.35">
      <c r="B2767" s="10" t="s">
        <v>0</v>
      </c>
      <c r="C2767" s="11" t="s">
        <v>1</v>
      </c>
      <c r="D2767" s="12" t="s">
        <v>2</v>
      </c>
      <c r="E2767" s="11" t="s">
        <v>3</v>
      </c>
      <c r="F2767" s="12" t="s">
        <v>4</v>
      </c>
      <c r="G2767" s="11" t="s">
        <v>5</v>
      </c>
      <c r="H2767" s="11" t="s">
        <v>6</v>
      </c>
      <c r="I2767" s="11" t="s">
        <v>7</v>
      </c>
      <c r="J2767" s="11" t="s">
        <v>8</v>
      </c>
      <c r="K2767" s="11" t="s">
        <v>9</v>
      </c>
      <c r="L2767" s="11" t="s">
        <v>10</v>
      </c>
      <c r="M2767" s="11" t="s">
        <v>11</v>
      </c>
      <c r="N2767" s="11" t="s">
        <v>12</v>
      </c>
      <c r="O2767" s="106">
        <v>2023</v>
      </c>
      <c r="P2767" s="106">
        <v>2024</v>
      </c>
    </row>
    <row r="2768" spans="1:16" x14ac:dyDescent="0.35">
      <c r="A2768" s="27" t="s">
        <v>208</v>
      </c>
      <c r="B2768" s="13">
        <v>0.55914025451497418</v>
      </c>
      <c r="C2768" s="14">
        <v>0.59467516038752188</v>
      </c>
      <c r="D2768" s="4">
        <v>0.62714511915757176</v>
      </c>
      <c r="E2768" s="14">
        <v>0.57896312949054862</v>
      </c>
      <c r="F2768" s="4">
        <v>0.56840897809515478</v>
      </c>
      <c r="G2768" s="14">
        <v>0.63998752300375172</v>
      </c>
      <c r="H2768" s="14">
        <v>0.61575998701290102</v>
      </c>
      <c r="I2768" s="14">
        <v>0.64586391581035674</v>
      </c>
      <c r="J2768" s="14">
        <v>0.67425055968710201</v>
      </c>
      <c r="K2768" s="14">
        <v>0.6331394176200964</v>
      </c>
      <c r="L2768" s="14">
        <v>0.67080491425866451</v>
      </c>
      <c r="M2768" s="14">
        <v>0.6674886716703593</v>
      </c>
      <c r="N2768" s="14">
        <v>0.68878744831869265</v>
      </c>
      <c r="O2768" s="107">
        <v>0.67276082892083555</v>
      </c>
      <c r="P2768" s="107">
        <v>0.64237258201004355</v>
      </c>
    </row>
    <row r="2769" spans="1:16" x14ac:dyDescent="0.35">
      <c r="A2769" s="28" t="s">
        <v>158</v>
      </c>
      <c r="B2769" s="15">
        <v>0.24717746194344398</v>
      </c>
      <c r="C2769" s="16">
        <v>0.20847631277106435</v>
      </c>
      <c r="D2769" s="6">
        <v>0.19898607780735536</v>
      </c>
      <c r="E2769" s="16">
        <v>0.23703971363249338</v>
      </c>
      <c r="F2769" s="6">
        <v>0.25755895154906078</v>
      </c>
      <c r="G2769" s="16">
        <v>0.19623542432866542</v>
      </c>
      <c r="H2769" s="16">
        <v>0.21883719663902843</v>
      </c>
      <c r="I2769" s="16">
        <v>0.24491814229201625</v>
      </c>
      <c r="J2769" s="16">
        <v>0.17892759009149423</v>
      </c>
      <c r="K2769" s="16">
        <v>0.199107012208385</v>
      </c>
      <c r="L2769" s="16">
        <v>0.20150827290918161</v>
      </c>
      <c r="M2769" s="16">
        <v>0.19049930832143042</v>
      </c>
      <c r="N2769" s="16">
        <v>0.19924473773646201</v>
      </c>
      <c r="O2769" s="108">
        <v>0.20614614596875172</v>
      </c>
      <c r="P2769" s="108">
        <v>0.21810054487196376</v>
      </c>
    </row>
    <row r="2770" spans="1:16" x14ac:dyDescent="0.35">
      <c r="A2770" s="28" t="s">
        <v>73</v>
      </c>
      <c r="B2770" s="15">
        <v>0.14306902805019064</v>
      </c>
      <c r="C2770" s="16">
        <v>0.15651603284211763</v>
      </c>
      <c r="D2770" s="6">
        <v>0.11368385159993195</v>
      </c>
      <c r="E2770" s="16">
        <v>0.13245428172608154</v>
      </c>
      <c r="F2770" s="6">
        <v>0.13112544853985333</v>
      </c>
      <c r="G2770" s="16">
        <v>0.10684933686128543</v>
      </c>
      <c r="H2770" s="16">
        <v>0.11705895135283133</v>
      </c>
      <c r="I2770" s="16">
        <v>7.3658937549748671E-2</v>
      </c>
      <c r="J2770" s="16">
        <v>0.10028248783283879</v>
      </c>
      <c r="K2770" s="16">
        <v>0.1400998184759096</v>
      </c>
      <c r="L2770" s="16">
        <v>8.4902209695118233E-2</v>
      </c>
      <c r="M2770" s="16">
        <v>9.2354018585743672E-2</v>
      </c>
      <c r="N2770" s="16">
        <v>5.8517544138465417E-2</v>
      </c>
      <c r="O2770" s="108">
        <v>7.770468271157524E-2</v>
      </c>
      <c r="P2770" s="108">
        <v>8.3489040277950816E-2</v>
      </c>
    </row>
    <row r="2771" spans="1:16" x14ac:dyDescent="0.35">
      <c r="A2771" s="28" t="s">
        <v>159</v>
      </c>
      <c r="B2771" s="15">
        <v>3.5533082588616739E-2</v>
      </c>
      <c r="C2771" s="16">
        <v>3.2265995199436827E-2</v>
      </c>
      <c r="D2771" s="6">
        <v>5.0150629528619678E-2</v>
      </c>
      <c r="E2771" s="16">
        <v>3.6559149118289565E-2</v>
      </c>
      <c r="F2771" s="6">
        <v>3.7011884739254985E-2</v>
      </c>
      <c r="G2771" s="16">
        <v>4.9796055655584863E-2</v>
      </c>
      <c r="H2771" s="16">
        <v>4.5800897392249566E-2</v>
      </c>
      <c r="I2771" s="16">
        <v>3.5559004347878301E-2</v>
      </c>
      <c r="J2771" s="16">
        <v>4.6539362388564855E-2</v>
      </c>
      <c r="K2771" s="16">
        <v>2.1207471357555033E-2</v>
      </c>
      <c r="L2771" s="16">
        <v>3.9680917443036423E-2</v>
      </c>
      <c r="M2771" s="16">
        <v>3.3639208186701394E-2</v>
      </c>
      <c r="N2771" s="16">
        <v>4.4655584270789174E-2</v>
      </c>
      <c r="O2771" s="108">
        <v>3.3156580264838489E-2</v>
      </c>
      <c r="P2771" s="108">
        <v>4.2973362269970422E-2</v>
      </c>
    </row>
    <row r="2772" spans="1:16" x14ac:dyDescent="0.35">
      <c r="A2772" s="28" t="s">
        <v>209</v>
      </c>
      <c r="B2772" s="15">
        <v>1.5080172902774629E-2</v>
      </c>
      <c r="C2772" s="16">
        <v>8.066498799859205E-3</v>
      </c>
      <c r="D2772" s="6">
        <v>1.0034321906521173E-2</v>
      </c>
      <c r="E2772" s="16">
        <v>1.4983726032586861E-2</v>
      </c>
      <c r="F2772" s="6">
        <v>5.894737076676153E-3</v>
      </c>
      <c r="G2772" s="16">
        <v>7.1316601507125663E-3</v>
      </c>
      <c r="H2772" s="16">
        <v>2.5429676029896792E-3</v>
      </c>
      <c r="I2772" s="19"/>
      <c r="J2772" s="19"/>
      <c r="K2772" s="16">
        <v>6.4462803380540253E-3</v>
      </c>
      <c r="L2772" s="16">
        <v>3.103685693999189E-3</v>
      </c>
      <c r="M2772" s="16">
        <v>1.6018793235765293E-2</v>
      </c>
      <c r="N2772" s="16">
        <v>8.7946855355907072E-3</v>
      </c>
      <c r="O2772" s="108">
        <v>1.0231762133999001E-2</v>
      </c>
      <c r="P2772" s="108">
        <v>1.3064470570071644E-2</v>
      </c>
    </row>
    <row r="2773" spans="1:16" x14ac:dyDescent="0.35">
      <c r="A2773" s="59" t="s">
        <v>243</v>
      </c>
      <c r="B2773" s="17">
        <v>1</v>
      </c>
      <c r="C2773" s="18">
        <v>1</v>
      </c>
      <c r="D2773" s="8">
        <v>1</v>
      </c>
      <c r="E2773" s="18">
        <v>1</v>
      </c>
      <c r="F2773" s="8">
        <v>1</v>
      </c>
      <c r="G2773" s="18">
        <v>1</v>
      </c>
      <c r="H2773" s="18">
        <v>1</v>
      </c>
      <c r="I2773" s="18">
        <v>1</v>
      </c>
      <c r="J2773" s="18">
        <v>1</v>
      </c>
      <c r="K2773" s="18">
        <v>1</v>
      </c>
      <c r="L2773" s="18">
        <v>1</v>
      </c>
      <c r="M2773" s="18">
        <v>1</v>
      </c>
      <c r="N2773" s="18">
        <v>1</v>
      </c>
      <c r="O2773" s="109">
        <v>1</v>
      </c>
      <c r="P2773" s="109">
        <v>1</v>
      </c>
    </row>
    <row r="2774" spans="1:16" s="36" customFormat="1" x14ac:dyDescent="0.35">
      <c r="A2774" s="31" t="s">
        <v>244</v>
      </c>
      <c r="B2774" s="32">
        <v>500.00123000000104</v>
      </c>
      <c r="C2774" s="33">
        <v>499.9975950000013</v>
      </c>
      <c r="D2774" s="34">
        <v>499.99990499999939</v>
      </c>
      <c r="E2774" s="33">
        <v>499.99946499999982</v>
      </c>
      <c r="F2774" s="34">
        <v>499.99749303621144</v>
      </c>
      <c r="G2774" s="33">
        <v>500.01107954545478</v>
      </c>
      <c r="H2774" s="33">
        <v>500.00687022900757</v>
      </c>
      <c r="I2774" s="33">
        <v>500.01399999999944</v>
      </c>
      <c r="J2774" s="33">
        <v>500.01131639722894</v>
      </c>
      <c r="K2774" s="33">
        <v>500.0036723163833</v>
      </c>
      <c r="L2774" s="33">
        <v>499.9970660146688</v>
      </c>
      <c r="M2774" s="33">
        <v>500.00550351288177</v>
      </c>
      <c r="N2774" s="33">
        <v>499.99633251833848</v>
      </c>
      <c r="O2774" s="33">
        <v>499.99430379746764</v>
      </c>
      <c r="P2774" s="33">
        <v>499.98333333333392</v>
      </c>
    </row>
    <row r="2775" spans="1:16" x14ac:dyDescent="0.35">
      <c r="A2775" s="41" t="s">
        <v>245</v>
      </c>
      <c r="B2775" s="40">
        <v>932</v>
      </c>
      <c r="C2775" s="38">
        <v>590</v>
      </c>
      <c r="D2775" s="39">
        <v>407</v>
      </c>
      <c r="E2775" s="38">
        <v>392</v>
      </c>
      <c r="F2775" s="39">
        <v>359</v>
      </c>
      <c r="G2775" s="38">
        <v>176</v>
      </c>
      <c r="H2775" s="38">
        <v>393</v>
      </c>
      <c r="I2775" s="38">
        <v>200</v>
      </c>
      <c r="J2775" s="38">
        <v>433</v>
      </c>
      <c r="K2775" s="38">
        <v>354</v>
      </c>
      <c r="L2775" s="38">
        <v>409</v>
      </c>
      <c r="M2775" s="38">
        <v>427</v>
      </c>
      <c r="N2775" s="38">
        <v>409</v>
      </c>
      <c r="O2775" s="38">
        <v>395</v>
      </c>
      <c r="P2775" s="38">
        <v>342</v>
      </c>
    </row>
    <row r="2777" spans="1:16" x14ac:dyDescent="0.35">
      <c r="A2777" s="62" t="s">
        <v>374</v>
      </c>
      <c r="B2777" s="63">
        <f>B2768+B2769</f>
        <v>0.8063177164584181</v>
      </c>
      <c r="C2777" s="63">
        <f>C2768+C2769</f>
        <v>0.80315147315858626</v>
      </c>
      <c r="D2777" s="63">
        <f t="shared" ref="D2777:N2777" si="469">D2768+D2769</f>
        <v>0.82613119696492709</v>
      </c>
      <c r="E2777" s="63">
        <f t="shared" si="469"/>
        <v>0.81600284312304194</v>
      </c>
      <c r="F2777" s="63">
        <f t="shared" si="469"/>
        <v>0.8259679296442155</v>
      </c>
      <c r="G2777" s="63">
        <f t="shared" si="469"/>
        <v>0.8362229473324172</v>
      </c>
      <c r="H2777" s="63">
        <f t="shared" si="469"/>
        <v>0.83459718365192948</v>
      </c>
      <c r="I2777" s="63">
        <f t="shared" si="469"/>
        <v>0.89078205810237299</v>
      </c>
      <c r="J2777" s="63">
        <f t="shared" si="469"/>
        <v>0.85317814977859618</v>
      </c>
      <c r="K2777" s="63">
        <f t="shared" si="469"/>
        <v>0.8322464298284814</v>
      </c>
      <c r="L2777" s="63">
        <f t="shared" si="469"/>
        <v>0.87231318716784612</v>
      </c>
      <c r="M2777" s="63">
        <f t="shared" si="469"/>
        <v>0.85798797999178977</v>
      </c>
      <c r="N2777" s="63">
        <f t="shared" si="469"/>
        <v>0.88803218605515466</v>
      </c>
      <c r="O2777" s="63">
        <f t="shared" ref="O2777:P2777" si="470">O2768+O2769</f>
        <v>0.87890697488958724</v>
      </c>
      <c r="P2777" s="63">
        <f t="shared" si="470"/>
        <v>0.86047312688200728</v>
      </c>
    </row>
    <row r="2778" spans="1:16" x14ac:dyDescent="0.35">
      <c r="A2778" s="64" t="s">
        <v>370</v>
      </c>
      <c r="B2778" s="63">
        <f>B2770</f>
        <v>0.14306902805019064</v>
      </c>
      <c r="C2778" s="63">
        <f>C2770</f>
        <v>0.15651603284211763</v>
      </c>
      <c r="D2778" s="63">
        <f t="shared" ref="D2778:N2778" si="471">D2770</f>
        <v>0.11368385159993195</v>
      </c>
      <c r="E2778" s="63">
        <f t="shared" si="471"/>
        <v>0.13245428172608154</v>
      </c>
      <c r="F2778" s="63">
        <f t="shared" si="471"/>
        <v>0.13112544853985333</v>
      </c>
      <c r="G2778" s="63">
        <f t="shared" si="471"/>
        <v>0.10684933686128543</v>
      </c>
      <c r="H2778" s="63">
        <f t="shared" si="471"/>
        <v>0.11705895135283133</v>
      </c>
      <c r="I2778" s="63">
        <f t="shared" si="471"/>
        <v>7.3658937549748671E-2</v>
      </c>
      <c r="J2778" s="63">
        <f t="shared" si="471"/>
        <v>0.10028248783283879</v>
      </c>
      <c r="K2778" s="63">
        <f t="shared" si="471"/>
        <v>0.1400998184759096</v>
      </c>
      <c r="L2778" s="63">
        <f t="shared" si="471"/>
        <v>8.4902209695118233E-2</v>
      </c>
      <c r="M2778" s="63">
        <f t="shared" si="471"/>
        <v>9.2354018585743672E-2</v>
      </c>
      <c r="N2778" s="63">
        <f t="shared" si="471"/>
        <v>5.8517544138465417E-2</v>
      </c>
      <c r="O2778" s="63">
        <f t="shared" ref="O2778:P2778" si="472">O2770</f>
        <v>7.770468271157524E-2</v>
      </c>
      <c r="P2778" s="63">
        <f t="shared" si="472"/>
        <v>8.3489040277950816E-2</v>
      </c>
    </row>
    <row r="2779" spans="1:16" x14ac:dyDescent="0.35">
      <c r="A2779" s="65" t="s">
        <v>375</v>
      </c>
      <c r="B2779" s="63">
        <f>B2771+B2772</f>
        <v>5.0613255491391368E-2</v>
      </c>
      <c r="C2779" s="63">
        <f>C2771+C2772</f>
        <v>4.0332493999296032E-2</v>
      </c>
      <c r="D2779" s="63">
        <f t="shared" ref="D2779:N2779" si="473">D2771+D2772</f>
        <v>6.0184951435140854E-2</v>
      </c>
      <c r="E2779" s="63">
        <f t="shared" si="473"/>
        <v>5.1542875150876424E-2</v>
      </c>
      <c r="F2779" s="63">
        <f t="shared" si="473"/>
        <v>4.2906621815931141E-2</v>
      </c>
      <c r="G2779" s="63">
        <f t="shared" si="473"/>
        <v>5.6927715806297428E-2</v>
      </c>
      <c r="H2779" s="63">
        <f t="shared" si="473"/>
        <v>4.8343864995239245E-2</v>
      </c>
      <c r="I2779" s="63">
        <f t="shared" si="473"/>
        <v>3.5559004347878301E-2</v>
      </c>
      <c r="J2779" s="63">
        <f t="shared" si="473"/>
        <v>4.6539362388564855E-2</v>
      </c>
      <c r="K2779" s="63">
        <f t="shared" si="473"/>
        <v>2.7653751695609057E-2</v>
      </c>
      <c r="L2779" s="63">
        <f t="shared" si="473"/>
        <v>4.2784603137035609E-2</v>
      </c>
      <c r="M2779" s="63">
        <f t="shared" si="473"/>
        <v>4.9658001422466687E-2</v>
      </c>
      <c r="N2779" s="63">
        <f t="shared" si="473"/>
        <v>5.3450269806379881E-2</v>
      </c>
      <c r="O2779" s="63">
        <f t="shared" ref="O2779:P2779" si="474">O2771+O2772</f>
        <v>4.3388342398837487E-2</v>
      </c>
      <c r="P2779" s="63">
        <f t="shared" si="474"/>
        <v>5.6037832840042066E-2</v>
      </c>
    </row>
    <row r="2780" spans="1:16" x14ac:dyDescent="0.35">
      <c r="A2780"/>
    </row>
    <row r="2781" spans="1:16" x14ac:dyDescent="0.35">
      <c r="A2781" s="60" t="s">
        <v>367</v>
      </c>
      <c r="B2781" s="61">
        <v>1.7002354574207745</v>
      </c>
      <c r="C2781" s="61">
        <v>1.6505723592530472</v>
      </c>
      <c r="D2781" s="61">
        <v>1.6169429572191598</v>
      </c>
      <c r="E2781" s="61">
        <v>1.6715606285698721</v>
      </c>
      <c r="F2781" s="61">
        <v>1.6544244511532367</v>
      </c>
      <c r="G2781" s="61">
        <v>1.5878489056208411</v>
      </c>
      <c r="H2781" s="61">
        <v>1.6005296619333989</v>
      </c>
      <c r="I2781" s="61">
        <v>1.4989130304351488</v>
      </c>
      <c r="J2781" s="61">
        <v>1.5191106529228675</v>
      </c>
      <c r="K2781" s="61">
        <v>1.5687141845850854</v>
      </c>
      <c r="L2781" s="61">
        <v>1.5027701874045232</v>
      </c>
      <c r="M2781" s="61">
        <v>1.5402001429960825</v>
      </c>
      <c r="N2781" s="61">
        <v>1.4854253209681239</v>
      </c>
      <c r="O2781" s="61">
        <v>1.5019523007224131</v>
      </c>
      <c r="P2781" s="182">
        <v>1.5662565945180622</v>
      </c>
    </row>
    <row r="2782" spans="1:16" x14ac:dyDescent="0.35">
      <c r="A2782"/>
    </row>
    <row r="2783" spans="1:16" x14ac:dyDescent="0.35">
      <c r="A2783" s="71" t="s">
        <v>389</v>
      </c>
      <c r="B2783" s="71" t="s">
        <v>390</v>
      </c>
    </row>
    <row r="2784" spans="1:16" x14ac:dyDescent="0.35">
      <c r="A2784" s="71" t="s">
        <v>391</v>
      </c>
      <c r="B2784" s="71" t="s">
        <v>392</v>
      </c>
    </row>
    <row r="2786" spans="1:16" x14ac:dyDescent="0.35">
      <c r="A2786" s="30" t="s">
        <v>323</v>
      </c>
      <c r="B2786" s="1"/>
      <c r="C2786" s="1"/>
      <c r="D2786" s="1"/>
      <c r="E2786" s="1"/>
      <c r="F2786" s="1"/>
      <c r="G2786" s="1"/>
      <c r="H2786" s="1"/>
      <c r="I2786" s="1"/>
      <c r="J2786" s="1"/>
      <c r="K2786" s="1"/>
      <c r="L2786" s="1"/>
      <c r="M2786" s="1"/>
      <c r="N2786" s="1"/>
    </row>
    <row r="2788" spans="1:16" x14ac:dyDescent="0.35">
      <c r="B2788" s="10" t="s">
        <v>0</v>
      </c>
      <c r="C2788" s="11" t="s">
        <v>1</v>
      </c>
      <c r="D2788" s="12" t="s">
        <v>2</v>
      </c>
      <c r="E2788" s="11" t="s">
        <v>3</v>
      </c>
      <c r="F2788" s="12" t="s">
        <v>4</v>
      </c>
      <c r="G2788" s="11" t="s">
        <v>5</v>
      </c>
      <c r="H2788" s="11" t="s">
        <v>6</v>
      </c>
      <c r="I2788" s="11" t="s">
        <v>7</v>
      </c>
      <c r="J2788" s="11" t="s">
        <v>8</v>
      </c>
      <c r="K2788" s="11" t="s">
        <v>9</v>
      </c>
      <c r="L2788" s="11" t="s">
        <v>10</v>
      </c>
      <c r="M2788" s="11" t="s">
        <v>11</v>
      </c>
      <c r="N2788" s="11" t="s">
        <v>12</v>
      </c>
      <c r="O2788" s="106">
        <v>2023</v>
      </c>
      <c r="P2788" s="106">
        <v>2024</v>
      </c>
    </row>
    <row r="2789" spans="1:16" x14ac:dyDescent="0.35">
      <c r="A2789" s="27" t="s">
        <v>208</v>
      </c>
      <c r="B2789" s="13">
        <v>0.59344192013287611</v>
      </c>
      <c r="C2789" s="14">
        <v>0.61936233913285188</v>
      </c>
      <c r="D2789" s="4">
        <v>0.5953732631209192</v>
      </c>
      <c r="E2789" s="14">
        <v>0.57866366917012613</v>
      </c>
      <c r="F2789" s="4">
        <v>0.59198792640185938</v>
      </c>
      <c r="G2789" s="14">
        <v>0.62166690624469112</v>
      </c>
      <c r="H2789" s="14">
        <v>0.58773238230314373</v>
      </c>
      <c r="I2789" s="14">
        <v>0.62046862687844684</v>
      </c>
      <c r="J2789" s="14">
        <v>0.6332826647341474</v>
      </c>
      <c r="K2789" s="14">
        <v>0.6322238876211641</v>
      </c>
      <c r="L2789" s="14">
        <v>0.66165522731673621</v>
      </c>
      <c r="M2789" s="14">
        <v>0.65775435258675197</v>
      </c>
      <c r="N2789" s="14">
        <v>0.63499610021589448</v>
      </c>
      <c r="O2789" s="107">
        <v>0.6322558105092333</v>
      </c>
      <c r="P2789" s="107">
        <v>0.6471154301634614</v>
      </c>
    </row>
    <row r="2790" spans="1:16" x14ac:dyDescent="0.35">
      <c r="A2790" s="28" t="s">
        <v>158</v>
      </c>
      <c r="B2790" s="15">
        <v>0.2392455014560671</v>
      </c>
      <c r="C2790" s="16">
        <v>0.20919211621407893</v>
      </c>
      <c r="D2790" s="6">
        <v>0.23242682416109717</v>
      </c>
      <c r="E2790" s="16">
        <v>0.24962537709915325</v>
      </c>
      <c r="F2790" s="6">
        <v>0.23005017852457199</v>
      </c>
      <c r="G2790" s="16">
        <v>0.24713997814821148</v>
      </c>
      <c r="H2790" s="16">
        <v>0.25957505927399477</v>
      </c>
      <c r="I2790" s="16">
        <v>0.26305763438623764</v>
      </c>
      <c r="J2790" s="16">
        <v>0.21492030896298392</v>
      </c>
      <c r="K2790" s="16">
        <v>0.20786090271653376</v>
      </c>
      <c r="L2790" s="16">
        <v>0.21661251801966641</v>
      </c>
      <c r="M2790" s="16">
        <v>0.20534738844794895</v>
      </c>
      <c r="N2790" s="16">
        <v>0.22090259830756662</v>
      </c>
      <c r="O2790" s="108">
        <v>0.23438013850790734</v>
      </c>
      <c r="P2790" s="108">
        <v>0.22225419209880101</v>
      </c>
    </row>
    <row r="2791" spans="1:16" x14ac:dyDescent="0.35">
      <c r="A2791" s="28" t="s">
        <v>73</v>
      </c>
      <c r="B2791" s="15">
        <v>0.11141891590946658</v>
      </c>
      <c r="C2791" s="16">
        <v>0.12870607907623988</v>
      </c>
      <c r="D2791" s="6">
        <v>9.8653348744136324E-2</v>
      </c>
      <c r="E2791" s="16">
        <v>8.8702134911284383E-2</v>
      </c>
      <c r="F2791" s="6">
        <v>0.12877947577453028</v>
      </c>
      <c r="G2791" s="16">
        <v>7.4265399800799853E-2</v>
      </c>
      <c r="H2791" s="16">
        <v>0.111973016146852</v>
      </c>
      <c r="I2791" s="16">
        <v>5.5152455731239572E-2</v>
      </c>
      <c r="J2791" s="16">
        <v>9.3078724777129654E-2</v>
      </c>
      <c r="K2791" s="16">
        <v>0.11427712677816498</v>
      </c>
      <c r="L2791" s="16">
        <v>8.1798524001119019E-2</v>
      </c>
      <c r="M2791" s="16">
        <v>8.6993656041724848E-2</v>
      </c>
      <c r="N2791" s="16">
        <v>9.0322178402286499E-2</v>
      </c>
      <c r="O2791" s="108">
        <v>8.2627270437258205E-2</v>
      </c>
      <c r="P2791" s="108">
        <v>6.0579504696940206E-2</v>
      </c>
    </row>
    <row r="2792" spans="1:16" x14ac:dyDescent="0.35">
      <c r="A2792" s="28" t="s">
        <v>159</v>
      </c>
      <c r="B2792" s="15">
        <v>3.7253218357082805E-2</v>
      </c>
      <c r="C2792" s="16">
        <v>3.3648431848957099E-2</v>
      </c>
      <c r="D2792" s="6">
        <v>5.0140139526626527E-2</v>
      </c>
      <c r="E2792" s="16">
        <v>6.4429188939232163E-2</v>
      </c>
      <c r="F2792" s="6">
        <v>4.5252594581254205E-2</v>
      </c>
      <c r="G2792" s="16">
        <v>4.9796055655584877E-2</v>
      </c>
      <c r="H2792" s="16">
        <v>3.0538511684572289E-2</v>
      </c>
      <c r="I2792" s="16">
        <v>5.5152455731239572E-2</v>
      </c>
      <c r="J2792" s="16">
        <v>5.1514538470029986E-2</v>
      </c>
      <c r="K2792" s="16">
        <v>4.2414942715110079E-2</v>
      </c>
      <c r="L2792" s="16">
        <v>3.036986036103885E-2</v>
      </c>
      <c r="M2792" s="16">
        <v>2.5753112319372547E-2</v>
      </c>
      <c r="N2792" s="16">
        <v>4.5325515835079433E-2</v>
      </c>
      <c r="O2792" s="108">
        <v>3.3965197071865405E-2</v>
      </c>
      <c r="P2792" s="108">
        <v>6.1341225994082892E-2</v>
      </c>
    </row>
    <row r="2793" spans="1:16" x14ac:dyDescent="0.35">
      <c r="A2793" s="28" t="s">
        <v>209</v>
      </c>
      <c r="B2793" s="15">
        <v>1.8640444144507391E-2</v>
      </c>
      <c r="C2793" s="16">
        <v>9.0910337278722036E-3</v>
      </c>
      <c r="D2793" s="6">
        <v>2.3406424447220658E-2</v>
      </c>
      <c r="E2793" s="16">
        <v>1.8579629880203976E-2</v>
      </c>
      <c r="F2793" s="6">
        <v>3.9298247177841023E-3</v>
      </c>
      <c r="G2793" s="16">
        <v>7.131660150712568E-3</v>
      </c>
      <c r="H2793" s="16">
        <v>1.0181030591437171E-2</v>
      </c>
      <c r="I2793" s="16">
        <v>6.1688272728363655E-3</v>
      </c>
      <c r="J2793" s="16">
        <v>7.2037630557091259E-3</v>
      </c>
      <c r="K2793" s="16">
        <v>3.2231401690270122E-3</v>
      </c>
      <c r="L2793" s="16">
        <v>9.5638703014394415E-3</v>
      </c>
      <c r="M2793" s="16">
        <v>2.4151490604201731E-2</v>
      </c>
      <c r="N2793" s="16">
        <v>8.4536072391728969E-3</v>
      </c>
      <c r="O2793" s="108">
        <v>1.6771583473735793E-2</v>
      </c>
      <c r="P2793" s="108">
        <v>8.7096470467144284E-3</v>
      </c>
    </row>
    <row r="2794" spans="1:16" x14ac:dyDescent="0.35">
      <c r="A2794" s="59" t="s">
        <v>243</v>
      </c>
      <c r="B2794" s="17">
        <v>1</v>
      </c>
      <c r="C2794" s="18">
        <v>1</v>
      </c>
      <c r="D2794" s="8">
        <v>1</v>
      </c>
      <c r="E2794" s="18">
        <v>1</v>
      </c>
      <c r="F2794" s="8">
        <v>1</v>
      </c>
      <c r="G2794" s="18">
        <v>1</v>
      </c>
      <c r="H2794" s="18">
        <v>1</v>
      </c>
      <c r="I2794" s="18">
        <v>1</v>
      </c>
      <c r="J2794" s="18">
        <v>1</v>
      </c>
      <c r="K2794" s="18">
        <v>1</v>
      </c>
      <c r="L2794" s="18">
        <v>1</v>
      </c>
      <c r="M2794" s="18">
        <v>1</v>
      </c>
      <c r="N2794" s="18">
        <v>1</v>
      </c>
      <c r="O2794" s="109">
        <v>1</v>
      </c>
      <c r="P2794" s="109">
        <v>1</v>
      </c>
    </row>
    <row r="2795" spans="1:16" s="36" customFormat="1" x14ac:dyDescent="0.35">
      <c r="A2795" s="31" t="s">
        <v>244</v>
      </c>
      <c r="B2795" s="32">
        <v>500.00123000000031</v>
      </c>
      <c r="C2795" s="33">
        <v>499.99759500000147</v>
      </c>
      <c r="D2795" s="34">
        <v>499.99990499999967</v>
      </c>
      <c r="E2795" s="33">
        <v>499.99946499999982</v>
      </c>
      <c r="F2795" s="34">
        <v>499.99749303621138</v>
      </c>
      <c r="G2795" s="33">
        <v>500.01107954545466</v>
      </c>
      <c r="H2795" s="33">
        <v>500.00687022900746</v>
      </c>
      <c r="I2795" s="33">
        <v>500.0139999999995</v>
      </c>
      <c r="J2795" s="33">
        <v>500.011316397229</v>
      </c>
      <c r="K2795" s="33">
        <v>500.00367231638342</v>
      </c>
      <c r="L2795" s="33">
        <v>499.99706601466892</v>
      </c>
      <c r="M2795" s="33">
        <v>500.00550351288177</v>
      </c>
      <c r="N2795" s="33">
        <v>499.99633251833779</v>
      </c>
      <c r="O2795" s="33">
        <v>499.99430379746764</v>
      </c>
      <c r="P2795" s="33">
        <v>499.98333333333392</v>
      </c>
    </row>
    <row r="2796" spans="1:16" x14ac:dyDescent="0.35">
      <c r="A2796" s="41" t="s">
        <v>245</v>
      </c>
      <c r="B2796" s="40">
        <v>932</v>
      </c>
      <c r="C2796" s="38">
        <v>590</v>
      </c>
      <c r="D2796" s="39">
        <v>407</v>
      </c>
      <c r="E2796" s="38">
        <v>392</v>
      </c>
      <c r="F2796" s="39">
        <v>359</v>
      </c>
      <c r="G2796" s="38">
        <v>176</v>
      </c>
      <c r="H2796" s="38">
        <v>393</v>
      </c>
      <c r="I2796" s="38">
        <v>200</v>
      </c>
      <c r="J2796" s="38">
        <v>433</v>
      </c>
      <c r="K2796" s="38">
        <v>354</v>
      </c>
      <c r="L2796" s="38">
        <v>409</v>
      </c>
      <c r="M2796" s="38">
        <v>427</v>
      </c>
      <c r="N2796" s="38">
        <v>409</v>
      </c>
      <c r="O2796" s="38">
        <v>395</v>
      </c>
      <c r="P2796" s="38">
        <v>342</v>
      </c>
    </row>
    <row r="2798" spans="1:16" x14ac:dyDescent="0.35">
      <c r="A2798" s="62" t="s">
        <v>374</v>
      </c>
      <c r="B2798" s="63">
        <f>B2789+B2790</f>
        <v>0.83268742158894327</v>
      </c>
      <c r="C2798" s="63">
        <f>C2789+C2790</f>
        <v>0.82855445534693084</v>
      </c>
      <c r="D2798" s="63">
        <f t="shared" ref="D2798:N2798" si="475">D2789+D2790</f>
        <v>0.82780008728201637</v>
      </c>
      <c r="E2798" s="63">
        <f t="shared" si="475"/>
        <v>0.82828904626927935</v>
      </c>
      <c r="F2798" s="63">
        <f t="shared" si="475"/>
        <v>0.82203810492643137</v>
      </c>
      <c r="G2798" s="63">
        <f t="shared" si="475"/>
        <v>0.86880688439290266</v>
      </c>
      <c r="H2798" s="63">
        <f t="shared" si="475"/>
        <v>0.84730744157713844</v>
      </c>
      <c r="I2798" s="63">
        <f t="shared" si="475"/>
        <v>0.88352626126468448</v>
      </c>
      <c r="J2798" s="63">
        <f t="shared" si="475"/>
        <v>0.84820297369713127</v>
      </c>
      <c r="K2798" s="63">
        <f t="shared" si="475"/>
        <v>0.8400847903376979</v>
      </c>
      <c r="L2798" s="63">
        <f t="shared" si="475"/>
        <v>0.87826774533640262</v>
      </c>
      <c r="M2798" s="63">
        <f t="shared" si="475"/>
        <v>0.86310174103470094</v>
      </c>
      <c r="N2798" s="63">
        <f t="shared" si="475"/>
        <v>0.85589869852346112</v>
      </c>
      <c r="O2798" s="63">
        <f t="shared" ref="O2798:P2798" si="476">O2789+O2790</f>
        <v>0.86663594901714069</v>
      </c>
      <c r="P2798" s="63">
        <f t="shared" si="476"/>
        <v>0.86936962226226244</v>
      </c>
    </row>
    <row r="2799" spans="1:16" x14ac:dyDescent="0.35">
      <c r="A2799" s="64" t="s">
        <v>370</v>
      </c>
      <c r="B2799" s="63">
        <f>B2791</f>
        <v>0.11141891590946658</v>
      </c>
      <c r="C2799" s="63">
        <f>C2791</f>
        <v>0.12870607907623988</v>
      </c>
      <c r="D2799" s="63">
        <f t="shared" ref="D2799:N2799" si="477">D2791</f>
        <v>9.8653348744136324E-2</v>
      </c>
      <c r="E2799" s="63">
        <f t="shared" si="477"/>
        <v>8.8702134911284383E-2</v>
      </c>
      <c r="F2799" s="63">
        <f t="shared" si="477"/>
        <v>0.12877947577453028</v>
      </c>
      <c r="G2799" s="63">
        <f t="shared" si="477"/>
        <v>7.4265399800799853E-2</v>
      </c>
      <c r="H2799" s="63">
        <f t="shared" si="477"/>
        <v>0.111973016146852</v>
      </c>
      <c r="I2799" s="63">
        <f t="shared" si="477"/>
        <v>5.5152455731239572E-2</v>
      </c>
      <c r="J2799" s="63">
        <f t="shared" si="477"/>
        <v>9.3078724777129654E-2</v>
      </c>
      <c r="K2799" s="63">
        <f t="shared" si="477"/>
        <v>0.11427712677816498</v>
      </c>
      <c r="L2799" s="63">
        <f t="shared" si="477"/>
        <v>8.1798524001119019E-2</v>
      </c>
      <c r="M2799" s="63">
        <f t="shared" si="477"/>
        <v>8.6993656041724848E-2</v>
      </c>
      <c r="N2799" s="63">
        <f t="shared" si="477"/>
        <v>9.0322178402286499E-2</v>
      </c>
      <c r="O2799" s="63">
        <f t="shared" ref="O2799:P2799" si="478">O2791</f>
        <v>8.2627270437258205E-2</v>
      </c>
      <c r="P2799" s="63">
        <f t="shared" si="478"/>
        <v>6.0579504696940206E-2</v>
      </c>
    </row>
    <row r="2800" spans="1:16" x14ac:dyDescent="0.35">
      <c r="A2800" s="65" t="s">
        <v>375</v>
      </c>
      <c r="B2800" s="63">
        <f>B2792+B2793</f>
        <v>5.5893662501590197E-2</v>
      </c>
      <c r="C2800" s="63">
        <f>C2792+C2793</f>
        <v>4.2739465576829304E-2</v>
      </c>
      <c r="D2800" s="63">
        <f t="shared" ref="D2800:N2800" si="479">D2792+D2793</f>
        <v>7.3546563973847179E-2</v>
      </c>
      <c r="E2800" s="63">
        <f t="shared" si="479"/>
        <v>8.3008818819436142E-2</v>
      </c>
      <c r="F2800" s="63">
        <f t="shared" si="479"/>
        <v>4.9182419299038306E-2</v>
      </c>
      <c r="G2800" s="63">
        <f t="shared" si="479"/>
        <v>5.6927715806297442E-2</v>
      </c>
      <c r="H2800" s="63">
        <f t="shared" si="479"/>
        <v>4.0719542276009463E-2</v>
      </c>
      <c r="I2800" s="63">
        <f t="shared" si="479"/>
        <v>6.1321283004075938E-2</v>
      </c>
      <c r="J2800" s="63">
        <f t="shared" si="479"/>
        <v>5.8718301525739112E-2</v>
      </c>
      <c r="K2800" s="63">
        <f t="shared" si="479"/>
        <v>4.5638082884137093E-2</v>
      </c>
      <c r="L2800" s="63">
        <f t="shared" si="479"/>
        <v>3.9933730662478295E-2</v>
      </c>
      <c r="M2800" s="63">
        <f t="shared" si="479"/>
        <v>4.9904602923574279E-2</v>
      </c>
      <c r="N2800" s="63">
        <f t="shared" si="479"/>
        <v>5.3779123074252332E-2</v>
      </c>
      <c r="O2800" s="63">
        <f t="shared" ref="O2800:P2800" si="480">O2792+O2793</f>
        <v>5.0736780545601198E-2</v>
      </c>
      <c r="P2800" s="63">
        <f t="shared" si="480"/>
        <v>7.0050873040797323E-2</v>
      </c>
    </row>
    <row r="2801" spans="1:16" x14ac:dyDescent="0.35">
      <c r="A2801"/>
    </row>
    <row r="2802" spans="1:16" x14ac:dyDescent="0.35">
      <c r="A2802" s="60" t="s">
        <v>367</v>
      </c>
      <c r="B2802" s="61">
        <v>1.6484047649242792</v>
      </c>
      <c r="C2802" s="61">
        <v>1.6039137048249201</v>
      </c>
      <c r="D2802" s="61">
        <v>1.6737796380181316</v>
      </c>
      <c r="E2802" s="61">
        <v>1.694635733260234</v>
      </c>
      <c r="F2802" s="61">
        <v>1.6390862126885326</v>
      </c>
      <c r="G2802" s="61">
        <v>1.5735855853194152</v>
      </c>
      <c r="H2802" s="61">
        <v>1.6158607489871635</v>
      </c>
      <c r="I2802" s="61">
        <v>1.5634952221337801</v>
      </c>
      <c r="J2802" s="61">
        <v>1.5844364261501702</v>
      </c>
      <c r="K2802" s="61">
        <v>1.5765525450943016</v>
      </c>
      <c r="L2802" s="61">
        <v>1.509574628310778</v>
      </c>
      <c r="M2802" s="61">
        <v>1.5531999999063251</v>
      </c>
      <c r="N2802" s="61">
        <v>1.5713379315740712</v>
      </c>
      <c r="O2802" s="61">
        <v>1.5686166044929619</v>
      </c>
      <c r="P2802" s="182">
        <v>1.562275467661788</v>
      </c>
    </row>
    <row r="2803" spans="1:16" x14ac:dyDescent="0.35">
      <c r="A2803"/>
    </row>
    <row r="2804" spans="1:16" x14ac:dyDescent="0.35">
      <c r="A2804" s="71" t="s">
        <v>389</v>
      </c>
      <c r="B2804" s="71" t="s">
        <v>390</v>
      </c>
    </row>
    <row r="2805" spans="1:16" x14ac:dyDescent="0.35">
      <c r="A2805" s="71" t="s">
        <v>391</v>
      </c>
      <c r="B2805" s="71" t="s">
        <v>392</v>
      </c>
    </row>
    <row r="2807" spans="1:16" x14ac:dyDescent="0.35">
      <c r="A2807" s="30" t="s">
        <v>324</v>
      </c>
      <c r="B2807" s="1"/>
      <c r="C2807" s="1"/>
      <c r="D2807" s="2"/>
    </row>
    <row r="2809" spans="1:16" x14ac:dyDescent="0.35">
      <c r="M2809" s="10" t="s">
        <v>11</v>
      </c>
      <c r="N2809" s="11" t="s">
        <v>12</v>
      </c>
      <c r="O2809" s="106">
        <v>2023</v>
      </c>
      <c r="P2809" s="106">
        <v>2024</v>
      </c>
    </row>
    <row r="2810" spans="1:16" x14ac:dyDescent="0.35">
      <c r="A2810" s="27" t="s">
        <v>180</v>
      </c>
      <c r="M2810" s="13">
        <v>9.2411160813920591E-4</v>
      </c>
      <c r="N2810" s="14">
        <v>1.3520881571258492E-3</v>
      </c>
      <c r="O2810" s="107">
        <v>3.2699106698683956E-3</v>
      </c>
      <c r="P2810" s="107">
        <v>1.3064470570071625E-2</v>
      </c>
    </row>
    <row r="2811" spans="1:16" x14ac:dyDescent="0.35">
      <c r="A2811" s="28" t="s">
        <v>181</v>
      </c>
      <c r="M2811" s="15">
        <v>6.9619842591896394E-3</v>
      </c>
      <c r="N2811" s="16">
        <v>7.442597378464891E-3</v>
      </c>
      <c r="O2811" s="108">
        <v>1.4310289610894322E-2</v>
      </c>
      <c r="P2811" s="108">
        <v>1.0980482975163493E-2</v>
      </c>
    </row>
    <row r="2812" spans="1:16" x14ac:dyDescent="0.35">
      <c r="A2812" s="28" t="s">
        <v>73</v>
      </c>
      <c r="M2812" s="15">
        <v>0.11533479608069859</v>
      </c>
      <c r="N2812" s="16">
        <v>0.11636515671264118</v>
      </c>
      <c r="O2812" s="108">
        <v>0.12394090565588729</v>
      </c>
      <c r="P2812" s="108">
        <v>0.13593377089177811</v>
      </c>
    </row>
    <row r="2813" spans="1:16" x14ac:dyDescent="0.35">
      <c r="A2813" s="28" t="s">
        <v>182</v>
      </c>
      <c r="M2813" s="15">
        <v>0.39307436194496231</v>
      </c>
      <c r="N2813" s="16">
        <v>0.37887808468032769</v>
      </c>
      <c r="O2813" s="108">
        <v>0.32112137986382144</v>
      </c>
      <c r="P2813" s="108">
        <v>0.2902210775446899</v>
      </c>
    </row>
    <row r="2814" spans="1:16" x14ac:dyDescent="0.35">
      <c r="A2814" s="28" t="s">
        <v>183</v>
      </c>
      <c r="M2814" s="15">
        <v>0.48370474610701036</v>
      </c>
      <c r="N2814" s="16">
        <v>0.49596207307144047</v>
      </c>
      <c r="O2814" s="108">
        <v>0.53735751419952849</v>
      </c>
      <c r="P2814" s="108">
        <v>0.54980019801829694</v>
      </c>
    </row>
    <row r="2815" spans="1:16" x14ac:dyDescent="0.35">
      <c r="A2815" s="59" t="s">
        <v>243</v>
      </c>
      <c r="M2815" s="17">
        <v>1</v>
      </c>
      <c r="N2815" s="18">
        <v>1</v>
      </c>
      <c r="O2815" s="109">
        <v>1</v>
      </c>
      <c r="P2815" s="109">
        <v>1</v>
      </c>
    </row>
    <row r="2816" spans="1:16" s="36" customFormat="1" x14ac:dyDescent="0.35">
      <c r="A2816" s="31" t="s">
        <v>244</v>
      </c>
      <c r="M2816" s="32">
        <v>500.00550351288172</v>
      </c>
      <c r="N2816" s="33">
        <v>499.99633251833654</v>
      </c>
      <c r="O2816" s="33">
        <v>499.99430379746764</v>
      </c>
      <c r="P2816" s="33">
        <v>499.98333333333392</v>
      </c>
    </row>
    <row r="2817" spans="1:16" x14ac:dyDescent="0.35">
      <c r="A2817" s="41" t="s">
        <v>245</v>
      </c>
      <c r="M2817" s="40">
        <v>427</v>
      </c>
      <c r="N2817" s="38">
        <v>409</v>
      </c>
      <c r="O2817" s="38">
        <v>395</v>
      </c>
      <c r="P2817" s="38">
        <v>342</v>
      </c>
    </row>
    <row r="2819" spans="1:16" x14ac:dyDescent="0.35">
      <c r="A2819" s="62" t="s">
        <v>372</v>
      </c>
      <c r="M2819" s="63">
        <f t="shared" ref="M2819:N2819" si="481">M2810+M2811</f>
        <v>7.8860958673288451E-3</v>
      </c>
      <c r="N2819" s="63">
        <f t="shared" si="481"/>
        <v>8.7946855355907402E-3</v>
      </c>
      <c r="O2819" s="63">
        <f t="shared" ref="O2819:P2819" si="482">O2810+O2811</f>
        <v>1.7580200280762716E-2</v>
      </c>
      <c r="P2819" s="63">
        <f t="shared" si="482"/>
        <v>2.4044953545235118E-2</v>
      </c>
    </row>
    <row r="2820" spans="1:16" x14ac:dyDescent="0.35">
      <c r="A2820" s="64" t="s">
        <v>370</v>
      </c>
      <c r="M2820" s="63">
        <f t="shared" ref="M2820:N2820" si="483">M2812</f>
        <v>0.11533479608069859</v>
      </c>
      <c r="N2820" s="63">
        <f t="shared" si="483"/>
        <v>0.11636515671264118</v>
      </c>
      <c r="O2820" s="63">
        <f t="shared" ref="O2820:P2820" si="484">O2812</f>
        <v>0.12394090565588729</v>
      </c>
      <c r="P2820" s="63">
        <f t="shared" si="484"/>
        <v>0.13593377089177811</v>
      </c>
    </row>
    <row r="2821" spans="1:16" x14ac:dyDescent="0.35">
      <c r="A2821" s="65" t="s">
        <v>373</v>
      </c>
      <c r="M2821" s="63">
        <f t="shared" ref="M2821:N2821" si="485">M2813+M2814</f>
        <v>0.87677910805197268</v>
      </c>
      <c r="N2821" s="63">
        <f t="shared" si="485"/>
        <v>0.87484015775176815</v>
      </c>
      <c r="O2821" s="63">
        <f t="shared" ref="O2821:P2821" si="486">O2813+O2814</f>
        <v>0.85847889406334987</v>
      </c>
      <c r="P2821" s="63">
        <f t="shared" si="486"/>
        <v>0.84002127556298678</v>
      </c>
    </row>
    <row r="2822" spans="1:16" x14ac:dyDescent="0.35">
      <c r="A2822"/>
    </row>
    <row r="2823" spans="1:16" x14ac:dyDescent="0.35">
      <c r="A2823" s="60" t="s">
        <v>367</v>
      </c>
      <c r="M2823" s="61">
        <v>4.3516736466835182</v>
      </c>
      <c r="N2823" s="61">
        <v>4.3606554571304912</v>
      </c>
      <c r="O2823" s="61">
        <v>4.3749862973122449</v>
      </c>
      <c r="P2823" s="182">
        <v>4.3527120494659739</v>
      </c>
    </row>
    <row r="2824" spans="1:16" x14ac:dyDescent="0.35">
      <c r="A2824"/>
    </row>
    <row r="2825" spans="1:16" x14ac:dyDescent="0.35">
      <c r="A2825" s="71" t="s">
        <v>389</v>
      </c>
      <c r="B2825" s="71" t="s">
        <v>390</v>
      </c>
    </row>
    <row r="2826" spans="1:16" x14ac:dyDescent="0.35">
      <c r="A2826" s="71" t="s">
        <v>391</v>
      </c>
      <c r="B2826" s="71" t="s">
        <v>392</v>
      </c>
    </row>
    <row r="2828" spans="1:16" x14ac:dyDescent="0.35">
      <c r="A2828" s="30" t="s">
        <v>509</v>
      </c>
      <c r="B2828" s="1"/>
      <c r="C2828" s="1"/>
      <c r="D2828" s="2"/>
    </row>
    <row r="2830" spans="1:16" x14ac:dyDescent="0.35">
      <c r="M2830" s="10" t="s">
        <v>11</v>
      </c>
      <c r="N2830" s="11" t="s">
        <v>12</v>
      </c>
      <c r="O2830" s="11">
        <v>2023</v>
      </c>
      <c r="P2830" s="11">
        <v>2024</v>
      </c>
    </row>
    <row r="2831" spans="1:16" x14ac:dyDescent="0.35">
      <c r="A2831" s="27" t="s">
        <v>180</v>
      </c>
      <c r="M2831" s="13">
        <v>5.7912711499428331E-3</v>
      </c>
      <c r="N2831" s="14">
        <v>3.0452546106695187E-3</v>
      </c>
      <c r="O2831" s="14">
        <v>1.104037894102592E-2</v>
      </c>
      <c r="P2831" s="14">
        <v>8.7096470467144145E-3</v>
      </c>
    </row>
    <row r="2832" spans="1:16" x14ac:dyDescent="0.35">
      <c r="A2832" s="28" t="s">
        <v>181</v>
      </c>
      <c r="M2832" s="15">
        <v>3.018936325525216E-3</v>
      </c>
      <c r="N2832" s="16">
        <v>1.9282537524725141E-2</v>
      </c>
      <c r="O2832" s="16">
        <v>1.3501672803867402E-2</v>
      </c>
      <c r="P2832" s="16">
        <v>1.5335306498520697E-2</v>
      </c>
    </row>
    <row r="2833" spans="1:16" x14ac:dyDescent="0.35">
      <c r="A2833" s="28" t="s">
        <v>73</v>
      </c>
      <c r="M2833" s="15">
        <v>7.0974862805959577E-2</v>
      </c>
      <c r="N2833" s="16">
        <v>7.9152169820316601E-2</v>
      </c>
      <c r="O2833" s="16">
        <v>0.11817425768141669</v>
      </c>
      <c r="P2833" s="16">
        <v>7.9134216754593478E-2</v>
      </c>
    </row>
    <row r="2834" spans="1:16" x14ac:dyDescent="0.35">
      <c r="A2834" s="28" t="s">
        <v>182</v>
      </c>
      <c r="M2834" s="15">
        <v>0.3480992129594826</v>
      </c>
      <c r="N2834" s="16">
        <v>0.34369934253796441</v>
      </c>
      <c r="O2834" s="16">
        <v>0.28884430328953153</v>
      </c>
      <c r="P2834" s="16">
        <v>0.31521460072060897</v>
      </c>
    </row>
    <row r="2835" spans="1:16" x14ac:dyDescent="0.35">
      <c r="A2835" s="28" t="s">
        <v>183</v>
      </c>
      <c r="M2835" s="15">
        <v>0.5721157167590899</v>
      </c>
      <c r="N2835" s="16">
        <v>0.55482069550632418</v>
      </c>
      <c r="O2835" s="16">
        <v>0.56843938728415844</v>
      </c>
      <c r="P2835" s="16">
        <v>0.58160622897956238</v>
      </c>
    </row>
    <row r="2836" spans="1:16" x14ac:dyDescent="0.35">
      <c r="A2836" s="59" t="s">
        <v>243</v>
      </c>
      <c r="M2836" s="17">
        <v>1</v>
      </c>
      <c r="N2836" s="18">
        <v>1</v>
      </c>
      <c r="O2836" s="18">
        <v>1</v>
      </c>
      <c r="P2836" s="18">
        <v>1</v>
      </c>
    </row>
    <row r="2837" spans="1:16" s="36" customFormat="1" x14ac:dyDescent="0.35">
      <c r="A2837" s="31" t="s">
        <v>244</v>
      </c>
      <c r="M2837" s="32">
        <v>500.00550351288183</v>
      </c>
      <c r="N2837" s="33">
        <v>499.99633251833694</v>
      </c>
      <c r="O2837" s="33">
        <v>499.99430379746764</v>
      </c>
      <c r="P2837" s="33">
        <v>499.98333333333392</v>
      </c>
    </row>
    <row r="2838" spans="1:16" x14ac:dyDescent="0.35">
      <c r="A2838" s="41" t="s">
        <v>245</v>
      </c>
      <c r="M2838" s="40">
        <v>427</v>
      </c>
      <c r="N2838" s="38">
        <v>409</v>
      </c>
      <c r="O2838" s="38">
        <v>395</v>
      </c>
      <c r="P2838" s="38">
        <v>342</v>
      </c>
    </row>
    <row r="2840" spans="1:16" x14ac:dyDescent="0.35">
      <c r="A2840" s="62" t="s">
        <v>372</v>
      </c>
      <c r="M2840" s="63">
        <f t="shared" ref="M2840:N2840" si="487">M2831+M2832</f>
        <v>8.8102074754680491E-3</v>
      </c>
      <c r="N2840" s="63">
        <f t="shared" si="487"/>
        <v>2.232779213539466E-2</v>
      </c>
      <c r="O2840" s="63">
        <f t="shared" ref="O2840:P2840" si="488">O2831+O2832</f>
        <v>2.4542051744893323E-2</v>
      </c>
      <c r="P2840" s="63">
        <f t="shared" si="488"/>
        <v>2.4044953545235111E-2</v>
      </c>
    </row>
    <row r="2841" spans="1:16" x14ac:dyDescent="0.35">
      <c r="A2841" s="64" t="s">
        <v>370</v>
      </c>
      <c r="M2841" s="63">
        <f t="shared" ref="M2841:N2841" si="489">M2833</f>
        <v>7.0974862805959577E-2</v>
      </c>
      <c r="N2841" s="63">
        <f t="shared" si="489"/>
        <v>7.9152169820316601E-2</v>
      </c>
      <c r="O2841" s="63">
        <f t="shared" ref="O2841:P2841" si="490">O2833</f>
        <v>0.11817425768141669</v>
      </c>
      <c r="P2841" s="63">
        <f t="shared" si="490"/>
        <v>7.9134216754593478E-2</v>
      </c>
    </row>
    <row r="2842" spans="1:16" x14ac:dyDescent="0.35">
      <c r="A2842" s="65" t="s">
        <v>373</v>
      </c>
      <c r="M2842" s="63">
        <f t="shared" ref="M2842:N2842" si="491">M2834+M2835</f>
        <v>0.92021492971857244</v>
      </c>
      <c r="N2842" s="63">
        <f t="shared" si="491"/>
        <v>0.89852003804428859</v>
      </c>
      <c r="O2842" s="63">
        <f t="shared" ref="O2842:P2842" si="492">O2834+O2835</f>
        <v>0.85728369057369003</v>
      </c>
      <c r="P2842" s="63">
        <f t="shared" si="492"/>
        <v>0.89682082970017141</v>
      </c>
    </row>
    <row r="2843" spans="1:16" x14ac:dyDescent="0.35">
      <c r="A2843"/>
    </row>
    <row r="2844" spans="1:16" x14ac:dyDescent="0.35">
      <c r="A2844" s="60" t="s">
        <v>367</v>
      </c>
      <c r="M2844" s="61">
        <v>4.4777291678522522</v>
      </c>
      <c r="N2844" s="61">
        <v>4.4279676868045472</v>
      </c>
      <c r="O2844" s="61">
        <v>4.39014064717193</v>
      </c>
      <c r="P2844" s="182">
        <v>4.4456724580877864</v>
      </c>
    </row>
    <row r="2845" spans="1:16" x14ac:dyDescent="0.35">
      <c r="A2845"/>
    </row>
    <row r="2846" spans="1:16" x14ac:dyDescent="0.35">
      <c r="A2846" s="71" t="s">
        <v>389</v>
      </c>
      <c r="B2846" s="71" t="s">
        <v>390</v>
      </c>
    </row>
    <row r="2847" spans="1:16" x14ac:dyDescent="0.35">
      <c r="A2847" s="71" t="s">
        <v>391</v>
      </c>
      <c r="B2847" s="71" t="s">
        <v>392</v>
      </c>
    </row>
    <row r="2849" spans="1:16" x14ac:dyDescent="0.35">
      <c r="A2849" s="30" t="s">
        <v>510</v>
      </c>
    </row>
    <row r="2851" spans="1:16" x14ac:dyDescent="0.35">
      <c r="M2851" s="10" t="s">
        <v>11</v>
      </c>
      <c r="N2851" s="11" t="s">
        <v>12</v>
      </c>
      <c r="O2851" s="106">
        <v>2023</v>
      </c>
      <c r="P2851" s="11">
        <v>2024</v>
      </c>
    </row>
    <row r="2852" spans="1:16" x14ac:dyDescent="0.35">
      <c r="A2852" s="27" t="s">
        <v>180</v>
      </c>
      <c r="M2852" s="13">
        <v>3.9430479336644217E-3</v>
      </c>
      <c r="N2852" s="22"/>
      <c r="O2852" s="107">
        <v>1.2271025872446663E-2</v>
      </c>
      <c r="P2852" s="107">
        <v>8.7096470467144388E-3</v>
      </c>
    </row>
    <row r="2853" spans="1:16" x14ac:dyDescent="0.35">
      <c r="A2853" s="28" t="s">
        <v>181</v>
      </c>
      <c r="M2853" s="15">
        <v>9.2411160813920558E-4</v>
      </c>
      <c r="N2853" s="16">
        <v>8.7946855355907228E-3</v>
      </c>
      <c r="O2853" s="108">
        <v>4.5005576012891345E-3</v>
      </c>
      <c r="P2853" s="108">
        <v>1.5335306498520739E-2</v>
      </c>
    </row>
    <row r="2854" spans="1:16" x14ac:dyDescent="0.35">
      <c r="A2854" s="28" t="s">
        <v>73</v>
      </c>
      <c r="M2854" s="15">
        <v>6.382857144195353E-2</v>
      </c>
      <c r="N2854" s="16">
        <v>7.2732807331105098E-2</v>
      </c>
      <c r="O2854" s="108">
        <v>6.5433656839128648E-2</v>
      </c>
      <c r="P2854" s="108">
        <v>4.2973362269970464E-2</v>
      </c>
    </row>
    <row r="2855" spans="1:16" x14ac:dyDescent="0.35">
      <c r="A2855" s="28" t="s">
        <v>182</v>
      </c>
      <c r="M2855" s="15">
        <v>0.32622685417748321</v>
      </c>
      <c r="N2855" s="16">
        <v>0.29328210231370827</v>
      </c>
      <c r="O2855" s="108">
        <v>0.31212026466124315</v>
      </c>
      <c r="P2855" s="108">
        <v>0.24289289175136283</v>
      </c>
    </row>
    <row r="2856" spans="1:16" x14ac:dyDescent="0.35">
      <c r="A2856" s="28" t="s">
        <v>183</v>
      </c>
      <c r="M2856" s="15">
        <v>0.60507741483875976</v>
      </c>
      <c r="N2856" s="16">
        <v>0.62519040481959587</v>
      </c>
      <c r="O2856" s="108">
        <v>0.60567449502589221</v>
      </c>
      <c r="P2856" s="108">
        <v>0.69008879243343157</v>
      </c>
    </row>
    <row r="2857" spans="1:16" x14ac:dyDescent="0.35">
      <c r="A2857" s="59" t="s">
        <v>243</v>
      </c>
      <c r="M2857" s="17">
        <v>1</v>
      </c>
      <c r="N2857" s="18">
        <v>1</v>
      </c>
      <c r="O2857" s="109">
        <v>1</v>
      </c>
      <c r="P2857" s="109">
        <v>1</v>
      </c>
    </row>
    <row r="2858" spans="1:16" s="36" customFormat="1" x14ac:dyDescent="0.35">
      <c r="A2858" s="31" t="s">
        <v>244</v>
      </c>
      <c r="B2858"/>
      <c r="C2858"/>
      <c r="D2858"/>
      <c r="E2858"/>
      <c r="F2858"/>
      <c r="G2858"/>
      <c r="H2858"/>
      <c r="I2858"/>
      <c r="J2858"/>
      <c r="K2858"/>
      <c r="L2858"/>
      <c r="M2858" s="32">
        <v>500.00550351288183</v>
      </c>
      <c r="N2858" s="33">
        <v>499.99633251833757</v>
      </c>
      <c r="O2858" s="33">
        <v>499.99430379746764</v>
      </c>
      <c r="P2858" s="33">
        <v>499.98333333333392</v>
      </c>
    </row>
    <row r="2859" spans="1:16" x14ac:dyDescent="0.35">
      <c r="A2859" s="41" t="s">
        <v>245</v>
      </c>
      <c r="M2859" s="40">
        <v>427</v>
      </c>
      <c r="N2859" s="38">
        <v>409</v>
      </c>
      <c r="O2859" s="38">
        <v>395</v>
      </c>
      <c r="P2859" s="38">
        <v>342</v>
      </c>
    </row>
    <row r="2861" spans="1:16" x14ac:dyDescent="0.35">
      <c r="A2861" s="62" t="s">
        <v>372</v>
      </c>
      <c r="M2861" s="63">
        <f t="shared" ref="M2861:N2861" si="493">M2852+M2853</f>
        <v>4.8671595418036274E-3</v>
      </c>
      <c r="N2861" s="63">
        <f t="shared" si="493"/>
        <v>8.7946855355907228E-3</v>
      </c>
      <c r="O2861" s="63">
        <f t="shared" ref="O2861:P2861" si="494">O2852+O2853</f>
        <v>1.6771583473735797E-2</v>
      </c>
      <c r="P2861" s="63">
        <f t="shared" si="494"/>
        <v>2.4044953545235177E-2</v>
      </c>
    </row>
    <row r="2862" spans="1:16" x14ac:dyDescent="0.35">
      <c r="A2862" s="64" t="s">
        <v>370</v>
      </c>
      <c r="M2862" s="63">
        <f t="shared" ref="M2862:N2862" si="495">M2854</f>
        <v>6.382857144195353E-2</v>
      </c>
      <c r="N2862" s="63">
        <f t="shared" si="495"/>
        <v>7.2732807331105098E-2</v>
      </c>
      <c r="O2862" s="63">
        <f t="shared" ref="O2862:P2862" si="496">O2854</f>
        <v>6.5433656839128648E-2</v>
      </c>
      <c r="P2862" s="63">
        <f t="shared" si="496"/>
        <v>4.2973362269970464E-2</v>
      </c>
    </row>
    <row r="2863" spans="1:16" x14ac:dyDescent="0.35">
      <c r="A2863" s="65" t="s">
        <v>373</v>
      </c>
      <c r="M2863" s="63">
        <f t="shared" ref="M2863:N2863" si="497">M2855+M2856</f>
        <v>0.93130426901624297</v>
      </c>
      <c r="N2863" s="63">
        <f t="shared" si="497"/>
        <v>0.91847250713330419</v>
      </c>
      <c r="O2863" s="63">
        <f t="shared" ref="O2863:P2863" si="498">O2855+O2856</f>
        <v>0.91779475968713542</v>
      </c>
      <c r="P2863" s="63">
        <f t="shared" si="498"/>
        <v>0.93298168418479444</v>
      </c>
    </row>
    <row r="2864" spans="1:16" x14ac:dyDescent="0.35">
      <c r="A2864"/>
    </row>
    <row r="2865" spans="1:16" x14ac:dyDescent="0.35">
      <c r="A2865" s="60" t="s">
        <v>367</v>
      </c>
      <c r="M2865" s="61">
        <v>4.5275714763795403</v>
      </c>
      <c r="N2865" s="61">
        <v>4.5348682264173066</v>
      </c>
      <c r="O2865" s="61">
        <v>4.4944266453668442</v>
      </c>
      <c r="P2865" s="182">
        <v>4.5903158760262794</v>
      </c>
    </row>
    <row r="2866" spans="1:16" x14ac:dyDescent="0.35">
      <c r="A2866"/>
    </row>
    <row r="2867" spans="1:16" x14ac:dyDescent="0.35">
      <c r="A2867" s="71" t="s">
        <v>389</v>
      </c>
      <c r="B2867" s="71" t="s">
        <v>390</v>
      </c>
    </row>
    <row r="2868" spans="1:16" x14ac:dyDescent="0.35">
      <c r="A2868" s="71" t="s">
        <v>391</v>
      </c>
      <c r="B2868" s="71" t="s">
        <v>392</v>
      </c>
    </row>
    <row r="2870" spans="1:16" x14ac:dyDescent="0.35">
      <c r="A2870" s="30" t="s">
        <v>659</v>
      </c>
      <c r="B2870" s="1"/>
      <c r="C2870" s="1"/>
      <c r="D2870" s="2"/>
    </row>
    <row r="2872" spans="1:16" x14ac:dyDescent="0.35">
      <c r="M2872" s="10" t="s">
        <v>11</v>
      </c>
      <c r="N2872" s="11" t="s">
        <v>12</v>
      </c>
      <c r="O2872" s="11">
        <v>2023</v>
      </c>
      <c r="P2872" s="11">
        <v>2024</v>
      </c>
    </row>
    <row r="2873" spans="1:16" x14ac:dyDescent="0.35">
      <c r="A2873" s="27" t="s">
        <v>180</v>
      </c>
      <c r="M2873" s="13">
        <v>9.7343190836072565E-3</v>
      </c>
      <c r="N2873" s="14">
        <v>6.0905092213390409E-3</v>
      </c>
      <c r="O2873" s="14">
        <v>1.8810847212183467E-2</v>
      </c>
      <c r="P2873" s="14">
        <v>5.4902414875817387E-3</v>
      </c>
    </row>
    <row r="2874" spans="1:16" x14ac:dyDescent="0.35">
      <c r="A2874" s="28" t="s">
        <v>181</v>
      </c>
      <c r="M2874" s="15">
        <v>2.5075602212340942E-2</v>
      </c>
      <c r="N2874" s="16">
        <v>2.8418301356733715E-2</v>
      </c>
      <c r="O2874" s="16">
        <v>8.1924983955513585E-3</v>
      </c>
      <c r="P2874" s="16">
        <v>3.0670612997041359E-2</v>
      </c>
    </row>
    <row r="2875" spans="1:16" x14ac:dyDescent="0.35">
      <c r="A2875" s="28" t="s">
        <v>73</v>
      </c>
      <c r="M2875" s="15">
        <v>0.12229678033988822</v>
      </c>
      <c r="N2875" s="16">
        <v>0.14885194756929784</v>
      </c>
      <c r="O2875" s="16">
        <v>0.13986842888083553</v>
      </c>
      <c r="P2875" s="16">
        <v>0.12532698458369637</v>
      </c>
    </row>
    <row r="2876" spans="1:16" x14ac:dyDescent="0.35">
      <c r="A2876" s="28" t="s">
        <v>182</v>
      </c>
      <c r="M2876" s="15">
        <v>0.41328280461549971</v>
      </c>
      <c r="N2876" s="16">
        <v>0.36262857673772664</v>
      </c>
      <c r="O2876" s="16">
        <v>0.36289248864860474</v>
      </c>
      <c r="P2876" s="16">
        <v>0.38262094116587525</v>
      </c>
    </row>
    <row r="2877" spans="1:16" x14ac:dyDescent="0.35">
      <c r="A2877" s="28" t="s">
        <v>183</v>
      </c>
      <c r="M2877" s="15">
        <v>0.42961049374866384</v>
      </c>
      <c r="N2877" s="16">
        <v>0.45401066511490279</v>
      </c>
      <c r="O2877" s="16">
        <v>0.47023573686282483</v>
      </c>
      <c r="P2877" s="16">
        <v>0.45589121976580527</v>
      </c>
    </row>
    <row r="2878" spans="1:16" x14ac:dyDescent="0.35">
      <c r="A2878" s="59" t="s">
        <v>243</v>
      </c>
      <c r="M2878" s="17">
        <v>1</v>
      </c>
      <c r="N2878" s="18">
        <v>1</v>
      </c>
      <c r="O2878" s="18">
        <v>1</v>
      </c>
      <c r="P2878" s="109">
        <v>1</v>
      </c>
    </row>
    <row r="2879" spans="1:16" s="36" customFormat="1" x14ac:dyDescent="0.35">
      <c r="A2879" s="31" t="s">
        <v>244</v>
      </c>
      <c r="M2879" s="32">
        <v>500.00550351288172</v>
      </c>
      <c r="N2879" s="33">
        <v>499.99633251833666</v>
      </c>
      <c r="O2879" s="33">
        <v>499.99430379746764</v>
      </c>
      <c r="P2879" s="33">
        <v>499.98333333333392</v>
      </c>
    </row>
    <row r="2880" spans="1:16" x14ac:dyDescent="0.35">
      <c r="A2880" s="41" t="s">
        <v>245</v>
      </c>
      <c r="M2880" s="40">
        <v>427</v>
      </c>
      <c r="N2880" s="38">
        <v>409</v>
      </c>
      <c r="O2880" s="38">
        <v>395</v>
      </c>
      <c r="P2880" s="38">
        <v>342</v>
      </c>
    </row>
    <row r="2882" spans="1:16" x14ac:dyDescent="0.35">
      <c r="A2882" s="62" t="s">
        <v>372</v>
      </c>
      <c r="M2882" s="63">
        <f t="shared" ref="M2882:N2882" si="499">M2873+M2874</f>
        <v>3.4809921295948197E-2</v>
      </c>
      <c r="N2882" s="63">
        <f t="shared" si="499"/>
        <v>3.4508810578072757E-2</v>
      </c>
      <c r="O2882" s="63">
        <f t="shared" ref="O2882:P2882" si="500">O2873+O2874</f>
        <v>2.7003345607734826E-2</v>
      </c>
      <c r="P2882" s="63">
        <f t="shared" si="500"/>
        <v>3.6160854484623098E-2</v>
      </c>
    </row>
    <row r="2883" spans="1:16" x14ac:dyDescent="0.35">
      <c r="A2883" s="64" t="s">
        <v>370</v>
      </c>
      <c r="M2883" s="63">
        <f t="shared" ref="M2883:N2883" si="501">M2875</f>
        <v>0.12229678033988822</v>
      </c>
      <c r="N2883" s="63">
        <f t="shared" si="501"/>
        <v>0.14885194756929784</v>
      </c>
      <c r="O2883" s="63">
        <f t="shared" ref="O2883:P2883" si="502">O2875</f>
        <v>0.13986842888083553</v>
      </c>
      <c r="P2883" s="63">
        <f t="shared" si="502"/>
        <v>0.12532698458369637</v>
      </c>
    </row>
    <row r="2884" spans="1:16" x14ac:dyDescent="0.35">
      <c r="A2884" s="65" t="s">
        <v>373</v>
      </c>
      <c r="M2884" s="63">
        <f t="shared" ref="M2884:N2884" si="503">M2876+M2877</f>
        <v>0.84289329836416349</v>
      </c>
      <c r="N2884" s="63">
        <f t="shared" si="503"/>
        <v>0.81663924185262937</v>
      </c>
      <c r="O2884" s="63">
        <f t="shared" ref="O2884:P2884" si="504">O2876+O2877</f>
        <v>0.83312822551142962</v>
      </c>
      <c r="P2884" s="63">
        <f t="shared" si="504"/>
        <v>0.83851216093168057</v>
      </c>
    </row>
    <row r="2885" spans="1:16" x14ac:dyDescent="0.35">
      <c r="A2885"/>
    </row>
    <row r="2886" spans="1:16" x14ac:dyDescent="0.35">
      <c r="A2886" s="60" t="s">
        <v>367</v>
      </c>
      <c r="M2886" s="61">
        <v>4.2279595517332691</v>
      </c>
      <c r="N2886" s="61">
        <v>4.2300505871681215</v>
      </c>
      <c r="O2886" s="61">
        <v>4.2575497695543376</v>
      </c>
      <c r="P2886" s="182">
        <v>4.2527522847252781</v>
      </c>
    </row>
    <row r="2887" spans="1:16" x14ac:dyDescent="0.35">
      <c r="A2887"/>
    </row>
    <row r="2888" spans="1:16" x14ac:dyDescent="0.35">
      <c r="A2888" s="71" t="s">
        <v>389</v>
      </c>
      <c r="B2888" s="71" t="s">
        <v>390</v>
      </c>
    </row>
    <row r="2889" spans="1:16" x14ac:dyDescent="0.35">
      <c r="A2889" s="71" t="s">
        <v>391</v>
      </c>
      <c r="B2889" s="71" t="s">
        <v>392</v>
      </c>
    </row>
    <row r="2891" spans="1:16" x14ac:dyDescent="0.35">
      <c r="A2891" s="30" t="s">
        <v>325</v>
      </c>
    </row>
    <row r="2893" spans="1:16" x14ac:dyDescent="0.35">
      <c r="M2893" s="10" t="s">
        <v>11</v>
      </c>
      <c r="N2893" s="11" t="s">
        <v>12</v>
      </c>
      <c r="O2893" s="106">
        <v>2023</v>
      </c>
      <c r="P2893" s="11">
        <v>2024</v>
      </c>
    </row>
    <row r="2894" spans="1:16" x14ac:dyDescent="0.35">
      <c r="A2894" s="27" t="s">
        <v>180</v>
      </c>
      <c r="M2894" s="13">
        <v>3.9430479336644234E-3</v>
      </c>
      <c r="N2894" s="14">
        <v>5.7494309249212193E-3</v>
      </c>
      <c r="O2894" s="107">
        <v>6.5398213397367903E-3</v>
      </c>
      <c r="P2894" s="107">
        <v>2.5180371509459638E-2</v>
      </c>
    </row>
    <row r="2895" spans="1:16" x14ac:dyDescent="0.35">
      <c r="A2895" s="28" t="s">
        <v>181</v>
      </c>
      <c r="M2895" s="15">
        <v>3.2037586471530592E-2</v>
      </c>
      <c r="N2895" s="16">
        <v>1.9282537524725151E-2</v>
      </c>
      <c r="O2895" s="108">
        <v>4.5814192819918255E-2</v>
      </c>
      <c r="P2895" s="108">
        <v>3.3128297259031395E-2</v>
      </c>
    </row>
    <row r="2896" spans="1:16" x14ac:dyDescent="0.35">
      <c r="A2896" s="28" t="s">
        <v>73</v>
      </c>
      <c r="M2896" s="15">
        <v>0.13110698781535632</v>
      </c>
      <c r="N2896" s="16">
        <v>0.18978012063658184</v>
      </c>
      <c r="O2896" s="108">
        <v>0.20902946995598712</v>
      </c>
      <c r="P2896" s="108">
        <v>0.17853343649466649</v>
      </c>
    </row>
    <row r="2897" spans="1:16" x14ac:dyDescent="0.35">
      <c r="A2897" s="28" t="s">
        <v>182</v>
      </c>
      <c r="M2897" s="15">
        <v>0.39399847355310158</v>
      </c>
      <c r="N2897" s="16">
        <v>0.36195864517343634</v>
      </c>
      <c r="O2897" s="108">
        <v>0.34647204841574125</v>
      </c>
      <c r="P2897" s="108">
        <v>0.35573027872858937</v>
      </c>
    </row>
    <row r="2898" spans="1:16" x14ac:dyDescent="0.35">
      <c r="A2898" s="28" t="s">
        <v>183</v>
      </c>
      <c r="M2898" s="15">
        <v>0.43891390422634724</v>
      </c>
      <c r="N2898" s="16">
        <v>0.42322926574033537</v>
      </c>
      <c r="O2898" s="108">
        <v>0.39214446746861675</v>
      </c>
      <c r="P2898" s="108">
        <v>0.40742761600825317</v>
      </c>
    </row>
    <row r="2899" spans="1:16" x14ac:dyDescent="0.35">
      <c r="A2899" s="59" t="s">
        <v>243</v>
      </c>
      <c r="M2899" s="17">
        <v>1</v>
      </c>
      <c r="N2899" s="18">
        <v>1</v>
      </c>
      <c r="O2899" s="109">
        <v>1</v>
      </c>
      <c r="P2899" s="109">
        <v>1</v>
      </c>
    </row>
    <row r="2900" spans="1:16" s="36" customFormat="1" x14ac:dyDescent="0.35">
      <c r="A2900" s="31" t="s">
        <v>244</v>
      </c>
      <c r="B2900"/>
      <c r="C2900"/>
      <c r="D2900"/>
      <c r="E2900"/>
      <c r="F2900"/>
      <c r="G2900"/>
      <c r="H2900"/>
      <c r="I2900"/>
      <c r="J2900"/>
      <c r="K2900"/>
      <c r="L2900"/>
      <c r="M2900" s="32">
        <v>500.00550351288166</v>
      </c>
      <c r="N2900" s="33">
        <v>499.9963325183366</v>
      </c>
      <c r="O2900" s="33">
        <v>499.99430379746764</v>
      </c>
      <c r="P2900" s="33">
        <v>499.98333333333392</v>
      </c>
    </row>
    <row r="2901" spans="1:16" x14ac:dyDescent="0.35">
      <c r="A2901" s="41" t="s">
        <v>245</v>
      </c>
      <c r="M2901" s="40">
        <v>427</v>
      </c>
      <c r="N2901" s="38">
        <v>409</v>
      </c>
      <c r="O2901" s="38">
        <v>395</v>
      </c>
      <c r="P2901" s="38">
        <v>342</v>
      </c>
    </row>
    <row r="2903" spans="1:16" x14ac:dyDescent="0.35">
      <c r="A2903" s="62" t="s">
        <v>372</v>
      </c>
      <c r="M2903" s="63">
        <f t="shared" ref="M2903:P2903" si="505">M2894+M2895</f>
        <v>3.5980634405195014E-2</v>
      </c>
      <c r="N2903" s="63">
        <f t="shared" si="505"/>
        <v>2.503196844964637E-2</v>
      </c>
      <c r="O2903" s="63">
        <f t="shared" si="505"/>
        <v>5.2354014159655043E-2</v>
      </c>
      <c r="P2903" s="63">
        <f t="shared" si="505"/>
        <v>5.8308668768491029E-2</v>
      </c>
    </row>
    <row r="2904" spans="1:16" x14ac:dyDescent="0.35">
      <c r="A2904" s="64" t="s">
        <v>370</v>
      </c>
      <c r="M2904" s="63">
        <f t="shared" ref="M2904:P2904" si="506">M2896</f>
        <v>0.13110698781535632</v>
      </c>
      <c r="N2904" s="63">
        <f t="shared" si="506"/>
        <v>0.18978012063658184</v>
      </c>
      <c r="O2904" s="63">
        <f t="shared" si="506"/>
        <v>0.20902946995598712</v>
      </c>
      <c r="P2904" s="63">
        <f t="shared" si="506"/>
        <v>0.17853343649466649</v>
      </c>
    </row>
    <row r="2905" spans="1:16" x14ac:dyDescent="0.35">
      <c r="A2905" s="65" t="s">
        <v>373</v>
      </c>
      <c r="M2905" s="63">
        <f t="shared" ref="M2905:P2905" si="507">M2897+M2898</f>
        <v>0.83291237777944882</v>
      </c>
      <c r="N2905" s="63">
        <f t="shared" si="507"/>
        <v>0.78518791091377171</v>
      </c>
      <c r="O2905" s="63">
        <f t="shared" si="507"/>
        <v>0.73861651588435806</v>
      </c>
      <c r="P2905" s="63">
        <f t="shared" si="507"/>
        <v>0.76315789473684248</v>
      </c>
    </row>
    <row r="2906" spans="1:16" x14ac:dyDescent="0.35">
      <c r="A2906"/>
    </row>
    <row r="2907" spans="1:16" x14ac:dyDescent="0.35">
      <c r="A2907" s="60" t="s">
        <v>367</v>
      </c>
      <c r="M2907" s="61">
        <v>4.2319025996669346</v>
      </c>
      <c r="N2907" s="61">
        <v>4.1776357772795363</v>
      </c>
      <c r="O2907" s="61">
        <v>4.0718671478535837</v>
      </c>
      <c r="P2907" s="182">
        <v>4.0870964704671424</v>
      </c>
    </row>
    <row r="2908" spans="1:16" x14ac:dyDescent="0.35">
      <c r="A2908"/>
    </row>
    <row r="2909" spans="1:16" x14ac:dyDescent="0.35">
      <c r="A2909" s="71" t="s">
        <v>389</v>
      </c>
      <c r="B2909" s="71" t="s">
        <v>390</v>
      </c>
    </row>
    <row r="2910" spans="1:16" x14ac:dyDescent="0.35">
      <c r="A2910" s="71" t="s">
        <v>391</v>
      </c>
      <c r="B2910" s="71" t="s">
        <v>392</v>
      </c>
    </row>
    <row r="2912" spans="1:16" x14ac:dyDescent="0.35">
      <c r="A2912" s="30" t="s">
        <v>584</v>
      </c>
      <c r="M2912" s="1"/>
      <c r="N2912" s="1"/>
      <c r="O2912" s="1"/>
      <c r="P2912" s="1"/>
    </row>
    <row r="2914" spans="1:16" x14ac:dyDescent="0.35">
      <c r="M2914" s="10" t="s">
        <v>11</v>
      </c>
      <c r="N2914" s="11" t="s">
        <v>12</v>
      </c>
      <c r="O2914" s="11">
        <v>2023</v>
      </c>
      <c r="P2914" s="11">
        <v>2024</v>
      </c>
    </row>
    <row r="2915" spans="1:16" x14ac:dyDescent="0.35">
      <c r="A2915" s="27" t="s">
        <v>180</v>
      </c>
      <c r="M2915" s="13">
        <v>1.3923968518379275E-2</v>
      </c>
      <c r="N2915" s="14">
        <v>1.522627305334757E-2</v>
      </c>
      <c r="O2915" s="14">
        <v>1.2271025872446653E-2</v>
      </c>
      <c r="P2915" s="14">
        <v>9.8450650109389807E-3</v>
      </c>
    </row>
    <row r="2916" spans="1:16" x14ac:dyDescent="0.35">
      <c r="A2916" s="28" t="s">
        <v>181</v>
      </c>
      <c r="M2916" s="15">
        <v>7.8860958673288434E-3</v>
      </c>
      <c r="N2916" s="16">
        <v>1.4885194756929747E-2</v>
      </c>
      <c r="O2916" s="16">
        <v>7.7704682711575235E-3</v>
      </c>
      <c r="P2916" s="16">
        <v>9.8450650109389807E-3</v>
      </c>
    </row>
    <row r="2917" spans="1:16" x14ac:dyDescent="0.35">
      <c r="A2917" s="28" t="s">
        <v>73</v>
      </c>
      <c r="M2917" s="15">
        <v>4.9658001422466666E-2</v>
      </c>
      <c r="N2917" s="16">
        <v>5.5813367824213825E-2</v>
      </c>
      <c r="O2917" s="16">
        <v>6.2585776293654014E-2</v>
      </c>
      <c r="P2917" s="16">
        <v>3.7483120782388725E-2</v>
      </c>
    </row>
    <row r="2918" spans="1:16" x14ac:dyDescent="0.35">
      <c r="A2918" s="28" t="s">
        <v>182</v>
      </c>
      <c r="M2918" s="15">
        <v>0.29979623175107895</v>
      </c>
      <c r="N2918" s="16">
        <v>0.27332963322469295</v>
      </c>
      <c r="O2918" s="16">
        <v>0.23279834833561414</v>
      </c>
      <c r="P2918" s="16">
        <v>0.23835121989446478</v>
      </c>
    </row>
    <row r="2919" spans="1:16" x14ac:dyDescent="0.35">
      <c r="A2919" s="28" t="s">
        <v>183</v>
      </c>
      <c r="M2919" s="15">
        <v>0.62873570244074639</v>
      </c>
      <c r="N2919" s="16">
        <v>0.640745531140816</v>
      </c>
      <c r="O2919" s="16">
        <v>0.68457438122712755</v>
      </c>
      <c r="P2919" s="16">
        <v>0.70447552930126855</v>
      </c>
    </row>
    <row r="2920" spans="1:16" x14ac:dyDescent="0.35">
      <c r="A2920" s="59" t="s">
        <v>243</v>
      </c>
      <c r="M2920" s="17">
        <v>1</v>
      </c>
      <c r="N2920" s="18">
        <v>1</v>
      </c>
      <c r="O2920" s="18">
        <v>1</v>
      </c>
      <c r="P2920" s="109">
        <v>1</v>
      </c>
    </row>
    <row r="2921" spans="1:16" s="36" customFormat="1" x14ac:dyDescent="0.35">
      <c r="A2921" s="31" t="s">
        <v>244</v>
      </c>
      <c r="B2921"/>
      <c r="C2921"/>
      <c r="D2921"/>
      <c r="E2921"/>
      <c r="F2921"/>
      <c r="G2921"/>
      <c r="H2921"/>
      <c r="I2921"/>
      <c r="J2921"/>
      <c r="K2921"/>
      <c r="L2921"/>
      <c r="M2921" s="32">
        <v>500.00550351288183</v>
      </c>
      <c r="N2921" s="33">
        <v>499.99633251833774</v>
      </c>
      <c r="O2921" s="33">
        <v>499.99430379746764</v>
      </c>
      <c r="P2921" s="33">
        <v>499.98333333333392</v>
      </c>
    </row>
    <row r="2922" spans="1:16" x14ac:dyDescent="0.35">
      <c r="A2922" s="41" t="s">
        <v>245</v>
      </c>
      <c r="M2922" s="40">
        <v>427</v>
      </c>
      <c r="N2922" s="38">
        <v>409</v>
      </c>
      <c r="O2922" s="38">
        <v>395</v>
      </c>
      <c r="P2922" s="38">
        <v>342</v>
      </c>
    </row>
    <row r="2924" spans="1:16" x14ac:dyDescent="0.35">
      <c r="A2924" s="62" t="s">
        <v>372</v>
      </c>
      <c r="M2924" s="63">
        <f t="shared" ref="M2924:P2924" si="508">M2915+M2916</f>
        <v>2.1810064385708119E-2</v>
      </c>
      <c r="N2924" s="63">
        <f t="shared" si="508"/>
        <v>3.0111467810277317E-2</v>
      </c>
      <c r="O2924" s="63">
        <f t="shared" si="508"/>
        <v>2.0041494143604177E-2</v>
      </c>
      <c r="P2924" s="63">
        <f t="shared" si="508"/>
        <v>1.9690130021877961E-2</v>
      </c>
    </row>
    <row r="2925" spans="1:16" x14ac:dyDescent="0.35">
      <c r="A2925" s="64" t="s">
        <v>370</v>
      </c>
      <c r="M2925" s="63">
        <f t="shared" ref="M2925:P2925" si="509">M2917</f>
        <v>4.9658001422466666E-2</v>
      </c>
      <c r="N2925" s="63">
        <f t="shared" si="509"/>
        <v>5.5813367824213825E-2</v>
      </c>
      <c r="O2925" s="63">
        <f t="shared" si="509"/>
        <v>6.2585776293654014E-2</v>
      </c>
      <c r="P2925" s="63">
        <f t="shared" si="509"/>
        <v>3.7483120782388725E-2</v>
      </c>
    </row>
    <row r="2926" spans="1:16" x14ac:dyDescent="0.35">
      <c r="A2926" s="65" t="s">
        <v>373</v>
      </c>
      <c r="M2926" s="63">
        <f t="shared" ref="M2926:P2926" si="510">M2918+M2919</f>
        <v>0.92853193419182534</v>
      </c>
      <c r="N2926" s="63">
        <f t="shared" si="510"/>
        <v>0.91407516436550895</v>
      </c>
      <c r="O2926" s="63">
        <f t="shared" si="510"/>
        <v>0.91737272956274163</v>
      </c>
      <c r="P2926" s="63">
        <f t="shared" si="510"/>
        <v>0.94282674919573339</v>
      </c>
    </row>
    <row r="2927" spans="1:16" x14ac:dyDescent="0.35">
      <c r="A2927"/>
    </row>
    <row r="2928" spans="1:16" x14ac:dyDescent="0.35">
      <c r="A2928" s="60" t="s">
        <v>367</v>
      </c>
      <c r="M2928" s="61">
        <v>4.5215336037284839</v>
      </c>
      <c r="N2928" s="61">
        <v>4.5094829546426967</v>
      </c>
      <c r="O2928" s="61">
        <v>4.5696345907738225</v>
      </c>
      <c r="P2928" s="182">
        <v>4.6177670834641846</v>
      </c>
    </row>
    <row r="2929" spans="1:16" x14ac:dyDescent="0.35">
      <c r="A2929"/>
    </row>
    <row r="2930" spans="1:16" x14ac:dyDescent="0.35">
      <c r="A2930" s="71" t="s">
        <v>389</v>
      </c>
      <c r="B2930" s="71" t="s">
        <v>390</v>
      </c>
    </row>
    <row r="2931" spans="1:16" x14ac:dyDescent="0.35">
      <c r="A2931" s="71" t="s">
        <v>391</v>
      </c>
      <c r="B2931" s="71" t="s">
        <v>392</v>
      </c>
    </row>
    <row r="2933" spans="1:16" x14ac:dyDescent="0.35">
      <c r="A2933" s="30" t="s">
        <v>511</v>
      </c>
      <c r="M2933" s="1"/>
      <c r="N2933" s="1"/>
      <c r="O2933" s="1"/>
      <c r="P2933" s="1"/>
    </row>
    <row r="2935" spans="1:16" x14ac:dyDescent="0.35">
      <c r="M2935" s="10" t="s">
        <v>11</v>
      </c>
      <c r="N2935" s="11" t="s">
        <v>12</v>
      </c>
      <c r="O2935" s="11">
        <v>2023</v>
      </c>
      <c r="P2935" s="11">
        <v>2024</v>
      </c>
    </row>
    <row r="2936" spans="1:16" x14ac:dyDescent="0.35">
      <c r="A2936" s="27" t="s">
        <v>180</v>
      </c>
      <c r="M2936" s="13">
        <v>1.0905032192854061E-2</v>
      </c>
      <c r="N2936" s="14">
        <v>8.7946855355907402E-3</v>
      </c>
      <c r="O2936" s="14">
        <v>1.4310289610894322E-2</v>
      </c>
      <c r="P2936" s="14">
        <v>2.0825547986102456E-2</v>
      </c>
    </row>
    <row r="2937" spans="1:16" x14ac:dyDescent="0.35">
      <c r="A2937" s="28" t="s">
        <v>181</v>
      </c>
      <c r="M2937" s="15">
        <v>2.0639351276461323E-2</v>
      </c>
      <c r="N2937" s="16">
        <v>3.348557568881929E-2</v>
      </c>
      <c r="O2937" s="16">
        <v>2.5772698676314071E-2</v>
      </c>
      <c r="P2937" s="16">
        <v>3.1806030961265948E-2</v>
      </c>
    </row>
    <row r="2938" spans="1:16" x14ac:dyDescent="0.35">
      <c r="A2938" s="28" t="s">
        <v>73</v>
      </c>
      <c r="M2938" s="15">
        <v>9.420224180202208E-2</v>
      </c>
      <c r="N2938" s="16">
        <v>0.13328459621953243</v>
      </c>
      <c r="O2938" s="16">
        <v>0.13209796060967791</v>
      </c>
      <c r="P2938" s="16">
        <v>7.1559987672103684E-2</v>
      </c>
    </row>
    <row r="2939" spans="1:16" x14ac:dyDescent="0.35">
      <c r="A2939" s="28" t="s">
        <v>182</v>
      </c>
      <c r="M2939" s="15">
        <v>0.38802289529834222</v>
      </c>
      <c r="N2939" s="16">
        <v>0.32103047210615232</v>
      </c>
      <c r="O2939" s="16">
        <v>0.2986185918573756</v>
      </c>
      <c r="P2939" s="16">
        <v>0.27451207437908748</v>
      </c>
    </row>
    <row r="2940" spans="1:16" x14ac:dyDescent="0.35">
      <c r="A2940" s="28" t="s">
        <v>183</v>
      </c>
      <c r="M2940" s="15">
        <v>0.48623047943032033</v>
      </c>
      <c r="N2940" s="16">
        <v>0.50340467044990522</v>
      </c>
      <c r="O2940" s="16">
        <v>0.52920045924573822</v>
      </c>
      <c r="P2940" s="16">
        <v>0.60129635900144041</v>
      </c>
    </row>
    <row r="2941" spans="1:16" x14ac:dyDescent="0.35">
      <c r="A2941" s="59" t="s">
        <v>243</v>
      </c>
      <c r="M2941" s="17">
        <v>1</v>
      </c>
      <c r="N2941" s="18">
        <v>1</v>
      </c>
      <c r="O2941" s="18">
        <v>1</v>
      </c>
      <c r="P2941" s="109">
        <v>1</v>
      </c>
    </row>
    <row r="2942" spans="1:16" s="36" customFormat="1" x14ac:dyDescent="0.35">
      <c r="A2942" s="31" t="s">
        <v>244</v>
      </c>
      <c r="B2942"/>
      <c r="C2942"/>
      <c r="D2942"/>
      <c r="E2942"/>
      <c r="F2942"/>
      <c r="G2942"/>
      <c r="H2942"/>
      <c r="I2942"/>
      <c r="J2942"/>
      <c r="K2942"/>
      <c r="L2942"/>
      <c r="M2942" s="32">
        <v>500.00550351288177</v>
      </c>
      <c r="N2942" s="33">
        <v>499.99633251833666</v>
      </c>
      <c r="O2942" s="33">
        <v>499.99430379746764</v>
      </c>
      <c r="P2942" s="33">
        <v>499.98333333333392</v>
      </c>
    </row>
    <row r="2943" spans="1:16" x14ac:dyDescent="0.35">
      <c r="A2943" s="41" t="s">
        <v>245</v>
      </c>
      <c r="M2943" s="40">
        <v>427</v>
      </c>
      <c r="N2943" s="38">
        <v>409</v>
      </c>
      <c r="O2943" s="38">
        <v>395</v>
      </c>
      <c r="P2943" s="38">
        <v>342</v>
      </c>
    </row>
    <row r="2945" spans="1:16" x14ac:dyDescent="0.35">
      <c r="A2945" s="62" t="s">
        <v>372</v>
      </c>
      <c r="M2945" s="63">
        <f t="shared" ref="M2945:P2945" si="511">M2936+M2937</f>
        <v>3.1544383469315387E-2</v>
      </c>
      <c r="N2945" s="63">
        <f t="shared" si="511"/>
        <v>4.2280261224410032E-2</v>
      </c>
      <c r="O2945" s="63">
        <f t="shared" si="511"/>
        <v>4.0082988287208396E-2</v>
      </c>
      <c r="P2945" s="63">
        <f t="shared" si="511"/>
        <v>5.2631578947368404E-2</v>
      </c>
    </row>
    <row r="2946" spans="1:16" x14ac:dyDescent="0.35">
      <c r="A2946" s="64" t="s">
        <v>370</v>
      </c>
      <c r="M2946" s="63">
        <f t="shared" ref="M2946:P2946" si="512">M2938</f>
        <v>9.420224180202208E-2</v>
      </c>
      <c r="N2946" s="63">
        <f t="shared" si="512"/>
        <v>0.13328459621953243</v>
      </c>
      <c r="O2946" s="63">
        <f t="shared" si="512"/>
        <v>0.13209796060967791</v>
      </c>
      <c r="P2946" s="63">
        <f t="shared" si="512"/>
        <v>7.1559987672103684E-2</v>
      </c>
    </row>
    <row r="2947" spans="1:16" x14ac:dyDescent="0.35">
      <c r="A2947" s="65" t="s">
        <v>373</v>
      </c>
      <c r="M2947" s="63">
        <f t="shared" ref="M2947:P2947" si="513">M2939+M2940</f>
        <v>0.87425337472866249</v>
      </c>
      <c r="N2947" s="63">
        <f t="shared" si="513"/>
        <v>0.82443514255605754</v>
      </c>
      <c r="O2947" s="63">
        <f t="shared" si="513"/>
        <v>0.82781905110311382</v>
      </c>
      <c r="P2947" s="63">
        <f t="shared" si="513"/>
        <v>0.87580843338052783</v>
      </c>
    </row>
    <row r="2948" spans="1:16" x14ac:dyDescent="0.35">
      <c r="A2948"/>
    </row>
    <row r="2949" spans="1:16" x14ac:dyDescent="0.35">
      <c r="A2949" s="60" t="s">
        <v>367</v>
      </c>
      <c r="M2949" s="61">
        <v>4.3180344384968175</v>
      </c>
      <c r="N2949" s="61">
        <v>4.2767648662459576</v>
      </c>
      <c r="O2949" s="61">
        <v>4.3026262324507485</v>
      </c>
      <c r="P2949" s="182">
        <v>4.4036476654485011</v>
      </c>
    </row>
    <row r="2950" spans="1:16" x14ac:dyDescent="0.35">
      <c r="A2950"/>
    </row>
    <row r="2951" spans="1:16" x14ac:dyDescent="0.35">
      <c r="A2951" s="71" t="s">
        <v>389</v>
      </c>
      <c r="B2951" s="71" t="s">
        <v>390</v>
      </c>
    </row>
    <row r="2952" spans="1:16" x14ac:dyDescent="0.35">
      <c r="A2952" s="71" t="s">
        <v>391</v>
      </c>
      <c r="B2952" s="71" t="s">
        <v>392</v>
      </c>
    </row>
    <row r="2954" spans="1:16" x14ac:dyDescent="0.35">
      <c r="A2954" s="30" t="s">
        <v>512</v>
      </c>
      <c r="M2954" s="1"/>
      <c r="N2954" s="1"/>
      <c r="O2954" s="1"/>
      <c r="P2954" s="1"/>
    </row>
    <row r="2956" spans="1:16" x14ac:dyDescent="0.35">
      <c r="M2956" s="10" t="s">
        <v>11</v>
      </c>
      <c r="N2956" s="11" t="s">
        <v>12</v>
      </c>
      <c r="O2956" s="11">
        <v>2023</v>
      </c>
      <c r="P2956" s="11">
        <v>2024</v>
      </c>
    </row>
    <row r="2957" spans="1:16" x14ac:dyDescent="0.35">
      <c r="A2957" s="27" t="s">
        <v>180</v>
      </c>
      <c r="M2957" s="13">
        <v>9.2411160813920558E-4</v>
      </c>
      <c r="N2957" s="14">
        <v>4.3973427677953579E-3</v>
      </c>
      <c r="O2957" s="14">
        <v>3.2699106698683934E-3</v>
      </c>
      <c r="P2957" s="14">
        <v>1.098048297516351E-2</v>
      </c>
    </row>
    <row r="2958" spans="1:16" x14ac:dyDescent="0.35">
      <c r="A2958" s="28" t="s">
        <v>181</v>
      </c>
      <c r="M2958" s="15">
        <v>6.037872651050432E-3</v>
      </c>
      <c r="N2958" s="16">
        <v>2.0634625681850947E-2</v>
      </c>
      <c r="O2958" s="16">
        <v>6.9618514641306096E-3</v>
      </c>
      <c r="P2958" s="16">
        <v>5.4902414875817552E-3</v>
      </c>
    </row>
    <row r="2959" spans="1:16" x14ac:dyDescent="0.35">
      <c r="A2959" s="28" t="s">
        <v>73</v>
      </c>
      <c r="M2959" s="15">
        <v>6.3581969940845917E-2</v>
      </c>
      <c r="N2959" s="16">
        <v>3.6530830299488719E-2</v>
      </c>
      <c r="O2959" s="16">
        <v>6.9512184316023906E-2</v>
      </c>
      <c r="P2959" s="16">
        <v>5.9444086732715701E-2</v>
      </c>
    </row>
    <row r="2960" spans="1:16" x14ac:dyDescent="0.35">
      <c r="A2960" s="28" t="s">
        <v>182</v>
      </c>
      <c r="M2960" s="15">
        <v>0.30281516807660414</v>
      </c>
      <c r="N2960" s="16">
        <v>0.27062545691044115</v>
      </c>
      <c r="O2960" s="16">
        <v>0.25080057874077077</v>
      </c>
      <c r="P2960" s="16">
        <v>0.25577051398789347</v>
      </c>
    </row>
    <row r="2961" spans="1:16" x14ac:dyDescent="0.35">
      <c r="A2961" s="28" t="s">
        <v>183</v>
      </c>
      <c r="M2961" s="15">
        <v>0.6266408777233603</v>
      </c>
      <c r="N2961" s="16">
        <v>0.6678117443404239</v>
      </c>
      <c r="O2961" s="16">
        <v>0.6694554748092062</v>
      </c>
      <c r="P2961" s="16">
        <v>0.66831467481664542</v>
      </c>
    </row>
    <row r="2962" spans="1:16" x14ac:dyDescent="0.35">
      <c r="A2962" s="59" t="s">
        <v>243</v>
      </c>
      <c r="M2962" s="17">
        <v>1</v>
      </c>
      <c r="N2962" s="18">
        <v>1</v>
      </c>
      <c r="O2962" s="18">
        <v>1</v>
      </c>
      <c r="P2962" s="109">
        <v>1</v>
      </c>
    </row>
    <row r="2963" spans="1:16" s="36" customFormat="1" x14ac:dyDescent="0.35">
      <c r="A2963" s="31" t="s">
        <v>244</v>
      </c>
      <c r="B2963"/>
      <c r="C2963"/>
      <c r="D2963"/>
      <c r="E2963"/>
      <c r="F2963"/>
      <c r="G2963"/>
      <c r="H2963"/>
      <c r="I2963"/>
      <c r="J2963"/>
      <c r="K2963"/>
      <c r="L2963"/>
      <c r="M2963" s="32">
        <v>500.00550351288189</v>
      </c>
      <c r="N2963" s="33">
        <v>499.99633251833797</v>
      </c>
      <c r="O2963" s="33">
        <v>499.99430379746764</v>
      </c>
      <c r="P2963" s="33">
        <v>499.98333333333392</v>
      </c>
    </row>
    <row r="2964" spans="1:16" x14ac:dyDescent="0.35">
      <c r="A2964" s="41" t="s">
        <v>245</v>
      </c>
      <c r="M2964" s="40">
        <v>427</v>
      </c>
      <c r="N2964" s="38">
        <v>409</v>
      </c>
      <c r="O2964" s="38">
        <v>395</v>
      </c>
      <c r="P2964" s="38">
        <v>342</v>
      </c>
    </row>
    <row r="2966" spans="1:16" x14ac:dyDescent="0.35">
      <c r="A2966" s="62" t="s">
        <v>372</v>
      </c>
      <c r="M2966" s="63">
        <f t="shared" ref="M2966:P2966" si="514">M2957+M2958</f>
        <v>6.9619842591896377E-3</v>
      </c>
      <c r="N2966" s="63">
        <f t="shared" si="514"/>
        <v>2.5031968449646304E-2</v>
      </c>
      <c r="O2966" s="63">
        <f t="shared" si="514"/>
        <v>1.0231762133999003E-2</v>
      </c>
      <c r="P2966" s="63">
        <f t="shared" si="514"/>
        <v>1.6470724462745265E-2</v>
      </c>
    </row>
    <row r="2967" spans="1:16" x14ac:dyDescent="0.35">
      <c r="A2967" s="64" t="s">
        <v>370</v>
      </c>
      <c r="M2967" s="63">
        <f t="shared" ref="M2967:P2967" si="515">M2959</f>
        <v>6.3581969940845917E-2</v>
      </c>
      <c r="N2967" s="63">
        <f t="shared" si="515"/>
        <v>3.6530830299488719E-2</v>
      </c>
      <c r="O2967" s="63">
        <f t="shared" si="515"/>
        <v>6.9512184316023906E-2</v>
      </c>
      <c r="P2967" s="63">
        <f t="shared" si="515"/>
        <v>5.9444086732715701E-2</v>
      </c>
    </row>
    <row r="2968" spans="1:16" x14ac:dyDescent="0.35">
      <c r="A2968" s="65" t="s">
        <v>373</v>
      </c>
      <c r="M2968" s="63">
        <f t="shared" ref="M2968:P2968" si="516">M2960+M2961</f>
        <v>0.92945604579996444</v>
      </c>
      <c r="N2968" s="63">
        <f t="shared" si="516"/>
        <v>0.93843720125086505</v>
      </c>
      <c r="O2968" s="63">
        <f t="shared" si="516"/>
        <v>0.92025605354997697</v>
      </c>
      <c r="P2968" s="63">
        <f t="shared" si="516"/>
        <v>0.92408518880453894</v>
      </c>
    </row>
    <row r="2969" spans="1:16" x14ac:dyDescent="0.35">
      <c r="A2969"/>
    </row>
    <row r="2970" spans="1:16" x14ac:dyDescent="0.35">
      <c r="A2970" s="60" t="s">
        <v>367</v>
      </c>
      <c r="M2970" s="61">
        <v>4.5482108276560016</v>
      </c>
      <c r="N2970" s="61">
        <v>4.5768196343738436</v>
      </c>
      <c r="O2970" s="61">
        <v>4.576209855555315</v>
      </c>
      <c r="P2970" s="182">
        <v>4.5649486561832768</v>
      </c>
    </row>
    <row r="2971" spans="1:16" x14ac:dyDescent="0.35">
      <c r="A2971"/>
    </row>
    <row r="2972" spans="1:16" x14ac:dyDescent="0.35">
      <c r="A2972" s="71" t="s">
        <v>389</v>
      </c>
      <c r="B2972" s="71" t="s">
        <v>390</v>
      </c>
    </row>
    <row r="2973" spans="1:16" x14ac:dyDescent="0.35">
      <c r="A2973" s="71" t="s">
        <v>391</v>
      </c>
      <c r="B2973" s="71" t="s">
        <v>392</v>
      </c>
    </row>
    <row r="2975" spans="1:16" x14ac:dyDescent="0.35">
      <c r="A2975" s="30" t="s">
        <v>326</v>
      </c>
      <c r="M2975" s="1"/>
      <c r="N2975" s="1"/>
      <c r="O2975" s="1"/>
      <c r="P2975" s="1"/>
    </row>
    <row r="2977" spans="1:16" x14ac:dyDescent="0.35">
      <c r="M2977" s="10" t="s">
        <v>11</v>
      </c>
      <c r="N2977" s="11" t="s">
        <v>12</v>
      </c>
      <c r="O2977" s="11">
        <v>2023</v>
      </c>
      <c r="P2977" s="11">
        <v>2024</v>
      </c>
    </row>
    <row r="2978" spans="1:16" x14ac:dyDescent="0.35">
      <c r="A2978" s="27" t="s">
        <v>180</v>
      </c>
      <c r="M2978" s="13">
        <v>1.0905032192854063E-2</v>
      </c>
      <c r="N2978" s="14">
        <v>1.0487851989134413E-2</v>
      </c>
      <c r="O2978" s="14">
        <v>1.7580200280762726E-2</v>
      </c>
      <c r="P2978" s="14">
        <v>5.4902414875817396E-3</v>
      </c>
    </row>
    <row r="2979" spans="1:16" x14ac:dyDescent="0.35">
      <c r="A2979" s="28" t="s">
        <v>181</v>
      </c>
      <c r="M2979" s="15">
        <v>0.10861941332261656</v>
      </c>
      <c r="N2979" s="16">
        <v>8.964002180945109E-2</v>
      </c>
      <c r="O2979" s="16">
        <v>7.239550830325929E-2</v>
      </c>
      <c r="P2979" s="16">
        <v>7.6863380826144315E-2</v>
      </c>
    </row>
    <row r="2980" spans="1:16" x14ac:dyDescent="0.35">
      <c r="A2980" s="28" t="s">
        <v>73</v>
      </c>
      <c r="M2980" s="15">
        <v>0.39030202712054474</v>
      </c>
      <c r="N2980" s="16">
        <v>0.4401120301615904</v>
      </c>
      <c r="O2980" s="16">
        <v>0.38286309590868756</v>
      </c>
      <c r="P2980" s="16">
        <v>0.36425307744176266</v>
      </c>
    </row>
    <row r="2981" spans="1:16" x14ac:dyDescent="0.35">
      <c r="A2981" s="28" t="s">
        <v>182</v>
      </c>
      <c r="M2981" s="15">
        <v>0.43423105178936</v>
      </c>
      <c r="N2981" s="16">
        <v>0.41476343347261702</v>
      </c>
      <c r="O2981" s="16">
        <v>0.46707215651823847</v>
      </c>
      <c r="P2981" s="16">
        <v>0.49110350461974489</v>
      </c>
    </row>
    <row r="2982" spans="1:16" x14ac:dyDescent="0.35">
      <c r="A2982" s="28" t="s">
        <v>183</v>
      </c>
      <c r="M2982" s="15">
        <v>5.5942475574624707E-2</v>
      </c>
      <c r="N2982" s="16">
        <v>4.499666256720717E-2</v>
      </c>
      <c r="O2982" s="16">
        <v>6.0089038989051893E-2</v>
      </c>
      <c r="P2982" s="16">
        <v>6.2289795624766303E-2</v>
      </c>
    </row>
    <row r="2983" spans="1:16" x14ac:dyDescent="0.35">
      <c r="A2983" s="59" t="s">
        <v>243</v>
      </c>
      <c r="M2983" s="17">
        <v>1</v>
      </c>
      <c r="N2983" s="18">
        <v>1</v>
      </c>
      <c r="O2983" s="18">
        <v>1</v>
      </c>
      <c r="P2983" s="109">
        <v>1</v>
      </c>
    </row>
    <row r="2984" spans="1:16" s="36" customFormat="1" x14ac:dyDescent="0.35">
      <c r="A2984" s="31" t="s">
        <v>244</v>
      </c>
      <c r="B2984"/>
      <c r="C2984"/>
      <c r="D2984"/>
      <c r="E2984"/>
      <c r="F2984"/>
      <c r="G2984"/>
      <c r="H2984"/>
      <c r="I2984"/>
      <c r="J2984"/>
      <c r="K2984"/>
      <c r="L2984"/>
      <c r="M2984" s="32">
        <v>500.00550351288166</v>
      </c>
      <c r="N2984" s="33">
        <v>499.99633251833654</v>
      </c>
      <c r="O2984" s="33">
        <v>499.99430379746764</v>
      </c>
      <c r="P2984" s="33">
        <v>499.98333333333392</v>
      </c>
    </row>
    <row r="2985" spans="1:16" x14ac:dyDescent="0.35">
      <c r="A2985" s="41" t="s">
        <v>245</v>
      </c>
      <c r="M2985" s="40">
        <v>427</v>
      </c>
      <c r="N2985" s="38">
        <v>409</v>
      </c>
      <c r="O2985" s="38">
        <v>395</v>
      </c>
      <c r="P2985" s="38">
        <v>342</v>
      </c>
    </row>
    <row r="2987" spans="1:16" x14ac:dyDescent="0.35">
      <c r="A2987" s="62" t="s">
        <v>372</v>
      </c>
      <c r="M2987" s="63">
        <f t="shared" ref="M2987:P2987" si="517">M2978+M2979</f>
        <v>0.11952444551547062</v>
      </c>
      <c r="N2987" s="63">
        <f t="shared" si="517"/>
        <v>0.10012787379858551</v>
      </c>
      <c r="O2987" s="63">
        <f t="shared" si="517"/>
        <v>8.9975708584022013E-2</v>
      </c>
      <c r="P2987" s="63">
        <f t="shared" si="517"/>
        <v>8.235362231372606E-2</v>
      </c>
    </row>
    <row r="2988" spans="1:16" x14ac:dyDescent="0.35">
      <c r="A2988" s="64" t="s">
        <v>370</v>
      </c>
      <c r="M2988" s="63">
        <f t="shared" ref="M2988:P2988" si="518">M2980</f>
        <v>0.39030202712054474</v>
      </c>
      <c r="N2988" s="63">
        <f t="shared" si="518"/>
        <v>0.4401120301615904</v>
      </c>
      <c r="O2988" s="63">
        <f t="shared" si="518"/>
        <v>0.38286309590868756</v>
      </c>
      <c r="P2988" s="63">
        <f t="shared" si="518"/>
        <v>0.36425307744176266</v>
      </c>
    </row>
    <row r="2989" spans="1:16" x14ac:dyDescent="0.35">
      <c r="A2989" s="65" t="s">
        <v>373</v>
      </c>
      <c r="M2989" s="63">
        <f t="shared" ref="M2989:P2989" si="519">M2981+M2982</f>
        <v>0.49017352736398473</v>
      </c>
      <c r="N2989" s="63">
        <f t="shared" si="519"/>
        <v>0.45976009603982421</v>
      </c>
      <c r="O2989" s="63">
        <f t="shared" si="519"/>
        <v>0.52716119550729035</v>
      </c>
      <c r="P2989" s="63">
        <f t="shared" si="519"/>
        <v>0.55339330024451117</v>
      </c>
    </row>
    <row r="2990" spans="1:16" x14ac:dyDescent="0.35">
      <c r="A2990"/>
    </row>
    <row r="2991" spans="1:16" x14ac:dyDescent="0.35">
      <c r="A2991" s="60" t="s">
        <v>367</v>
      </c>
      <c r="M2991" s="61">
        <v>3.4156865252302819</v>
      </c>
      <c r="N2991" s="61">
        <v>3.3941410328193085</v>
      </c>
      <c r="O2991" s="61">
        <v>3.4796943256315567</v>
      </c>
      <c r="P2991" s="182">
        <v>3.5278392320679717</v>
      </c>
    </row>
    <row r="2992" spans="1:16" x14ac:dyDescent="0.35">
      <c r="A2992"/>
    </row>
    <row r="2993" spans="1:16" x14ac:dyDescent="0.35">
      <c r="A2993" s="71" t="s">
        <v>389</v>
      </c>
      <c r="B2993" s="71" t="s">
        <v>390</v>
      </c>
    </row>
    <row r="2994" spans="1:16" x14ac:dyDescent="0.35">
      <c r="A2994" s="71" t="s">
        <v>391</v>
      </c>
      <c r="B2994" s="71" t="s">
        <v>392</v>
      </c>
    </row>
    <row r="2996" spans="1:16" x14ac:dyDescent="0.35">
      <c r="A2996" s="30" t="s">
        <v>327</v>
      </c>
      <c r="M2996" s="1"/>
      <c r="N2996" s="1"/>
      <c r="O2996" s="1"/>
      <c r="P2996" s="1"/>
    </row>
    <row r="2998" spans="1:16" x14ac:dyDescent="0.35">
      <c r="M2998" s="10" t="s">
        <v>11</v>
      </c>
      <c r="N2998" s="11" t="s">
        <v>12</v>
      </c>
      <c r="O2998" s="11">
        <v>2023</v>
      </c>
      <c r="P2998" s="11">
        <v>2024</v>
      </c>
    </row>
    <row r="2999" spans="1:16" x14ac:dyDescent="0.35">
      <c r="A2999" s="27" t="s">
        <v>180</v>
      </c>
      <c r="M2999" s="13">
        <v>2.6677223927511758E-2</v>
      </c>
      <c r="N2999" s="14">
        <v>2.5031968449646374E-2</v>
      </c>
      <c r="O2999" s="14">
        <v>3.3121136823077768E-2</v>
      </c>
      <c r="P2999" s="14">
        <v>2.1774117616786017E-2</v>
      </c>
    </row>
    <row r="3000" spans="1:16" x14ac:dyDescent="0.35">
      <c r="A3000" s="28" t="s">
        <v>181</v>
      </c>
      <c r="M3000" s="15">
        <v>0.12020195562250223</v>
      </c>
      <c r="N3000" s="16">
        <v>0.16711125020476947</v>
      </c>
      <c r="O3000" s="16">
        <v>0.13990387232259618</v>
      </c>
      <c r="P3000" s="16">
        <v>8.2727318980807971E-2</v>
      </c>
    </row>
    <row r="3001" spans="1:16" x14ac:dyDescent="0.35">
      <c r="A3001" s="28" t="s">
        <v>73</v>
      </c>
      <c r="M3001" s="15">
        <v>0.42351032670132227</v>
      </c>
      <c r="N3001" s="16">
        <v>0.44519152952222124</v>
      </c>
      <c r="O3001" s="16">
        <v>0.39186421111126551</v>
      </c>
      <c r="P3001" s="16">
        <v>0.39056886691544707</v>
      </c>
    </row>
    <row r="3002" spans="1:16" x14ac:dyDescent="0.35">
      <c r="A3002" s="28" t="s">
        <v>182</v>
      </c>
      <c r="M3002" s="15">
        <v>0.37668695449956424</v>
      </c>
      <c r="N3002" s="16">
        <v>0.31327124648836047</v>
      </c>
      <c r="O3002" s="16">
        <v>0.38033091516232481</v>
      </c>
      <c r="P3002" s="16">
        <v>0.44813014234977444</v>
      </c>
    </row>
    <row r="3003" spans="1:16" x14ac:dyDescent="0.35">
      <c r="A3003" s="28" t="s">
        <v>183</v>
      </c>
      <c r="M3003" s="15">
        <v>5.2923539249099497E-2</v>
      </c>
      <c r="N3003" s="16">
        <v>4.939400533500253E-2</v>
      </c>
      <c r="O3003" s="16">
        <v>5.4779864580735797E-2</v>
      </c>
      <c r="P3003" s="16">
        <v>5.6799554137184571E-2</v>
      </c>
    </row>
    <row r="3004" spans="1:16" x14ac:dyDescent="0.35">
      <c r="A3004" s="59" t="s">
        <v>243</v>
      </c>
      <c r="M3004" s="17">
        <v>1</v>
      </c>
      <c r="N3004" s="18">
        <v>1</v>
      </c>
      <c r="O3004" s="18">
        <v>1</v>
      </c>
      <c r="P3004" s="109">
        <v>1</v>
      </c>
    </row>
    <row r="3005" spans="1:16" s="36" customFormat="1" x14ac:dyDescent="0.35">
      <c r="A3005" s="31" t="s">
        <v>244</v>
      </c>
      <c r="B3005"/>
      <c r="C3005"/>
      <c r="D3005"/>
      <c r="E3005"/>
      <c r="F3005"/>
      <c r="G3005"/>
      <c r="H3005"/>
      <c r="I3005"/>
      <c r="J3005"/>
      <c r="K3005"/>
      <c r="L3005"/>
      <c r="M3005" s="32">
        <v>500.00550351288166</v>
      </c>
      <c r="N3005" s="33">
        <v>499.99633251833666</v>
      </c>
      <c r="O3005" s="33">
        <v>499.99430379746764</v>
      </c>
      <c r="P3005" s="33">
        <v>499.98333333333392</v>
      </c>
    </row>
    <row r="3006" spans="1:16" x14ac:dyDescent="0.35">
      <c r="A3006" s="41" t="s">
        <v>245</v>
      </c>
      <c r="M3006" s="40">
        <v>427</v>
      </c>
      <c r="N3006" s="38">
        <v>409</v>
      </c>
      <c r="O3006" s="38">
        <v>395</v>
      </c>
      <c r="P3006" s="38">
        <v>342</v>
      </c>
    </row>
    <row r="3008" spans="1:16" x14ac:dyDescent="0.35">
      <c r="A3008" s="62" t="s">
        <v>372</v>
      </c>
      <c r="M3008" s="63">
        <f t="shared" ref="M3008:P3008" si="520">M2999+M3000</f>
        <v>0.14687917955001398</v>
      </c>
      <c r="N3008" s="63">
        <f t="shared" si="520"/>
        <v>0.19214321865441583</v>
      </c>
      <c r="O3008" s="63">
        <f t="shared" si="520"/>
        <v>0.17302500914567395</v>
      </c>
      <c r="P3008" s="63">
        <f t="shared" si="520"/>
        <v>0.10450143659759399</v>
      </c>
    </row>
    <row r="3009" spans="1:16" x14ac:dyDescent="0.35">
      <c r="A3009" s="64" t="s">
        <v>370</v>
      </c>
      <c r="M3009" s="63">
        <f t="shared" ref="M3009:P3009" si="521">M3001</f>
        <v>0.42351032670132227</v>
      </c>
      <c r="N3009" s="63">
        <f t="shared" si="521"/>
        <v>0.44519152952222124</v>
      </c>
      <c r="O3009" s="63">
        <f t="shared" si="521"/>
        <v>0.39186421111126551</v>
      </c>
      <c r="P3009" s="63">
        <f t="shared" si="521"/>
        <v>0.39056886691544707</v>
      </c>
    </row>
    <row r="3010" spans="1:16" x14ac:dyDescent="0.35">
      <c r="A3010" s="65" t="s">
        <v>373</v>
      </c>
      <c r="M3010" s="63">
        <f t="shared" ref="M3010:P3010" si="522">M3002+M3003</f>
        <v>0.42961049374866372</v>
      </c>
      <c r="N3010" s="63">
        <f t="shared" si="522"/>
        <v>0.36266525182336301</v>
      </c>
      <c r="O3010" s="63">
        <f t="shared" si="522"/>
        <v>0.43511077974306062</v>
      </c>
      <c r="P3010" s="63">
        <f t="shared" si="522"/>
        <v>0.50492969648695896</v>
      </c>
    </row>
    <row r="3011" spans="1:16" x14ac:dyDescent="0.35">
      <c r="A3011"/>
    </row>
    <row r="3012" spans="1:16" x14ac:dyDescent="0.35">
      <c r="A3012" s="60" t="s">
        <v>367</v>
      </c>
      <c r="M3012" s="181">
        <v>3.3089776295202369</v>
      </c>
      <c r="N3012" s="181">
        <v>3.1948840700543033</v>
      </c>
      <c r="O3012" s="185">
        <v>3.2837444983550421</v>
      </c>
      <c r="P3012" s="182">
        <v>3.4354536964097635</v>
      </c>
    </row>
    <row r="3013" spans="1:16" x14ac:dyDescent="0.35">
      <c r="A3013"/>
    </row>
    <row r="3014" spans="1:16" x14ac:dyDescent="0.35">
      <c r="A3014" s="71" t="s">
        <v>389</v>
      </c>
      <c r="B3014" s="71" t="s">
        <v>390</v>
      </c>
    </row>
    <row r="3015" spans="1:16" x14ac:dyDescent="0.35">
      <c r="A3015" s="71" t="s">
        <v>391</v>
      </c>
      <c r="B3015" s="71" t="s">
        <v>392</v>
      </c>
    </row>
    <row r="3017" spans="1:16" x14ac:dyDescent="0.35">
      <c r="A3017" s="30" t="s">
        <v>328</v>
      </c>
      <c r="M3017" s="1"/>
      <c r="N3017" s="1"/>
      <c r="O3017" s="1"/>
      <c r="P3017" s="1"/>
    </row>
    <row r="3019" spans="1:16" x14ac:dyDescent="0.35">
      <c r="M3019" s="10" t="s">
        <v>11</v>
      </c>
      <c r="N3019" s="11" t="s">
        <v>12</v>
      </c>
      <c r="O3019" s="11">
        <v>2023</v>
      </c>
      <c r="P3019" s="11">
        <v>2024</v>
      </c>
    </row>
    <row r="3020" spans="1:16" x14ac:dyDescent="0.35">
      <c r="A3020" s="27" t="s">
        <v>180</v>
      </c>
      <c r="M3020" s="13">
        <v>3.0866873362283789E-2</v>
      </c>
      <c r="N3020" s="14">
        <v>4.3632349381535859E-2</v>
      </c>
      <c r="O3020" s="14">
        <v>4.6622809626945171E-2</v>
      </c>
      <c r="P3020" s="14">
        <v>1.6470724462745227E-2</v>
      </c>
    </row>
    <row r="3021" spans="1:16" x14ac:dyDescent="0.35">
      <c r="A3021" s="28" t="s">
        <v>181</v>
      </c>
      <c r="M3021" s="15">
        <v>0.17170818026124754</v>
      </c>
      <c r="N3021" s="16">
        <v>0.15661117318708959</v>
      </c>
      <c r="O3021" s="16">
        <v>0.10959517260323226</v>
      </c>
      <c r="P3021" s="16">
        <v>8.6708445837083314E-2</v>
      </c>
    </row>
    <row r="3022" spans="1:16" x14ac:dyDescent="0.35">
      <c r="A3022" s="28" t="s">
        <v>73</v>
      </c>
      <c r="M3022" s="15">
        <v>0.32930808489929986</v>
      </c>
      <c r="N3022" s="16">
        <v>0.34879106692714112</v>
      </c>
      <c r="O3022" s="16">
        <v>0.24137743341379875</v>
      </c>
      <c r="P3022" s="16">
        <v>0.2932536347702816</v>
      </c>
    </row>
    <row r="3023" spans="1:16" x14ac:dyDescent="0.35">
      <c r="A3023" s="28" t="s">
        <v>182</v>
      </c>
      <c r="M3023" s="15">
        <v>0.38013679943101342</v>
      </c>
      <c r="N3023" s="16">
        <v>0.36367626168407086</v>
      </c>
      <c r="O3023" s="16">
        <v>0.44703066237463401</v>
      </c>
      <c r="P3023" s="16">
        <v>0.45929747365847923</v>
      </c>
    </row>
    <row r="3024" spans="1:16" x14ac:dyDescent="0.35">
      <c r="A3024" s="28" t="s">
        <v>183</v>
      </c>
      <c r="M3024" s="15">
        <v>8.7980062046155286E-2</v>
      </c>
      <c r="N3024" s="16">
        <v>8.7289148820162643E-2</v>
      </c>
      <c r="O3024" s="16">
        <v>0.15537392198138977</v>
      </c>
      <c r="P3024" s="16">
        <v>0.14426972127141058</v>
      </c>
    </row>
    <row r="3025" spans="1:16" x14ac:dyDescent="0.35">
      <c r="A3025" s="59" t="s">
        <v>243</v>
      </c>
      <c r="M3025" s="17">
        <v>1</v>
      </c>
      <c r="N3025" s="18">
        <v>1</v>
      </c>
      <c r="O3025" s="18">
        <v>1</v>
      </c>
      <c r="P3025" s="109">
        <v>1</v>
      </c>
    </row>
    <row r="3026" spans="1:16" s="36" customFormat="1" x14ac:dyDescent="0.35">
      <c r="A3026" s="31" t="s">
        <v>244</v>
      </c>
      <c r="B3026"/>
      <c r="C3026"/>
      <c r="D3026"/>
      <c r="E3026"/>
      <c r="F3026"/>
      <c r="G3026"/>
      <c r="H3026"/>
      <c r="I3026"/>
      <c r="J3026"/>
      <c r="K3026"/>
      <c r="L3026"/>
      <c r="M3026" s="32">
        <v>500.00550351288155</v>
      </c>
      <c r="N3026" s="33">
        <v>499.99633251833671</v>
      </c>
      <c r="O3026" s="33">
        <v>499.99430379746764</v>
      </c>
      <c r="P3026" s="33">
        <v>499.98333333333392</v>
      </c>
    </row>
    <row r="3027" spans="1:16" x14ac:dyDescent="0.35">
      <c r="A3027" s="41" t="s">
        <v>245</v>
      </c>
      <c r="M3027" s="40">
        <v>427</v>
      </c>
      <c r="N3027" s="38">
        <v>409</v>
      </c>
      <c r="O3027" s="38">
        <v>395</v>
      </c>
      <c r="P3027" s="38">
        <v>342</v>
      </c>
    </row>
    <row r="3029" spans="1:16" x14ac:dyDescent="0.35">
      <c r="A3029" s="62" t="s">
        <v>372</v>
      </c>
      <c r="M3029" s="63">
        <f t="shared" ref="M3029:P3029" si="523">M3020+M3021</f>
        <v>0.20257505362353134</v>
      </c>
      <c r="N3029" s="63">
        <f t="shared" si="523"/>
        <v>0.20024352256862543</v>
      </c>
      <c r="O3029" s="63">
        <f t="shared" si="523"/>
        <v>0.15621798223017744</v>
      </c>
      <c r="P3029" s="63">
        <f t="shared" si="523"/>
        <v>0.10317917029982854</v>
      </c>
    </row>
    <row r="3030" spans="1:16" x14ac:dyDescent="0.35">
      <c r="A3030" s="64" t="s">
        <v>370</v>
      </c>
      <c r="M3030" s="63">
        <f t="shared" ref="M3030:P3030" si="524">M3022</f>
        <v>0.32930808489929986</v>
      </c>
      <c r="N3030" s="63">
        <f t="shared" si="524"/>
        <v>0.34879106692714112</v>
      </c>
      <c r="O3030" s="63">
        <f t="shared" si="524"/>
        <v>0.24137743341379875</v>
      </c>
      <c r="P3030" s="63">
        <f t="shared" si="524"/>
        <v>0.2932536347702816</v>
      </c>
    </row>
    <row r="3031" spans="1:16" x14ac:dyDescent="0.35">
      <c r="A3031" s="65" t="s">
        <v>373</v>
      </c>
      <c r="M3031" s="63">
        <f t="shared" ref="M3031:P3031" si="525">M3023+M3024</f>
        <v>0.46811686147716869</v>
      </c>
      <c r="N3031" s="63">
        <f t="shared" si="525"/>
        <v>0.4509654105042335</v>
      </c>
      <c r="O3031" s="63">
        <f t="shared" si="525"/>
        <v>0.60240458435602373</v>
      </c>
      <c r="P3031" s="63">
        <f t="shared" si="525"/>
        <v>0.60356719492988975</v>
      </c>
    </row>
    <row r="3032" spans="1:16" x14ac:dyDescent="0.35">
      <c r="A3032"/>
    </row>
    <row r="3033" spans="1:16" x14ac:dyDescent="0.35">
      <c r="A3033" s="60" t="s">
        <v>367</v>
      </c>
      <c r="M3033" s="61">
        <v>3.3226549965375103</v>
      </c>
      <c r="N3033" s="61">
        <v>3.2943786873742353</v>
      </c>
      <c r="O3033" s="61">
        <v>3.5549377144802907</v>
      </c>
      <c r="P3033" s="182">
        <v>3.628187021438726</v>
      </c>
    </row>
    <row r="3034" spans="1:16" x14ac:dyDescent="0.35">
      <c r="A3034"/>
    </row>
    <row r="3035" spans="1:16" x14ac:dyDescent="0.35">
      <c r="A3035" s="71" t="s">
        <v>389</v>
      </c>
      <c r="B3035" s="71" t="s">
        <v>390</v>
      </c>
    </row>
    <row r="3036" spans="1:16" x14ac:dyDescent="0.35">
      <c r="A3036" s="71" t="s">
        <v>391</v>
      </c>
      <c r="B3036" s="71" t="s">
        <v>392</v>
      </c>
    </row>
    <row r="3038" spans="1:16" x14ac:dyDescent="0.35">
      <c r="A3038" s="30" t="s">
        <v>329</v>
      </c>
      <c r="M3038" s="1"/>
      <c r="N3038" s="1"/>
      <c r="O3038" s="1"/>
      <c r="P3038" s="1"/>
    </row>
    <row r="3040" spans="1:16" x14ac:dyDescent="0.35">
      <c r="M3040" s="10" t="s">
        <v>11</v>
      </c>
      <c r="N3040" s="11" t="s">
        <v>12</v>
      </c>
      <c r="O3040" s="11">
        <v>2023</v>
      </c>
      <c r="P3040" s="11">
        <v>2024</v>
      </c>
    </row>
    <row r="3041" spans="1:16" x14ac:dyDescent="0.35">
      <c r="A3041" s="27" t="s">
        <v>180</v>
      </c>
      <c r="M3041" s="13">
        <v>3.2961698079669803E-2</v>
      </c>
      <c r="N3041" s="14">
        <v>4.296241781724567E-2</v>
      </c>
      <c r="O3041" s="14">
        <v>3.7235107741733803E-2</v>
      </c>
      <c r="P3041" s="177">
        <v>2.7451207437908697E-2</v>
      </c>
    </row>
    <row r="3042" spans="1:16" x14ac:dyDescent="0.35">
      <c r="A3042" s="28" t="s">
        <v>181</v>
      </c>
      <c r="M3042" s="15">
        <v>0.1053538754959838</v>
      </c>
      <c r="N3042" s="16">
        <v>0.13564769423736628</v>
      </c>
      <c r="O3042" s="16">
        <v>0.15337010168470286</v>
      </c>
      <c r="P3042" s="178">
        <v>7.5727962861919809E-2</v>
      </c>
    </row>
    <row r="3043" spans="1:16" x14ac:dyDescent="0.35">
      <c r="A3043" s="28" t="s">
        <v>73</v>
      </c>
      <c r="M3043" s="15">
        <v>0.33645437626330588</v>
      </c>
      <c r="N3043" s="16">
        <v>0.37787929984816498</v>
      </c>
      <c r="O3043" s="16">
        <v>0.31619879213813828</v>
      </c>
      <c r="P3043" s="178">
        <v>0.3915174365461308</v>
      </c>
    </row>
    <row r="3044" spans="1:16" x14ac:dyDescent="0.35">
      <c r="A3044" s="28" t="s">
        <v>182</v>
      </c>
      <c r="M3044" s="15">
        <v>0.40521240164335459</v>
      </c>
      <c r="N3044" s="16">
        <v>0.35419941955564449</v>
      </c>
      <c r="O3044" s="16">
        <v>0.37544377087840219</v>
      </c>
      <c r="P3044" s="178">
        <v>0.38167237153519168</v>
      </c>
    </row>
    <row r="3045" spans="1:16" x14ac:dyDescent="0.35">
      <c r="A3045" s="28" t="s">
        <v>183</v>
      </c>
      <c r="M3045" s="15">
        <v>0.12001764851768587</v>
      </c>
      <c r="N3045" s="16">
        <v>8.9311168541578695E-2</v>
      </c>
      <c r="O3045" s="16">
        <v>0.11775222755702282</v>
      </c>
      <c r="P3045" s="178">
        <v>0.12363102161884902</v>
      </c>
    </row>
    <row r="3046" spans="1:16" x14ac:dyDescent="0.35">
      <c r="A3046" s="59" t="s">
        <v>243</v>
      </c>
      <c r="M3046" s="17">
        <v>1</v>
      </c>
      <c r="N3046" s="18">
        <v>1</v>
      </c>
      <c r="O3046" s="18">
        <v>1</v>
      </c>
      <c r="P3046" s="109">
        <v>1</v>
      </c>
    </row>
    <row r="3047" spans="1:16" s="36" customFormat="1" x14ac:dyDescent="0.35">
      <c r="A3047" s="31" t="s">
        <v>244</v>
      </c>
      <c r="B3047"/>
      <c r="C3047"/>
      <c r="D3047"/>
      <c r="E3047"/>
      <c r="F3047"/>
      <c r="G3047"/>
      <c r="H3047"/>
      <c r="I3047"/>
      <c r="J3047"/>
      <c r="K3047"/>
      <c r="L3047"/>
      <c r="M3047" s="32">
        <v>500.00550351288149</v>
      </c>
      <c r="N3047" s="33">
        <v>499.99633251833671</v>
      </c>
      <c r="O3047" s="33">
        <v>499.99430379746764</v>
      </c>
      <c r="P3047" s="33">
        <v>499.98333333333392</v>
      </c>
    </row>
    <row r="3048" spans="1:16" x14ac:dyDescent="0.35">
      <c r="A3048" s="41" t="s">
        <v>245</v>
      </c>
      <c r="M3048" s="40">
        <v>427</v>
      </c>
      <c r="N3048" s="38">
        <v>409</v>
      </c>
      <c r="O3048" s="38">
        <v>395</v>
      </c>
      <c r="P3048" s="38">
        <v>342</v>
      </c>
    </row>
    <row r="3050" spans="1:16" x14ac:dyDescent="0.35">
      <c r="A3050" s="62" t="s">
        <v>372</v>
      </c>
      <c r="M3050" s="63">
        <f t="shared" ref="M3050:P3050" si="526">M3041+M3042</f>
        <v>0.13831557357565361</v>
      </c>
      <c r="N3050" s="63">
        <f t="shared" si="526"/>
        <v>0.17861011205461194</v>
      </c>
      <c r="O3050" s="63">
        <f t="shared" si="526"/>
        <v>0.19060520942643666</v>
      </c>
      <c r="P3050" s="63">
        <f t="shared" si="526"/>
        <v>0.10317917029982851</v>
      </c>
    </row>
    <row r="3051" spans="1:16" x14ac:dyDescent="0.35">
      <c r="A3051" s="64" t="s">
        <v>370</v>
      </c>
      <c r="M3051" s="63">
        <f t="shared" ref="M3051:P3051" si="527">M3043</f>
        <v>0.33645437626330588</v>
      </c>
      <c r="N3051" s="63">
        <f t="shared" si="527"/>
        <v>0.37787929984816498</v>
      </c>
      <c r="O3051" s="63">
        <f t="shared" si="527"/>
        <v>0.31619879213813828</v>
      </c>
      <c r="P3051" s="63">
        <f t="shared" si="527"/>
        <v>0.3915174365461308</v>
      </c>
    </row>
    <row r="3052" spans="1:16" x14ac:dyDescent="0.35">
      <c r="A3052" s="65" t="s">
        <v>373</v>
      </c>
      <c r="M3052" s="63">
        <f t="shared" ref="M3052:P3052" si="528">M3044+M3045</f>
        <v>0.52523005016104052</v>
      </c>
      <c r="N3052" s="63">
        <f t="shared" si="528"/>
        <v>0.44351058809722321</v>
      </c>
      <c r="O3052" s="63">
        <f t="shared" si="528"/>
        <v>0.493195998435425</v>
      </c>
      <c r="P3052" s="63">
        <f t="shared" si="528"/>
        <v>0.50530339315404071</v>
      </c>
    </row>
    <row r="3053" spans="1:16" x14ac:dyDescent="0.35">
      <c r="A3053"/>
    </row>
    <row r="3054" spans="1:16" x14ac:dyDescent="0.35">
      <c r="A3054" s="60" t="s">
        <v>367</v>
      </c>
      <c r="M3054" s="61">
        <v>3.4739704270234038</v>
      </c>
      <c r="N3054" s="61">
        <v>3.311249226766944</v>
      </c>
      <c r="O3054" s="61">
        <v>3.3831079088242797</v>
      </c>
      <c r="P3054" s="182">
        <v>3.4983040370351528</v>
      </c>
    </row>
    <row r="3055" spans="1:16" x14ac:dyDescent="0.35">
      <c r="A3055"/>
    </row>
    <row r="3056" spans="1:16" x14ac:dyDescent="0.35">
      <c r="A3056" s="71" t="s">
        <v>389</v>
      </c>
      <c r="B3056" s="71" t="s">
        <v>390</v>
      </c>
    </row>
    <row r="3057" spans="1:16" x14ac:dyDescent="0.35">
      <c r="A3057" s="71" t="s">
        <v>391</v>
      </c>
      <c r="B3057" s="71" t="s">
        <v>392</v>
      </c>
    </row>
    <row r="3059" spans="1:16" x14ac:dyDescent="0.35">
      <c r="A3059" s="30" t="s">
        <v>330</v>
      </c>
      <c r="M3059" s="1"/>
      <c r="N3059" s="1"/>
      <c r="O3059" s="1"/>
      <c r="P3059" s="1"/>
    </row>
    <row r="3061" spans="1:16" x14ac:dyDescent="0.35">
      <c r="M3061" s="10" t="s">
        <v>11</v>
      </c>
      <c r="N3061" s="11" t="s">
        <v>12</v>
      </c>
      <c r="O3061" s="11">
        <v>2023</v>
      </c>
      <c r="P3061" s="11">
        <v>2024</v>
      </c>
    </row>
    <row r="3062" spans="1:16" x14ac:dyDescent="0.35">
      <c r="A3062" s="27" t="s">
        <v>180</v>
      </c>
      <c r="M3062" s="13">
        <v>6.5923396159339592E-2</v>
      </c>
      <c r="N3062" s="14">
        <v>9.4037364577246429E-2</v>
      </c>
      <c r="O3062" s="14">
        <v>7.4048185359073718E-2</v>
      </c>
      <c r="P3062" s="177">
        <v>4.2973362269970353E-2</v>
      </c>
    </row>
    <row r="3063" spans="1:16" x14ac:dyDescent="0.35">
      <c r="A3063" s="28" t="s">
        <v>181</v>
      </c>
      <c r="M3063" s="15">
        <v>0.23855568802872662</v>
      </c>
      <c r="N3063" s="16">
        <v>0.24321816541441624</v>
      </c>
      <c r="O3063" s="16">
        <v>0.25157375210603683</v>
      </c>
      <c r="P3063" s="178">
        <v>0.22623531895507604</v>
      </c>
    </row>
    <row r="3064" spans="1:16" x14ac:dyDescent="0.35">
      <c r="A3064" s="28" t="s">
        <v>73</v>
      </c>
      <c r="M3064" s="15">
        <v>0.40632082035631029</v>
      </c>
      <c r="N3064" s="16">
        <v>0.39716183737289001</v>
      </c>
      <c r="O3064" s="16">
        <v>0.35051513245087568</v>
      </c>
      <c r="P3064" s="178">
        <v>0.45267181420667302</v>
      </c>
    </row>
    <row r="3065" spans="1:16" x14ac:dyDescent="0.35">
      <c r="A3065" s="28" t="s">
        <v>182</v>
      </c>
      <c r="M3065" s="15">
        <v>0.2272197472299485</v>
      </c>
      <c r="N3065" s="16">
        <v>0.23107382205737459</v>
      </c>
      <c r="O3065" s="16">
        <v>0.25231148202954229</v>
      </c>
      <c r="P3065" s="178">
        <v>0.2245393559902287</v>
      </c>
    </row>
    <row r="3066" spans="1:16" x14ac:dyDescent="0.35">
      <c r="A3066" s="28" t="s">
        <v>183</v>
      </c>
      <c r="M3066" s="15">
        <v>6.1980348225675171E-2</v>
      </c>
      <c r="N3066" s="16">
        <v>3.4508810578072757E-2</v>
      </c>
      <c r="O3066" s="16">
        <v>7.1551448054471514E-2</v>
      </c>
      <c r="P3066" s="178">
        <v>5.3580148578051948E-2</v>
      </c>
    </row>
    <row r="3067" spans="1:16" x14ac:dyDescent="0.35">
      <c r="A3067" s="59" t="s">
        <v>243</v>
      </c>
      <c r="M3067" s="17">
        <v>1</v>
      </c>
      <c r="N3067" s="18">
        <v>1</v>
      </c>
      <c r="O3067" s="18">
        <v>1</v>
      </c>
      <c r="P3067" s="109">
        <v>1</v>
      </c>
    </row>
    <row r="3068" spans="1:16" s="36" customFormat="1" x14ac:dyDescent="0.35">
      <c r="A3068" s="31" t="s">
        <v>244</v>
      </c>
      <c r="B3068"/>
      <c r="C3068"/>
      <c r="D3068"/>
      <c r="E3068"/>
      <c r="F3068"/>
      <c r="G3068"/>
      <c r="H3068"/>
      <c r="I3068"/>
      <c r="J3068"/>
      <c r="K3068"/>
      <c r="L3068"/>
      <c r="M3068" s="32">
        <v>500.00550351288143</v>
      </c>
      <c r="N3068" s="33">
        <v>499.99633251833671</v>
      </c>
      <c r="O3068" s="33">
        <v>499.99430379746764</v>
      </c>
      <c r="P3068" s="33">
        <v>499.98333333333392</v>
      </c>
    </row>
    <row r="3069" spans="1:16" x14ac:dyDescent="0.35">
      <c r="A3069" s="41" t="s">
        <v>245</v>
      </c>
      <c r="M3069" s="40">
        <v>427</v>
      </c>
      <c r="N3069" s="38">
        <v>409</v>
      </c>
      <c r="O3069" s="38">
        <v>395</v>
      </c>
      <c r="P3069" s="38">
        <v>342</v>
      </c>
    </row>
    <row r="3071" spans="1:16" x14ac:dyDescent="0.35">
      <c r="A3071" s="62" t="s">
        <v>372</v>
      </c>
      <c r="M3071" s="63">
        <f t="shared" ref="M3071:P3071" si="529">M3062+M3063</f>
        <v>0.30447908418806624</v>
      </c>
      <c r="N3071" s="63">
        <f t="shared" si="529"/>
        <v>0.33725552999166264</v>
      </c>
      <c r="O3071" s="63">
        <f t="shared" si="529"/>
        <v>0.32562193746511053</v>
      </c>
      <c r="P3071" s="63">
        <f t="shared" si="529"/>
        <v>0.26920868122504638</v>
      </c>
    </row>
    <row r="3072" spans="1:16" x14ac:dyDescent="0.35">
      <c r="A3072" s="64" t="s">
        <v>370</v>
      </c>
      <c r="M3072" s="63">
        <f t="shared" ref="M3072:P3072" si="530">M3064</f>
        <v>0.40632082035631029</v>
      </c>
      <c r="N3072" s="63">
        <f t="shared" si="530"/>
        <v>0.39716183737289001</v>
      </c>
      <c r="O3072" s="63">
        <f t="shared" si="530"/>
        <v>0.35051513245087568</v>
      </c>
      <c r="P3072" s="63">
        <f t="shared" si="530"/>
        <v>0.45267181420667302</v>
      </c>
    </row>
    <row r="3073" spans="1:16" x14ac:dyDescent="0.35">
      <c r="A3073" s="65" t="s">
        <v>373</v>
      </c>
      <c r="M3073" s="63">
        <f t="shared" ref="M3073:P3073" si="531">M3065+M3066</f>
        <v>0.2892000954556237</v>
      </c>
      <c r="N3073" s="63">
        <f t="shared" si="531"/>
        <v>0.26558263263544735</v>
      </c>
      <c r="O3073" s="63">
        <f t="shared" si="531"/>
        <v>0.32386293008401379</v>
      </c>
      <c r="P3073" s="63">
        <f t="shared" si="531"/>
        <v>0.27811950456828066</v>
      </c>
    </row>
    <row r="3074" spans="1:16" x14ac:dyDescent="0.35">
      <c r="A3074"/>
    </row>
    <row r="3075" spans="1:16" x14ac:dyDescent="0.35">
      <c r="A3075" s="60" t="s">
        <v>367</v>
      </c>
      <c r="M3075" s="61">
        <v>2.980777963333892</v>
      </c>
      <c r="N3075" s="61">
        <v>2.8687985486446146</v>
      </c>
      <c r="O3075" s="61">
        <v>2.9957442553143014</v>
      </c>
      <c r="P3075" s="182">
        <v>3.0195176096513152</v>
      </c>
    </row>
    <row r="3076" spans="1:16" x14ac:dyDescent="0.35">
      <c r="A3076"/>
    </row>
    <row r="3077" spans="1:16" x14ac:dyDescent="0.35">
      <c r="A3077" s="71" t="s">
        <v>389</v>
      </c>
      <c r="B3077" s="71" t="s">
        <v>390</v>
      </c>
    </row>
    <row r="3078" spans="1:16" x14ac:dyDescent="0.35">
      <c r="A3078" s="71" t="s">
        <v>391</v>
      </c>
      <c r="B3078" s="71" t="s">
        <v>392</v>
      </c>
    </row>
    <row r="3080" spans="1:16" x14ac:dyDescent="0.35">
      <c r="A3080" s="30" t="s">
        <v>331</v>
      </c>
      <c r="M3080" s="1"/>
      <c r="N3080" s="1"/>
      <c r="O3080" s="1"/>
      <c r="P3080" s="1"/>
    </row>
    <row r="3082" spans="1:16" x14ac:dyDescent="0.35">
      <c r="M3082" s="10" t="s">
        <v>11</v>
      </c>
      <c r="N3082" s="11" t="s">
        <v>12</v>
      </c>
      <c r="O3082" s="11">
        <v>2023</v>
      </c>
      <c r="P3082" s="11">
        <v>2024</v>
      </c>
    </row>
    <row r="3083" spans="1:16" x14ac:dyDescent="0.35">
      <c r="A3083" s="27" t="s">
        <v>180</v>
      </c>
      <c r="M3083" s="13">
        <v>2.6923825428619364E-2</v>
      </c>
      <c r="N3083" s="14">
        <v>2.5373046746064189E-2</v>
      </c>
      <c r="O3083" s="14">
        <v>3.8852341355787648E-2</v>
      </c>
      <c r="P3083" s="177">
        <v>1.87415603911943E-2</v>
      </c>
    </row>
    <row r="3084" spans="1:16" x14ac:dyDescent="0.35">
      <c r="A3084" s="28" t="s">
        <v>181</v>
      </c>
      <c r="M3084" s="15">
        <v>7.2392177416313999E-2</v>
      </c>
      <c r="N3084" s="16">
        <v>0.13056819487673524</v>
      </c>
      <c r="O3084" s="16">
        <v>0.11005264616938684</v>
      </c>
      <c r="P3084" s="178">
        <v>8.0269634718818039E-2</v>
      </c>
    </row>
    <row r="3085" spans="1:16" x14ac:dyDescent="0.35">
      <c r="A3085" s="28" t="s">
        <v>73</v>
      </c>
      <c r="M3085" s="15">
        <v>0.35783353204309004</v>
      </c>
      <c r="N3085" s="16">
        <v>0.35758575246273172</v>
      </c>
      <c r="O3085" s="16">
        <v>0.32681714095477044</v>
      </c>
      <c r="P3085" s="178">
        <v>0.26448016103460731</v>
      </c>
    </row>
    <row r="3086" spans="1:16" x14ac:dyDescent="0.35">
      <c r="A3086" s="28" t="s">
        <v>182</v>
      </c>
      <c r="M3086" s="15">
        <v>0.39892792749119643</v>
      </c>
      <c r="N3086" s="16">
        <v>0.37854923141245506</v>
      </c>
      <c r="O3086" s="16">
        <v>0.38690617994382187</v>
      </c>
      <c r="P3086" s="178">
        <v>0.48466469350147989</v>
      </c>
    </row>
    <row r="3087" spans="1:16" x14ac:dyDescent="0.35">
      <c r="A3087" s="28" t="s">
        <v>183</v>
      </c>
      <c r="M3087" s="15">
        <v>0.14392253762078003</v>
      </c>
      <c r="N3087" s="16">
        <v>0.10792377450201363</v>
      </c>
      <c r="O3087" s="16">
        <v>0.13737169157623325</v>
      </c>
      <c r="P3087" s="178">
        <v>0.1518439503539005</v>
      </c>
    </row>
    <row r="3088" spans="1:16" x14ac:dyDescent="0.35">
      <c r="A3088" s="59" t="s">
        <v>243</v>
      </c>
      <c r="M3088" s="17">
        <v>1</v>
      </c>
      <c r="N3088" s="18">
        <v>1</v>
      </c>
      <c r="O3088" s="18">
        <v>1</v>
      </c>
      <c r="P3088" s="109">
        <v>1</v>
      </c>
    </row>
    <row r="3089" spans="1:16" s="36" customFormat="1" x14ac:dyDescent="0.35">
      <c r="A3089" s="31" t="s">
        <v>244</v>
      </c>
      <c r="B3089"/>
      <c r="C3089"/>
      <c r="D3089"/>
      <c r="E3089"/>
      <c r="F3089"/>
      <c r="G3089"/>
      <c r="H3089"/>
      <c r="I3089"/>
      <c r="J3089"/>
      <c r="K3089"/>
      <c r="L3089"/>
      <c r="M3089" s="32">
        <v>500.0055035128816</v>
      </c>
      <c r="N3089" s="33">
        <v>499.99633251833683</v>
      </c>
      <c r="O3089" s="33">
        <v>499.99430379746764</v>
      </c>
      <c r="P3089" s="33">
        <v>499.98333333333392</v>
      </c>
    </row>
    <row r="3090" spans="1:16" x14ac:dyDescent="0.35">
      <c r="A3090" s="41" t="s">
        <v>245</v>
      </c>
      <c r="M3090" s="40">
        <v>427</v>
      </c>
      <c r="N3090" s="38">
        <v>409</v>
      </c>
      <c r="O3090" s="38">
        <v>395</v>
      </c>
      <c r="P3090" s="38">
        <v>342</v>
      </c>
    </row>
    <row r="3092" spans="1:16" x14ac:dyDescent="0.35">
      <c r="A3092" s="62" t="s">
        <v>372</v>
      </c>
      <c r="M3092" s="63">
        <f t="shared" ref="M3092:P3092" si="532">M3083+M3084</f>
        <v>9.931600284493336E-2</v>
      </c>
      <c r="N3092" s="63">
        <f t="shared" si="532"/>
        <v>0.15594124162279943</v>
      </c>
      <c r="O3092" s="63">
        <f t="shared" si="532"/>
        <v>0.1489049875251745</v>
      </c>
      <c r="P3092" s="63">
        <f t="shared" si="532"/>
        <v>9.9011195110012343E-2</v>
      </c>
    </row>
    <row r="3093" spans="1:16" x14ac:dyDescent="0.35">
      <c r="A3093" s="64" t="s">
        <v>370</v>
      </c>
      <c r="M3093" s="63">
        <f t="shared" ref="M3093:P3093" si="533">M3085</f>
        <v>0.35783353204309004</v>
      </c>
      <c r="N3093" s="63">
        <f t="shared" si="533"/>
        <v>0.35758575246273172</v>
      </c>
      <c r="O3093" s="63">
        <f t="shared" si="533"/>
        <v>0.32681714095477044</v>
      </c>
      <c r="P3093" s="63">
        <f t="shared" si="533"/>
        <v>0.26448016103460731</v>
      </c>
    </row>
    <row r="3094" spans="1:16" x14ac:dyDescent="0.35">
      <c r="A3094" s="65" t="s">
        <v>373</v>
      </c>
      <c r="M3094" s="63">
        <f t="shared" ref="M3094:P3094" si="534">M3086+M3087</f>
        <v>0.54285046511197643</v>
      </c>
      <c r="N3094" s="63">
        <f t="shared" si="534"/>
        <v>0.48647300591446868</v>
      </c>
      <c r="O3094" s="63">
        <f t="shared" si="534"/>
        <v>0.52427787152005512</v>
      </c>
      <c r="P3094" s="63">
        <f t="shared" si="534"/>
        <v>0.63650864385538042</v>
      </c>
    </row>
    <row r="3095" spans="1:16" x14ac:dyDescent="0.35">
      <c r="A3095"/>
    </row>
    <row r="3096" spans="1:16" x14ac:dyDescent="0.35">
      <c r="A3096" s="60" t="s">
        <v>367</v>
      </c>
      <c r="M3096" s="61">
        <v>3.560533174459203</v>
      </c>
      <c r="N3096" s="61">
        <v>3.4130824920476179</v>
      </c>
      <c r="O3096" s="61">
        <v>3.4738922342153247</v>
      </c>
      <c r="P3096" s="182">
        <v>3.670599838708072</v>
      </c>
    </row>
    <row r="3097" spans="1:16" x14ac:dyDescent="0.35">
      <c r="A3097"/>
    </row>
    <row r="3098" spans="1:16" x14ac:dyDescent="0.35">
      <c r="A3098" s="71" t="s">
        <v>389</v>
      </c>
      <c r="B3098" s="71" t="s">
        <v>390</v>
      </c>
    </row>
    <row r="3099" spans="1:16" x14ac:dyDescent="0.35">
      <c r="A3099" s="71" t="s">
        <v>391</v>
      </c>
      <c r="B3099" s="71" t="s">
        <v>392</v>
      </c>
    </row>
    <row r="3101" spans="1:16" x14ac:dyDescent="0.35">
      <c r="A3101" s="30" t="s">
        <v>332</v>
      </c>
      <c r="M3101" s="1"/>
      <c r="N3101" s="1"/>
      <c r="O3101" s="1"/>
      <c r="P3101" s="1"/>
    </row>
    <row r="3103" spans="1:16" x14ac:dyDescent="0.35">
      <c r="M3103" s="10" t="s">
        <v>11</v>
      </c>
      <c r="N3103" s="11" t="s">
        <v>12</v>
      </c>
      <c r="O3103" s="11">
        <v>2023</v>
      </c>
      <c r="P3103" s="11">
        <v>2024</v>
      </c>
    </row>
    <row r="3104" spans="1:16" x14ac:dyDescent="0.35">
      <c r="A3104" s="27" t="s">
        <v>180</v>
      </c>
      <c r="M3104" s="13">
        <v>2.8772048644897779E-2</v>
      </c>
      <c r="N3104" s="14">
        <v>4.2621339520827833E-2</v>
      </c>
      <c r="O3104" s="14">
        <v>3.8043724548760711E-2</v>
      </c>
      <c r="P3104" s="177">
        <v>2.4044953545235104E-2</v>
      </c>
    </row>
    <row r="3105" spans="1:16" x14ac:dyDescent="0.35">
      <c r="A3105" s="28" t="s">
        <v>181</v>
      </c>
      <c r="M3105" s="15">
        <v>0.10141082756231935</v>
      </c>
      <c r="N3105" s="16">
        <v>0.11602407841622328</v>
      </c>
      <c r="O3105" s="16">
        <v>9.6128943241125558E-2</v>
      </c>
      <c r="P3105" s="178">
        <v>5.8308668768491036E-2</v>
      </c>
    </row>
    <row r="3106" spans="1:16" x14ac:dyDescent="0.35">
      <c r="A3106" s="28" t="s">
        <v>73</v>
      </c>
      <c r="M3106" s="15">
        <v>0.36756785112669738</v>
      </c>
      <c r="N3106" s="16">
        <v>0.36603935970190471</v>
      </c>
      <c r="O3106" s="16">
        <v>0.29738794492595488</v>
      </c>
      <c r="P3106" s="178">
        <v>0.29003422921114891</v>
      </c>
    </row>
    <row r="3107" spans="1:16" x14ac:dyDescent="0.35">
      <c r="A3107" s="28" t="s">
        <v>182</v>
      </c>
      <c r="M3107" s="15">
        <v>0.37921268782287426</v>
      </c>
      <c r="N3107" s="16">
        <v>0.36807360445186615</v>
      </c>
      <c r="O3107" s="16">
        <v>0.39548526502200654</v>
      </c>
      <c r="P3107" s="178">
        <v>0.45172324457598945</v>
      </c>
    </row>
    <row r="3108" spans="1:16" x14ac:dyDescent="0.35">
      <c r="A3108" s="28" t="s">
        <v>183</v>
      </c>
      <c r="M3108" s="15">
        <v>0.12303658484321107</v>
      </c>
      <c r="N3108" s="16">
        <v>0.10724161790917799</v>
      </c>
      <c r="O3108" s="16">
        <v>0.17295412226215245</v>
      </c>
      <c r="P3108" s="178">
        <v>0.17588890389913567</v>
      </c>
    </row>
    <row r="3109" spans="1:16" x14ac:dyDescent="0.35">
      <c r="A3109" s="59" t="s">
        <v>243</v>
      </c>
      <c r="M3109" s="17">
        <v>1</v>
      </c>
      <c r="N3109" s="18">
        <v>1</v>
      </c>
      <c r="O3109" s="18">
        <v>1</v>
      </c>
      <c r="P3109" s="109">
        <v>1</v>
      </c>
    </row>
    <row r="3110" spans="1:16" s="36" customFormat="1" x14ac:dyDescent="0.35">
      <c r="A3110" s="31" t="s">
        <v>244</v>
      </c>
      <c r="B3110"/>
      <c r="C3110"/>
      <c r="D3110"/>
      <c r="E3110"/>
      <c r="F3110"/>
      <c r="G3110"/>
      <c r="H3110"/>
      <c r="I3110"/>
      <c r="J3110"/>
      <c r="K3110"/>
      <c r="L3110"/>
      <c r="M3110" s="32">
        <v>500.00550351288155</v>
      </c>
      <c r="N3110" s="33">
        <v>499.99633251833677</v>
      </c>
      <c r="O3110" s="33">
        <v>499.99430379746764</v>
      </c>
      <c r="P3110" s="33">
        <v>499.98333333333392</v>
      </c>
    </row>
    <row r="3111" spans="1:16" x14ac:dyDescent="0.35">
      <c r="A3111" s="41" t="s">
        <v>245</v>
      </c>
      <c r="M3111" s="40">
        <v>427</v>
      </c>
      <c r="N3111" s="38">
        <v>409</v>
      </c>
      <c r="O3111" s="38">
        <v>395</v>
      </c>
      <c r="P3111" s="38">
        <v>342</v>
      </c>
    </row>
    <row r="3113" spans="1:16" x14ac:dyDescent="0.35">
      <c r="A3113" s="62" t="s">
        <v>372</v>
      </c>
      <c r="M3113" s="63">
        <f t="shared" ref="M3113:P3113" si="535">M3104+M3105</f>
        <v>0.13018287620721714</v>
      </c>
      <c r="N3113" s="63">
        <f t="shared" si="535"/>
        <v>0.15864541793705111</v>
      </c>
      <c r="O3113" s="63">
        <f t="shared" si="535"/>
        <v>0.13417266778988626</v>
      </c>
      <c r="P3113" s="63">
        <f t="shared" si="535"/>
        <v>8.2353622313726144E-2</v>
      </c>
    </row>
    <row r="3114" spans="1:16" x14ac:dyDescent="0.35">
      <c r="A3114" s="64" t="s">
        <v>370</v>
      </c>
      <c r="M3114" s="63">
        <f t="shared" ref="M3114:P3114" si="536">M3106</f>
        <v>0.36756785112669738</v>
      </c>
      <c r="N3114" s="63">
        <f t="shared" si="536"/>
        <v>0.36603935970190471</v>
      </c>
      <c r="O3114" s="63">
        <f t="shared" si="536"/>
        <v>0.29738794492595488</v>
      </c>
      <c r="P3114" s="63">
        <f t="shared" si="536"/>
        <v>0.29003422921114891</v>
      </c>
    </row>
    <row r="3115" spans="1:16" x14ac:dyDescent="0.35">
      <c r="A3115" s="65" t="s">
        <v>373</v>
      </c>
      <c r="M3115" s="63">
        <f t="shared" ref="M3115:P3115" si="537">M3107+M3108</f>
        <v>0.50224927266608532</v>
      </c>
      <c r="N3115" s="63">
        <f t="shared" si="537"/>
        <v>0.47531522236104418</v>
      </c>
      <c r="O3115" s="63">
        <f t="shared" si="537"/>
        <v>0.56843938728415899</v>
      </c>
      <c r="P3115" s="63">
        <f t="shared" si="537"/>
        <v>0.62761214847512514</v>
      </c>
    </row>
    <row r="3116" spans="1:16" x14ac:dyDescent="0.35">
      <c r="A3116"/>
    </row>
    <row r="3117" spans="1:16" x14ac:dyDescent="0.35">
      <c r="A3117" s="60" t="s">
        <v>367</v>
      </c>
      <c r="M3117" s="61">
        <v>3.4663309326571805</v>
      </c>
      <c r="N3117" s="61">
        <v>3.3812900828123436</v>
      </c>
      <c r="O3117" s="61">
        <v>3.5691771172076661</v>
      </c>
      <c r="P3117" s="182">
        <v>3.6971024765153007</v>
      </c>
    </row>
    <row r="3118" spans="1:16" x14ac:dyDescent="0.35">
      <c r="A3118"/>
    </row>
    <row r="3119" spans="1:16" x14ac:dyDescent="0.35">
      <c r="A3119" s="71" t="s">
        <v>389</v>
      </c>
      <c r="B3119" s="71" t="s">
        <v>390</v>
      </c>
    </row>
    <row r="3120" spans="1:16" x14ac:dyDescent="0.35">
      <c r="A3120" s="71" t="s">
        <v>391</v>
      </c>
      <c r="B3120" s="71" t="s">
        <v>392</v>
      </c>
    </row>
    <row r="3122" spans="1:16" x14ac:dyDescent="0.35">
      <c r="A3122" s="30" t="s">
        <v>333</v>
      </c>
      <c r="M3122" s="1"/>
      <c r="N3122" s="1"/>
      <c r="O3122" s="1"/>
      <c r="P3122" s="1"/>
    </row>
    <row r="3124" spans="1:16" x14ac:dyDescent="0.35">
      <c r="M3124" s="10" t="s">
        <v>11</v>
      </c>
      <c r="N3124" s="11" t="s">
        <v>12</v>
      </c>
      <c r="O3124" s="11">
        <v>2023</v>
      </c>
      <c r="P3124" s="11">
        <v>2024</v>
      </c>
    </row>
    <row r="3125" spans="1:16" x14ac:dyDescent="0.35">
      <c r="A3125" s="27" t="s">
        <v>180</v>
      </c>
      <c r="M3125" s="13">
        <v>9.2847221587958953E-2</v>
      </c>
      <c r="N3125" s="14">
        <v>8.7276923791617181E-2</v>
      </c>
      <c r="O3125" s="14">
        <v>9.2437002446863314E-2</v>
      </c>
      <c r="P3125" s="177">
        <v>5.2818427280909283E-2</v>
      </c>
    </row>
    <row r="3126" spans="1:16" x14ac:dyDescent="0.35">
      <c r="A3126" s="28" t="s">
        <v>181</v>
      </c>
      <c r="M3126" s="15">
        <v>0.22370760790220812</v>
      </c>
      <c r="N3126" s="16">
        <v>0.2510018410892989</v>
      </c>
      <c r="O3126" s="16">
        <v>0.1771389800643299</v>
      </c>
      <c r="P3126" s="178">
        <v>0.16489409296099322</v>
      </c>
    </row>
    <row r="3127" spans="1:16" x14ac:dyDescent="0.35">
      <c r="A3127" s="28" t="s">
        <v>73</v>
      </c>
      <c r="M3127" s="15">
        <v>0.30651161450916131</v>
      </c>
      <c r="N3127" s="16">
        <v>0.35318840969493642</v>
      </c>
      <c r="O3127" s="16">
        <v>0.31496814520671729</v>
      </c>
      <c r="P3127" s="178">
        <v>0.37258902782139552</v>
      </c>
    </row>
    <row r="3128" spans="1:16" x14ac:dyDescent="0.35">
      <c r="A3128" s="28" t="s">
        <v>182</v>
      </c>
      <c r="M3128" s="15">
        <v>0.28895349395451631</v>
      </c>
      <c r="N3128" s="16">
        <v>0.25169622271068004</v>
      </c>
      <c r="O3128" s="16">
        <v>0.30424346606480329</v>
      </c>
      <c r="P3128" s="178">
        <v>0.32544769036160859</v>
      </c>
    </row>
    <row r="3129" spans="1:16" x14ac:dyDescent="0.35">
      <c r="A3129" s="28" t="s">
        <v>183</v>
      </c>
      <c r="M3129" s="15">
        <v>8.7980062046155327E-2</v>
      </c>
      <c r="N3129" s="16">
        <v>5.6836602713467403E-2</v>
      </c>
      <c r="O3129" s="16">
        <v>0.11121240621728599</v>
      </c>
      <c r="P3129" s="178">
        <v>8.4250761575093314E-2</v>
      </c>
    </row>
    <row r="3130" spans="1:16" x14ac:dyDescent="0.35">
      <c r="A3130" s="59" t="s">
        <v>243</v>
      </c>
      <c r="M3130" s="17">
        <v>1</v>
      </c>
      <c r="N3130" s="18">
        <v>1</v>
      </c>
      <c r="O3130" s="18">
        <v>1</v>
      </c>
      <c r="P3130" s="109">
        <v>1</v>
      </c>
    </row>
    <row r="3131" spans="1:16" s="36" customFormat="1" x14ac:dyDescent="0.35">
      <c r="A3131" s="31" t="s">
        <v>244</v>
      </c>
      <c r="B3131"/>
      <c r="C3131"/>
      <c r="D3131"/>
      <c r="E3131"/>
      <c r="F3131"/>
      <c r="G3131"/>
      <c r="H3131"/>
      <c r="I3131"/>
      <c r="J3131"/>
      <c r="K3131"/>
      <c r="L3131"/>
      <c r="M3131" s="32">
        <v>500.00550351288138</v>
      </c>
      <c r="N3131" s="33">
        <v>499.99633251833671</v>
      </c>
      <c r="O3131" s="33">
        <v>499.99430379746764</v>
      </c>
      <c r="P3131" s="33">
        <v>499.98333333333392</v>
      </c>
    </row>
    <row r="3132" spans="1:16" x14ac:dyDescent="0.35">
      <c r="A3132" s="41" t="s">
        <v>245</v>
      </c>
      <c r="M3132" s="40">
        <v>427</v>
      </c>
      <c r="N3132" s="38">
        <v>409</v>
      </c>
      <c r="O3132" s="38">
        <v>395</v>
      </c>
      <c r="P3132" s="38">
        <v>342</v>
      </c>
    </row>
    <row r="3134" spans="1:16" x14ac:dyDescent="0.35">
      <c r="A3134" s="62" t="s">
        <v>372</v>
      </c>
      <c r="M3134" s="63">
        <f t="shared" ref="M3134:P3134" si="538">M3125+M3126</f>
        <v>0.31655482949016706</v>
      </c>
      <c r="N3134" s="63">
        <f t="shared" si="538"/>
        <v>0.33827876488091607</v>
      </c>
      <c r="O3134" s="63">
        <f t="shared" si="538"/>
        <v>0.26957598251119319</v>
      </c>
      <c r="P3134" s="63">
        <f t="shared" si="538"/>
        <v>0.21771252024190252</v>
      </c>
    </row>
    <row r="3135" spans="1:16" x14ac:dyDescent="0.35">
      <c r="A3135" s="64" t="s">
        <v>370</v>
      </c>
      <c r="M3135" s="63">
        <f t="shared" ref="M3135:P3135" si="539">M3127</f>
        <v>0.30651161450916131</v>
      </c>
      <c r="N3135" s="63">
        <f t="shared" si="539"/>
        <v>0.35318840969493642</v>
      </c>
      <c r="O3135" s="63">
        <f t="shared" si="539"/>
        <v>0.31496814520671729</v>
      </c>
      <c r="P3135" s="63">
        <f t="shared" si="539"/>
        <v>0.37258902782139552</v>
      </c>
    </row>
    <row r="3136" spans="1:16" x14ac:dyDescent="0.35">
      <c r="A3136" s="65" t="s">
        <v>373</v>
      </c>
      <c r="M3136" s="63">
        <f t="shared" ref="M3136:P3136" si="540">M3128+M3129</f>
        <v>0.37693355600067163</v>
      </c>
      <c r="N3136" s="63">
        <f t="shared" si="540"/>
        <v>0.30853282542414745</v>
      </c>
      <c r="O3136" s="63">
        <f t="shared" si="540"/>
        <v>0.4154558722820893</v>
      </c>
      <c r="P3136" s="63">
        <f t="shared" si="540"/>
        <v>0.4096984519367019</v>
      </c>
    </row>
    <row r="3137" spans="1:16" x14ac:dyDescent="0.35">
      <c r="A3137"/>
    </row>
    <row r="3138" spans="1:16" x14ac:dyDescent="0.35">
      <c r="A3138" s="60" t="s">
        <v>367</v>
      </c>
      <c r="M3138" s="61">
        <v>3.055511566968701</v>
      </c>
      <c r="N3138" s="61">
        <v>2.939813739465083</v>
      </c>
      <c r="O3138" s="61">
        <v>3.1646552935413186</v>
      </c>
      <c r="P3138" s="182">
        <v>3.2234182659889812</v>
      </c>
    </row>
    <row r="3139" spans="1:16" x14ac:dyDescent="0.35">
      <c r="A3139"/>
    </row>
    <row r="3140" spans="1:16" x14ac:dyDescent="0.35">
      <c r="A3140" s="71" t="s">
        <v>389</v>
      </c>
      <c r="B3140" s="71" t="s">
        <v>390</v>
      </c>
    </row>
    <row r="3141" spans="1:16" x14ac:dyDescent="0.35">
      <c r="A3141" s="71" t="s">
        <v>391</v>
      </c>
      <c r="B3141" s="71" t="s">
        <v>392</v>
      </c>
    </row>
    <row r="3143" spans="1:16" x14ac:dyDescent="0.35">
      <c r="A3143" s="30" t="s">
        <v>334</v>
      </c>
      <c r="M3143" s="1"/>
      <c r="N3143" s="1"/>
      <c r="O3143" s="1"/>
      <c r="P3143" s="1"/>
    </row>
    <row r="3145" spans="1:16" x14ac:dyDescent="0.35">
      <c r="M3145" s="10" t="s">
        <v>11</v>
      </c>
      <c r="N3145" s="11" t="s">
        <v>12</v>
      </c>
      <c r="O3145" s="11">
        <v>2023</v>
      </c>
      <c r="P3145" s="11">
        <v>2024</v>
      </c>
    </row>
    <row r="3146" spans="1:16" x14ac:dyDescent="0.35">
      <c r="A3146" s="27" t="s">
        <v>180</v>
      </c>
      <c r="M3146" s="13">
        <v>2.760133553565098E-2</v>
      </c>
      <c r="N3146" s="14">
        <v>4.5325515835079516E-2</v>
      </c>
      <c r="O3146" s="14">
        <v>3.4351783754498481E-2</v>
      </c>
      <c r="P3146" s="177">
        <v>2.0825547986102432E-2</v>
      </c>
    </row>
    <row r="3147" spans="1:16" x14ac:dyDescent="0.35">
      <c r="A3147" s="28" t="s">
        <v>181</v>
      </c>
      <c r="M3147" s="15">
        <v>0.14225862150931806</v>
      </c>
      <c r="N3147" s="16">
        <v>0.15628231991921715</v>
      </c>
      <c r="O3147" s="16">
        <v>9.1241798957203329E-2</v>
      </c>
      <c r="P3147" s="178">
        <v>7.4405696564154356E-2</v>
      </c>
    </row>
    <row r="3148" spans="1:16" x14ac:dyDescent="0.35">
      <c r="A3148" s="28" t="s">
        <v>73</v>
      </c>
      <c r="M3148" s="15">
        <v>0.25617610297966276</v>
      </c>
      <c r="N3148" s="16">
        <v>0.28620503328875263</v>
      </c>
      <c r="O3148" s="16">
        <v>0.23518875531493413</v>
      </c>
      <c r="P3148" s="178">
        <v>0.17965452649591213</v>
      </c>
    </row>
    <row r="3149" spans="1:16" x14ac:dyDescent="0.35">
      <c r="A3149" s="28" t="s">
        <v>182</v>
      </c>
      <c r="M3149" s="15">
        <v>0.43675678511267013</v>
      </c>
      <c r="N3149" s="16">
        <v>0.36434619324836098</v>
      </c>
      <c r="O3149" s="16">
        <v>0.42087137701568716</v>
      </c>
      <c r="P3149" s="178">
        <v>0.50398112685627594</v>
      </c>
    </row>
    <row r="3150" spans="1:16" x14ac:dyDescent="0.35">
      <c r="A3150" s="28" t="s">
        <v>183</v>
      </c>
      <c r="M3150" s="15">
        <v>0.13720715486269802</v>
      </c>
      <c r="N3150" s="16">
        <v>0.14784093770858975</v>
      </c>
      <c r="O3150" s="16">
        <v>0.21834628495767688</v>
      </c>
      <c r="P3150" s="178">
        <v>0.22113310209755507</v>
      </c>
    </row>
    <row r="3151" spans="1:16" x14ac:dyDescent="0.35">
      <c r="A3151" s="59" t="s">
        <v>243</v>
      </c>
      <c r="M3151" s="17">
        <v>1</v>
      </c>
      <c r="N3151" s="18">
        <v>1</v>
      </c>
      <c r="O3151" s="18">
        <v>1</v>
      </c>
      <c r="P3151" s="109">
        <v>1</v>
      </c>
    </row>
    <row r="3152" spans="1:16" s="36" customFormat="1" x14ac:dyDescent="0.35">
      <c r="A3152" s="31" t="s">
        <v>244</v>
      </c>
      <c r="B3152"/>
      <c r="C3152"/>
      <c r="D3152"/>
      <c r="E3152"/>
      <c r="F3152"/>
      <c r="G3152"/>
      <c r="H3152"/>
      <c r="I3152"/>
      <c r="J3152"/>
      <c r="K3152"/>
      <c r="L3152"/>
      <c r="M3152" s="32">
        <v>500.00550351288143</v>
      </c>
      <c r="N3152" s="33">
        <v>499.99633251833683</v>
      </c>
      <c r="O3152" s="33">
        <v>499.99430379746764</v>
      </c>
      <c r="P3152" s="33">
        <v>499.98333333333392</v>
      </c>
    </row>
    <row r="3153" spans="1:16" x14ac:dyDescent="0.35">
      <c r="A3153" s="41" t="s">
        <v>245</v>
      </c>
      <c r="M3153" s="40">
        <v>427</v>
      </c>
      <c r="N3153" s="38">
        <v>409</v>
      </c>
      <c r="O3153" s="38">
        <v>395</v>
      </c>
      <c r="P3153" s="38">
        <v>342</v>
      </c>
    </row>
    <row r="3155" spans="1:16" x14ac:dyDescent="0.35">
      <c r="A3155" s="62" t="s">
        <v>372</v>
      </c>
      <c r="M3155" s="63">
        <f t="shared" ref="M3155:P3155" si="541">M3146+M3147</f>
        <v>0.16985995704496903</v>
      </c>
      <c r="N3155" s="63">
        <f t="shared" si="541"/>
        <v>0.20160783575429667</v>
      </c>
      <c r="O3155" s="63">
        <f t="shared" si="541"/>
        <v>0.12559358271170182</v>
      </c>
      <c r="P3155" s="63">
        <f t="shared" si="541"/>
        <v>9.5231244550256791E-2</v>
      </c>
    </row>
    <row r="3156" spans="1:16" x14ac:dyDescent="0.35">
      <c r="A3156" s="64" t="s">
        <v>370</v>
      </c>
      <c r="M3156" s="63">
        <f t="shared" ref="M3156:P3156" si="542">M3148</f>
        <v>0.25617610297966276</v>
      </c>
      <c r="N3156" s="63">
        <f t="shared" si="542"/>
        <v>0.28620503328875263</v>
      </c>
      <c r="O3156" s="63">
        <f t="shared" si="542"/>
        <v>0.23518875531493413</v>
      </c>
      <c r="P3156" s="63">
        <f t="shared" si="542"/>
        <v>0.17965452649591213</v>
      </c>
    </row>
    <row r="3157" spans="1:16" x14ac:dyDescent="0.35">
      <c r="A3157" s="65" t="s">
        <v>373</v>
      </c>
      <c r="M3157" s="63">
        <f t="shared" ref="M3157:P3157" si="543">M3149+M3150</f>
        <v>0.57396393997536821</v>
      </c>
      <c r="N3157" s="63">
        <f t="shared" si="543"/>
        <v>0.51218713095695079</v>
      </c>
      <c r="O3157" s="63">
        <f t="shared" si="543"/>
        <v>0.63921766197336405</v>
      </c>
      <c r="P3157" s="63">
        <f t="shared" si="543"/>
        <v>0.72511422895383104</v>
      </c>
    </row>
    <row r="3158" spans="1:16" x14ac:dyDescent="0.35">
      <c r="A3158"/>
    </row>
    <row r="3159" spans="1:16" x14ac:dyDescent="0.35">
      <c r="A3159" s="60" t="s">
        <v>367</v>
      </c>
      <c r="M3159" s="61">
        <v>3.5137098022574444</v>
      </c>
      <c r="N3159" s="61">
        <v>3.4130947170761634</v>
      </c>
      <c r="O3159" s="61">
        <v>3.6976185804648392</v>
      </c>
      <c r="P3159" s="182">
        <v>3.830190538515025</v>
      </c>
    </row>
    <row r="3160" spans="1:16" x14ac:dyDescent="0.35">
      <c r="A3160"/>
    </row>
    <row r="3161" spans="1:16" x14ac:dyDescent="0.35">
      <c r="A3161" s="71" t="s">
        <v>389</v>
      </c>
      <c r="B3161" s="71" t="s">
        <v>390</v>
      </c>
    </row>
    <row r="3162" spans="1:16" x14ac:dyDescent="0.35">
      <c r="A3162" s="71" t="s">
        <v>391</v>
      </c>
      <c r="B3162" s="71" t="s">
        <v>392</v>
      </c>
    </row>
    <row r="3164" spans="1:16" x14ac:dyDescent="0.35">
      <c r="A3164" s="30" t="s">
        <v>513</v>
      </c>
      <c r="M3164" s="1"/>
      <c r="N3164" s="1"/>
      <c r="O3164" s="1"/>
      <c r="P3164" s="1"/>
    </row>
    <row r="3166" spans="1:16" x14ac:dyDescent="0.35">
      <c r="M3166" s="10" t="s">
        <v>11</v>
      </c>
      <c r="N3166" s="11" t="s">
        <v>12</v>
      </c>
      <c r="O3166" s="11">
        <v>2023</v>
      </c>
      <c r="P3166" s="11">
        <v>2024</v>
      </c>
    </row>
    <row r="3167" spans="1:16" x14ac:dyDescent="0.35">
      <c r="A3167" s="27" t="s">
        <v>180</v>
      </c>
      <c r="M3167" s="13">
        <v>1.9961841169429725E-2</v>
      </c>
      <c r="N3167" s="14">
        <v>2.8077223060315893E-2</v>
      </c>
      <c r="O3167" s="14">
        <v>3.6391047492946173E-2</v>
      </c>
      <c r="P3167" s="177">
        <v>3.2754600591949498E-2</v>
      </c>
    </row>
    <row r="3168" spans="1:16" x14ac:dyDescent="0.35">
      <c r="A3168" s="28" t="s">
        <v>181</v>
      </c>
      <c r="M3168" s="15">
        <v>0.1388087765778688</v>
      </c>
      <c r="N3168" s="16">
        <v>0.15290821204067534</v>
      </c>
      <c r="O3168" s="16">
        <v>0.12436293578028114</v>
      </c>
      <c r="P3168" s="178">
        <v>7.7998798790368876E-2</v>
      </c>
    </row>
    <row r="3169" spans="1:16" x14ac:dyDescent="0.35">
      <c r="A3169" s="28" t="s">
        <v>73</v>
      </c>
      <c r="M3169" s="15">
        <v>0.44273236336742949</v>
      </c>
      <c r="N3169" s="16">
        <v>0.42285151235828122</v>
      </c>
      <c r="O3169" s="16">
        <v>0.34031881375863782</v>
      </c>
      <c r="P3169" s="178">
        <v>0.3428526564920587</v>
      </c>
    </row>
    <row r="3170" spans="1:16" x14ac:dyDescent="0.35">
      <c r="A3170" s="28" t="s">
        <v>182</v>
      </c>
      <c r="M3170" s="15">
        <v>0.31840305270644575</v>
      </c>
      <c r="N3170" s="16">
        <v>0.34981430181639461</v>
      </c>
      <c r="O3170" s="16">
        <v>0.40325573329316383</v>
      </c>
      <c r="P3170" s="178">
        <v>0.45229811753959082</v>
      </c>
    </row>
    <row r="3171" spans="1:16" x14ac:dyDescent="0.35">
      <c r="A3171" s="28" t="s">
        <v>183</v>
      </c>
      <c r="M3171" s="15">
        <v>8.0093966178826456E-2</v>
      </c>
      <c r="N3171" s="16">
        <v>4.6348750724333011E-2</v>
      </c>
      <c r="O3171" s="16">
        <v>9.567146967497106E-2</v>
      </c>
      <c r="P3171" s="178">
        <v>9.4095826586032216E-2</v>
      </c>
    </row>
    <row r="3172" spans="1:16" x14ac:dyDescent="0.35">
      <c r="A3172" s="59" t="s">
        <v>243</v>
      </c>
      <c r="M3172" s="17">
        <v>1</v>
      </c>
      <c r="N3172" s="18">
        <v>1</v>
      </c>
      <c r="O3172" s="18">
        <v>1</v>
      </c>
      <c r="P3172" s="109">
        <v>1</v>
      </c>
    </row>
    <row r="3173" spans="1:16" s="36" customFormat="1" x14ac:dyDescent="0.35">
      <c r="A3173" s="31" t="s">
        <v>244</v>
      </c>
      <c r="B3173"/>
      <c r="C3173"/>
      <c r="D3173"/>
      <c r="E3173"/>
      <c r="F3173"/>
      <c r="G3173"/>
      <c r="H3173"/>
      <c r="I3173"/>
      <c r="J3173"/>
      <c r="K3173"/>
      <c r="L3173"/>
      <c r="M3173" s="32">
        <v>500.00550351288149</v>
      </c>
      <c r="N3173" s="33">
        <v>499.99633251833666</v>
      </c>
      <c r="O3173" s="33">
        <v>499.99430379746764</v>
      </c>
      <c r="P3173" s="33">
        <v>499.98333333333392</v>
      </c>
    </row>
    <row r="3174" spans="1:16" x14ac:dyDescent="0.35">
      <c r="A3174" s="41" t="s">
        <v>245</v>
      </c>
      <c r="M3174" s="40">
        <v>427</v>
      </c>
      <c r="N3174" s="38">
        <v>409</v>
      </c>
      <c r="O3174" s="38">
        <v>395</v>
      </c>
      <c r="P3174" s="38">
        <v>342</v>
      </c>
    </row>
    <row r="3176" spans="1:16" x14ac:dyDescent="0.35">
      <c r="A3176" s="62" t="s">
        <v>372</v>
      </c>
      <c r="M3176" s="63">
        <f t="shared" ref="M3176:P3176" si="544">M3167+M3168</f>
        <v>0.15877061774729853</v>
      </c>
      <c r="N3176" s="63">
        <f t="shared" si="544"/>
        <v>0.18098543510099124</v>
      </c>
      <c r="O3176" s="63">
        <f t="shared" si="544"/>
        <v>0.16075398327322732</v>
      </c>
      <c r="P3176" s="63">
        <f t="shared" si="544"/>
        <v>0.11075339938231837</v>
      </c>
    </row>
    <row r="3177" spans="1:16" x14ac:dyDescent="0.35">
      <c r="A3177" s="64" t="s">
        <v>370</v>
      </c>
      <c r="M3177" s="63">
        <f t="shared" ref="M3177:P3177" si="545">M3169</f>
        <v>0.44273236336742949</v>
      </c>
      <c r="N3177" s="63">
        <f t="shared" si="545"/>
        <v>0.42285151235828122</v>
      </c>
      <c r="O3177" s="63">
        <f t="shared" si="545"/>
        <v>0.34031881375863782</v>
      </c>
      <c r="P3177" s="63">
        <f t="shared" si="545"/>
        <v>0.3428526564920587</v>
      </c>
    </row>
    <row r="3178" spans="1:16" x14ac:dyDescent="0.35">
      <c r="A3178" s="65" t="s">
        <v>373</v>
      </c>
      <c r="M3178" s="63">
        <f t="shared" ref="M3178:P3178" si="546">M3170+M3171</f>
        <v>0.39849701888527223</v>
      </c>
      <c r="N3178" s="63">
        <f t="shared" si="546"/>
        <v>0.39616305254072764</v>
      </c>
      <c r="O3178" s="63">
        <f t="shared" si="546"/>
        <v>0.49892720296813486</v>
      </c>
      <c r="P3178" s="63">
        <f t="shared" si="546"/>
        <v>0.54639394412562303</v>
      </c>
    </row>
    <row r="3179" spans="1:16" x14ac:dyDescent="0.35">
      <c r="A3179"/>
    </row>
    <row r="3180" spans="1:16" x14ac:dyDescent="0.35">
      <c r="A3180" s="60" t="s">
        <v>367</v>
      </c>
      <c r="M3180" s="61">
        <v>3.2998585261473692</v>
      </c>
      <c r="N3180" s="61">
        <v>3.2334491451037524</v>
      </c>
      <c r="O3180" s="61">
        <v>3.3974536418769317</v>
      </c>
      <c r="P3180" s="182">
        <v>3.496981770737388</v>
      </c>
    </row>
    <row r="3181" spans="1:16" x14ac:dyDescent="0.35">
      <c r="A3181"/>
    </row>
    <row r="3182" spans="1:16" x14ac:dyDescent="0.35">
      <c r="A3182" s="71" t="s">
        <v>389</v>
      </c>
      <c r="B3182" s="71" t="s">
        <v>390</v>
      </c>
    </row>
    <row r="3183" spans="1:16" x14ac:dyDescent="0.35">
      <c r="A3183" s="71" t="s">
        <v>391</v>
      </c>
      <c r="B3183" s="71" t="s">
        <v>392</v>
      </c>
    </row>
    <row r="3185" spans="1:16" x14ac:dyDescent="0.35">
      <c r="A3185" s="30" t="s">
        <v>335</v>
      </c>
    </row>
    <row r="3187" spans="1:16" x14ac:dyDescent="0.35">
      <c r="M3187" s="10" t="s">
        <v>11</v>
      </c>
      <c r="N3187" s="11" t="s">
        <v>12</v>
      </c>
      <c r="O3187" s="11">
        <v>2023</v>
      </c>
      <c r="P3187" s="11">
        <v>2024</v>
      </c>
    </row>
    <row r="3188" spans="1:16" x14ac:dyDescent="0.35">
      <c r="A3188" s="27" t="s">
        <v>180</v>
      </c>
      <c r="M3188" s="13">
        <v>1.9961841169429725E-2</v>
      </c>
      <c r="N3188" s="14">
        <v>3.2815644124529093E-2</v>
      </c>
      <c r="O3188" s="14">
        <v>4.0082988287208375E-2</v>
      </c>
      <c r="P3188" s="177">
        <v>1.9690130021877882E-2</v>
      </c>
    </row>
    <row r="3189" spans="1:16" x14ac:dyDescent="0.35">
      <c r="A3189" s="28" t="s">
        <v>181</v>
      </c>
      <c r="M3189" s="15">
        <v>0.12087946572953387</v>
      </c>
      <c r="N3189" s="16">
        <v>0.13565991926591173</v>
      </c>
      <c r="O3189" s="16">
        <v>0.11740108431615048</v>
      </c>
      <c r="P3189" s="178">
        <v>9.9011195110012246E-2</v>
      </c>
    </row>
    <row r="3190" spans="1:16" x14ac:dyDescent="0.35">
      <c r="A3190" s="28" t="s">
        <v>73</v>
      </c>
      <c r="M3190" s="15">
        <v>0.36830765563002016</v>
      </c>
      <c r="N3190" s="16">
        <v>0.37278757545898855</v>
      </c>
      <c r="O3190" s="16">
        <v>0.32069934973942749</v>
      </c>
      <c r="P3190" s="178">
        <v>0.34551151705056854</v>
      </c>
    </row>
    <row r="3191" spans="1:16" x14ac:dyDescent="0.35">
      <c r="A3191" s="28" t="s">
        <v>182</v>
      </c>
      <c r="M3191" s="15">
        <v>0.3965865012727029</v>
      </c>
      <c r="N3191" s="16">
        <v>0.39750291566930795</v>
      </c>
      <c r="O3191" s="16">
        <v>0.40198964291998246</v>
      </c>
      <c r="P3191" s="178">
        <v>0.42294977084031482</v>
      </c>
    </row>
    <row r="3192" spans="1:16" x14ac:dyDescent="0.35">
      <c r="A3192" s="28" t="s">
        <v>183</v>
      </c>
      <c r="M3192" s="15">
        <v>9.4264536198313334E-2</v>
      </c>
      <c r="N3192" s="16">
        <v>6.1233945481262778E-2</v>
      </c>
      <c r="O3192" s="16">
        <v>0.11982693473723122</v>
      </c>
      <c r="P3192" s="178">
        <v>0.11283738697722649</v>
      </c>
    </row>
    <row r="3193" spans="1:16" x14ac:dyDescent="0.35">
      <c r="A3193" s="59" t="s">
        <v>243</v>
      </c>
      <c r="M3193" s="17">
        <v>1</v>
      </c>
      <c r="N3193" s="18">
        <v>1</v>
      </c>
      <c r="O3193" s="18">
        <v>1</v>
      </c>
      <c r="P3193" s="109">
        <v>1</v>
      </c>
    </row>
    <row r="3194" spans="1:16" s="36" customFormat="1" x14ac:dyDescent="0.35">
      <c r="A3194" s="31" t="s">
        <v>244</v>
      </c>
      <c r="B3194"/>
      <c r="C3194"/>
      <c r="D3194"/>
      <c r="E3194"/>
      <c r="F3194"/>
      <c r="G3194"/>
      <c r="H3194"/>
      <c r="I3194"/>
      <c r="J3194"/>
      <c r="K3194"/>
      <c r="L3194"/>
      <c r="M3194" s="32">
        <v>500.00550351288149</v>
      </c>
      <c r="N3194" s="33">
        <v>499.99633251833666</v>
      </c>
      <c r="O3194" s="33">
        <v>499.99430379746764</v>
      </c>
      <c r="P3194" s="33">
        <v>499.98333333333392</v>
      </c>
    </row>
    <row r="3195" spans="1:16" x14ac:dyDescent="0.35">
      <c r="A3195" s="41" t="s">
        <v>245</v>
      </c>
      <c r="M3195" s="40">
        <v>427</v>
      </c>
      <c r="N3195" s="38">
        <v>409</v>
      </c>
      <c r="O3195" s="38">
        <v>395</v>
      </c>
      <c r="P3195" s="38">
        <v>342</v>
      </c>
    </row>
    <row r="3197" spans="1:16" x14ac:dyDescent="0.35">
      <c r="A3197" s="62" t="s">
        <v>372</v>
      </c>
      <c r="M3197" s="63">
        <f t="shared" ref="M3197:P3197" si="547">M3188+M3189</f>
        <v>0.1408413068989636</v>
      </c>
      <c r="N3197" s="63">
        <f t="shared" si="547"/>
        <v>0.16847556339044081</v>
      </c>
      <c r="O3197" s="63">
        <f t="shared" si="547"/>
        <v>0.15748407260335887</v>
      </c>
      <c r="P3197" s="63">
        <f t="shared" si="547"/>
        <v>0.11870132513189013</v>
      </c>
    </row>
    <row r="3198" spans="1:16" x14ac:dyDescent="0.35">
      <c r="A3198" s="64" t="s">
        <v>370</v>
      </c>
      <c r="M3198" s="63">
        <f t="shared" ref="M3198:P3198" si="548">M3190</f>
        <v>0.36830765563002016</v>
      </c>
      <c r="N3198" s="63">
        <f t="shared" si="548"/>
        <v>0.37278757545898855</v>
      </c>
      <c r="O3198" s="63">
        <f t="shared" si="548"/>
        <v>0.32069934973942749</v>
      </c>
      <c r="P3198" s="63">
        <f t="shared" si="548"/>
        <v>0.34551151705056854</v>
      </c>
    </row>
    <row r="3199" spans="1:16" x14ac:dyDescent="0.35">
      <c r="A3199" s="65" t="s">
        <v>373</v>
      </c>
      <c r="M3199" s="63">
        <f t="shared" ref="M3199:P3199" si="549">M3191+M3192</f>
        <v>0.49085103747101622</v>
      </c>
      <c r="N3199" s="63">
        <f t="shared" si="549"/>
        <v>0.45873686115057072</v>
      </c>
      <c r="O3199" s="63">
        <f t="shared" si="549"/>
        <v>0.52181657765721368</v>
      </c>
      <c r="P3199" s="63">
        <f t="shared" si="549"/>
        <v>0.53578715781754127</v>
      </c>
    </row>
    <row r="3200" spans="1:16" x14ac:dyDescent="0.35">
      <c r="A3200"/>
    </row>
    <row r="3201" spans="1:16" x14ac:dyDescent="0.35">
      <c r="A3201" s="60" t="s">
        <v>367</v>
      </c>
      <c r="M3201" s="61">
        <v>3.424312425600935</v>
      </c>
      <c r="N3201" s="61">
        <v>3.3186795991168663</v>
      </c>
      <c r="O3201" s="61">
        <v>3.4440764515038764</v>
      </c>
      <c r="P3201" s="182">
        <v>3.510233089640999</v>
      </c>
    </row>
    <row r="3202" spans="1:16" x14ac:dyDescent="0.35">
      <c r="A3202"/>
    </row>
    <row r="3203" spans="1:16" x14ac:dyDescent="0.35">
      <c r="A3203" s="71" t="s">
        <v>389</v>
      </c>
      <c r="B3203" s="71" t="s">
        <v>390</v>
      </c>
    </row>
    <row r="3204" spans="1:16" x14ac:dyDescent="0.35">
      <c r="A3204" s="71" t="s">
        <v>391</v>
      </c>
      <c r="B3204" s="71" t="s">
        <v>392</v>
      </c>
    </row>
    <row r="3206" spans="1:16" x14ac:dyDescent="0.35">
      <c r="A3206" s="30" t="s">
        <v>336</v>
      </c>
      <c r="M3206" s="1"/>
      <c r="N3206" s="1"/>
      <c r="O3206" s="1"/>
      <c r="P3206" s="1"/>
    </row>
    <row r="3208" spans="1:16" x14ac:dyDescent="0.35">
      <c r="M3208" s="10" t="s">
        <v>11</v>
      </c>
      <c r="N3208" s="11" t="s">
        <v>12</v>
      </c>
      <c r="O3208" s="11">
        <v>2023</v>
      </c>
      <c r="P3208" s="11">
        <v>2024</v>
      </c>
    </row>
    <row r="3209" spans="1:16" x14ac:dyDescent="0.35">
      <c r="A3209" s="27" t="s">
        <v>180</v>
      </c>
      <c r="M3209" s="13">
        <v>2.6923825428619364E-2</v>
      </c>
      <c r="N3209" s="14">
        <v>3.551982043878079E-2</v>
      </c>
      <c r="O3209" s="14">
        <v>1.8002230405156541E-2</v>
      </c>
      <c r="P3209" s="177">
        <v>2.8399777068592296E-2</v>
      </c>
    </row>
    <row r="3210" spans="1:16" x14ac:dyDescent="0.35">
      <c r="A3210" s="28" t="s">
        <v>181</v>
      </c>
      <c r="M3210" s="15">
        <v>9.6050465018300515E-2</v>
      </c>
      <c r="N3210" s="16">
        <v>0.11400205869480727</v>
      </c>
      <c r="O3210" s="16">
        <v>0.10963061604499304</v>
      </c>
      <c r="P3210" s="178">
        <v>0.10090833437137943</v>
      </c>
    </row>
    <row r="3211" spans="1:16" x14ac:dyDescent="0.35">
      <c r="A3211" s="28" t="s">
        <v>73</v>
      </c>
      <c r="M3211" s="15">
        <v>0.41679494394324024</v>
      </c>
      <c r="N3211" s="16">
        <v>0.37990131956958106</v>
      </c>
      <c r="O3211" s="16">
        <v>0.31781602575219225</v>
      </c>
      <c r="P3211" s="178">
        <v>0.35042688557454865</v>
      </c>
    </row>
    <row r="3212" spans="1:16" x14ac:dyDescent="0.35">
      <c r="A3212" s="28" t="s">
        <v>182</v>
      </c>
      <c r="M3212" s="15">
        <v>0.38106091103915268</v>
      </c>
      <c r="N3212" s="16">
        <v>0.38836715183729936</v>
      </c>
      <c r="O3212" s="16">
        <v>0.44987854292010881</v>
      </c>
      <c r="P3212" s="178">
        <v>0.4119692878651513</v>
      </c>
    </row>
    <row r="3213" spans="1:16" x14ac:dyDescent="0.35">
      <c r="A3213" s="28" t="s">
        <v>183</v>
      </c>
      <c r="M3213" s="15">
        <v>7.9169854570687231E-2</v>
      </c>
      <c r="N3213" s="16">
        <v>8.2209649459531617E-2</v>
      </c>
      <c r="O3213" s="16">
        <v>0.10467258487754932</v>
      </c>
      <c r="P3213" s="178">
        <v>0.10829571512032836</v>
      </c>
    </row>
    <row r="3214" spans="1:16" x14ac:dyDescent="0.35">
      <c r="A3214" s="59" t="s">
        <v>243</v>
      </c>
      <c r="M3214" s="17">
        <v>1</v>
      </c>
      <c r="N3214" s="18">
        <v>1</v>
      </c>
      <c r="O3214" s="18">
        <v>1</v>
      </c>
      <c r="P3214" s="109">
        <v>1</v>
      </c>
    </row>
    <row r="3215" spans="1:16" s="36" customFormat="1" x14ac:dyDescent="0.35">
      <c r="A3215" s="31" t="s">
        <v>244</v>
      </c>
      <c r="B3215"/>
      <c r="C3215"/>
      <c r="D3215"/>
      <c r="E3215"/>
      <c r="F3215"/>
      <c r="G3215"/>
      <c r="H3215"/>
      <c r="I3215"/>
      <c r="J3215"/>
      <c r="K3215"/>
      <c r="L3215"/>
      <c r="M3215" s="32">
        <v>500.0055035128816</v>
      </c>
      <c r="N3215" s="33">
        <v>499.99633251833666</v>
      </c>
      <c r="O3215" s="33">
        <v>499.99430379746764</v>
      </c>
      <c r="P3215" s="33">
        <v>499.98333333333392</v>
      </c>
    </row>
    <row r="3216" spans="1:16" x14ac:dyDescent="0.35">
      <c r="A3216" s="41" t="s">
        <v>245</v>
      </c>
      <c r="M3216" s="40">
        <v>427</v>
      </c>
      <c r="N3216" s="38">
        <v>409</v>
      </c>
      <c r="O3216" s="38">
        <v>395</v>
      </c>
      <c r="P3216" s="38">
        <v>342</v>
      </c>
    </row>
    <row r="3218" spans="1:16" x14ac:dyDescent="0.35">
      <c r="A3218" s="62" t="s">
        <v>372</v>
      </c>
      <c r="M3218" s="63">
        <f t="shared" ref="M3218:P3218" si="550">M3209+M3210</f>
        <v>0.12297429044691988</v>
      </c>
      <c r="N3218" s="63">
        <f t="shared" si="550"/>
        <v>0.14952187913358805</v>
      </c>
      <c r="O3218" s="63">
        <f t="shared" si="550"/>
        <v>0.12763284645014958</v>
      </c>
      <c r="P3218" s="63">
        <f t="shared" si="550"/>
        <v>0.12930811143997173</v>
      </c>
    </row>
    <row r="3219" spans="1:16" x14ac:dyDescent="0.35">
      <c r="A3219" s="64" t="s">
        <v>370</v>
      </c>
      <c r="M3219" s="63">
        <f t="shared" ref="M3219:P3219" si="551">M3211</f>
        <v>0.41679494394324024</v>
      </c>
      <c r="N3219" s="63">
        <f t="shared" si="551"/>
        <v>0.37990131956958106</v>
      </c>
      <c r="O3219" s="63">
        <f t="shared" si="551"/>
        <v>0.31781602575219225</v>
      </c>
      <c r="P3219" s="63">
        <f t="shared" si="551"/>
        <v>0.35042688557454865</v>
      </c>
    </row>
    <row r="3220" spans="1:16" x14ac:dyDescent="0.35">
      <c r="A3220" s="65" t="s">
        <v>373</v>
      </c>
      <c r="M3220" s="63">
        <f t="shared" ref="M3220:P3220" si="552">M3212+M3213</f>
        <v>0.46023076560983989</v>
      </c>
      <c r="N3220" s="63">
        <f t="shared" si="552"/>
        <v>0.47057680129683099</v>
      </c>
      <c r="O3220" s="63">
        <f t="shared" si="552"/>
        <v>0.55455112779765814</v>
      </c>
      <c r="P3220" s="63">
        <f t="shared" si="552"/>
        <v>0.52026500298547962</v>
      </c>
    </row>
    <row r="3221" spans="1:16" x14ac:dyDescent="0.35">
      <c r="A3221"/>
    </row>
    <row r="3222" spans="1:16" x14ac:dyDescent="0.35">
      <c r="A3222" s="60" t="s">
        <v>367</v>
      </c>
      <c r="M3222" s="61">
        <v>3.3895025043049869</v>
      </c>
      <c r="N3222" s="61">
        <v>3.3677447511839937</v>
      </c>
      <c r="O3222" s="61">
        <v>3.5135886358199007</v>
      </c>
      <c r="P3222" s="182">
        <v>3.4708528295972414</v>
      </c>
    </row>
    <row r="3223" spans="1:16" x14ac:dyDescent="0.35">
      <c r="A3223"/>
    </row>
    <row r="3224" spans="1:16" x14ac:dyDescent="0.35">
      <c r="A3224" s="71" t="s">
        <v>389</v>
      </c>
      <c r="B3224" s="71" t="s">
        <v>390</v>
      </c>
    </row>
    <row r="3225" spans="1:16" x14ac:dyDescent="0.35">
      <c r="A3225" s="71" t="s">
        <v>391</v>
      </c>
      <c r="B3225" s="71" t="s">
        <v>392</v>
      </c>
    </row>
    <row r="3227" spans="1:16" x14ac:dyDescent="0.35">
      <c r="A3227" s="30" t="s">
        <v>514</v>
      </c>
      <c r="M3227" s="1"/>
      <c r="N3227" s="1"/>
      <c r="O3227" s="1"/>
      <c r="P3227" s="1"/>
    </row>
    <row r="3229" spans="1:16" x14ac:dyDescent="0.35">
      <c r="M3229" s="10" t="s">
        <v>11</v>
      </c>
      <c r="N3229" s="11" t="s">
        <v>12</v>
      </c>
      <c r="O3229" s="11">
        <v>2023</v>
      </c>
      <c r="P3229" s="11">
        <v>2024</v>
      </c>
    </row>
    <row r="3230" spans="1:16" x14ac:dyDescent="0.35">
      <c r="A3230" s="27" t="s">
        <v>180</v>
      </c>
      <c r="M3230" s="13">
        <v>4.177190555513785E-2</v>
      </c>
      <c r="N3230" s="14">
        <v>4.9381780306457082E-2</v>
      </c>
      <c r="O3230" s="14">
        <v>6.9125597633390781E-2</v>
      </c>
      <c r="P3230" s="177">
        <v>5.3766996911592896E-2</v>
      </c>
    </row>
    <row r="3231" spans="1:16" x14ac:dyDescent="0.35">
      <c r="A3231" s="28" t="s">
        <v>181</v>
      </c>
      <c r="M3231" s="15">
        <v>0.22882136894511923</v>
      </c>
      <c r="N3231" s="16">
        <v>0.25541140888563979</v>
      </c>
      <c r="O3231" s="16">
        <v>0.21310799743288228</v>
      </c>
      <c r="P3231" s="178">
        <v>0.22737073691930054</v>
      </c>
    </row>
    <row r="3232" spans="1:16" x14ac:dyDescent="0.35">
      <c r="A3232" s="28" t="s">
        <v>73</v>
      </c>
      <c r="M3232" s="15">
        <v>0.39264345333903838</v>
      </c>
      <c r="N3232" s="16">
        <v>0.3819233392909972</v>
      </c>
      <c r="O3232" s="16">
        <v>0.36201298495805612</v>
      </c>
      <c r="P3232" s="178">
        <v>0.4284400123278968</v>
      </c>
    </row>
    <row r="3233" spans="1:16" x14ac:dyDescent="0.35">
      <c r="A3233" s="28" t="s">
        <v>182</v>
      </c>
      <c r="M3233" s="15">
        <v>0.28963100406154779</v>
      </c>
      <c r="N3233" s="16">
        <v>0.27133206356036843</v>
      </c>
      <c r="O3233" s="16">
        <v>0.29851226153209348</v>
      </c>
      <c r="P3233" s="178">
        <v>0.23779067489384131</v>
      </c>
    </row>
    <row r="3234" spans="1:16" x14ac:dyDescent="0.35">
      <c r="A3234" s="28" t="s">
        <v>183</v>
      </c>
      <c r="M3234" s="15">
        <v>4.7132268099156667E-2</v>
      </c>
      <c r="N3234" s="16">
        <v>4.1951407956537637E-2</v>
      </c>
      <c r="O3234" s="16">
        <v>5.7241158443577238E-2</v>
      </c>
      <c r="P3234" s="178">
        <v>5.263157894736837E-2</v>
      </c>
    </row>
    <row r="3235" spans="1:16" x14ac:dyDescent="0.35">
      <c r="A3235" s="59" t="s">
        <v>243</v>
      </c>
      <c r="M3235" s="17">
        <v>1</v>
      </c>
      <c r="N3235" s="18">
        <v>1</v>
      </c>
      <c r="O3235" s="18">
        <v>1</v>
      </c>
      <c r="P3235" s="18">
        <v>1</v>
      </c>
    </row>
    <row r="3236" spans="1:16" s="36" customFormat="1" x14ac:dyDescent="0.35">
      <c r="A3236" s="31" t="s">
        <v>244</v>
      </c>
      <c r="B3236"/>
      <c r="C3236"/>
      <c r="D3236"/>
      <c r="E3236"/>
      <c r="F3236"/>
      <c r="G3236"/>
      <c r="H3236"/>
      <c r="I3236"/>
      <c r="J3236"/>
      <c r="K3236"/>
      <c r="L3236"/>
      <c r="M3236" s="32">
        <v>500.0055035128816</v>
      </c>
      <c r="N3236" s="33">
        <v>499.99633251833666</v>
      </c>
      <c r="O3236" s="33">
        <v>499.99430379746764</v>
      </c>
      <c r="P3236" s="33">
        <v>499.98333333333392</v>
      </c>
    </row>
    <row r="3237" spans="1:16" x14ac:dyDescent="0.35">
      <c r="A3237" s="41" t="s">
        <v>245</v>
      </c>
      <c r="M3237" s="40">
        <v>427</v>
      </c>
      <c r="N3237" s="38">
        <v>409</v>
      </c>
      <c r="O3237" s="38">
        <v>395</v>
      </c>
      <c r="P3237" s="38">
        <v>342</v>
      </c>
    </row>
    <row r="3239" spans="1:16" x14ac:dyDescent="0.35">
      <c r="A3239" s="62" t="s">
        <v>372</v>
      </c>
      <c r="M3239" s="63">
        <f t="shared" ref="M3239:P3239" si="553">M3230+M3231</f>
        <v>0.27059327450025705</v>
      </c>
      <c r="N3239" s="63">
        <f t="shared" si="553"/>
        <v>0.30479318919209686</v>
      </c>
      <c r="O3239" s="63">
        <f t="shared" si="553"/>
        <v>0.28223359506627305</v>
      </c>
      <c r="P3239" s="63">
        <f t="shared" si="553"/>
        <v>0.28113773383089347</v>
      </c>
    </row>
    <row r="3240" spans="1:16" x14ac:dyDescent="0.35">
      <c r="A3240" s="64" t="s">
        <v>370</v>
      </c>
      <c r="M3240" s="63">
        <f t="shared" ref="M3240:P3240" si="554">M3232</f>
        <v>0.39264345333903838</v>
      </c>
      <c r="N3240" s="63">
        <f t="shared" si="554"/>
        <v>0.3819233392909972</v>
      </c>
      <c r="O3240" s="63">
        <f t="shared" si="554"/>
        <v>0.36201298495805612</v>
      </c>
      <c r="P3240" s="63">
        <f t="shared" si="554"/>
        <v>0.4284400123278968</v>
      </c>
    </row>
    <row r="3241" spans="1:16" x14ac:dyDescent="0.35">
      <c r="A3241" s="65" t="s">
        <v>373</v>
      </c>
      <c r="M3241" s="63">
        <f t="shared" ref="M3241:P3241" si="555">M3233+M3234</f>
        <v>0.33676327216070445</v>
      </c>
      <c r="N3241" s="63">
        <f t="shared" si="555"/>
        <v>0.31328347151690605</v>
      </c>
      <c r="O3241" s="63">
        <f t="shared" si="555"/>
        <v>0.35575341997567073</v>
      </c>
      <c r="P3241" s="63">
        <f t="shared" si="555"/>
        <v>0.29042225384120968</v>
      </c>
    </row>
    <row r="3242" spans="1:16" x14ac:dyDescent="0.35">
      <c r="A3242"/>
    </row>
    <row r="3243" spans="1:16" x14ac:dyDescent="0.35">
      <c r="A3243" s="60" t="s">
        <v>367</v>
      </c>
      <c r="M3243" s="61">
        <v>3.0715303602044663</v>
      </c>
      <c r="N3243" s="61">
        <v>3.0010599099748902</v>
      </c>
      <c r="O3243" s="61">
        <v>3.0616353857195819</v>
      </c>
      <c r="P3243" s="182">
        <v>3.0081491020460893</v>
      </c>
    </row>
    <row r="3244" spans="1:16" x14ac:dyDescent="0.35">
      <c r="A3244"/>
    </row>
    <row r="3245" spans="1:16" x14ac:dyDescent="0.35">
      <c r="A3245" s="71" t="s">
        <v>389</v>
      </c>
      <c r="B3245" s="71" t="s">
        <v>390</v>
      </c>
    </row>
    <row r="3246" spans="1:16" x14ac:dyDescent="0.35">
      <c r="A3246" s="71" t="s">
        <v>391</v>
      </c>
      <c r="B3246" s="71" t="s">
        <v>392</v>
      </c>
    </row>
    <row r="3248" spans="1:16" x14ac:dyDescent="0.35">
      <c r="A3248" s="30" t="s">
        <v>515</v>
      </c>
      <c r="M3248" s="1"/>
      <c r="N3248" s="1"/>
      <c r="O3248" s="1"/>
      <c r="P3248" s="1"/>
    </row>
    <row r="3250" spans="1:16" x14ac:dyDescent="0.35">
      <c r="M3250" s="10" t="s">
        <v>11</v>
      </c>
      <c r="N3250" s="11" t="s">
        <v>12</v>
      </c>
      <c r="O3250" s="11">
        <v>2023</v>
      </c>
      <c r="P3250" s="11">
        <v>2024</v>
      </c>
    </row>
    <row r="3251" spans="1:16" x14ac:dyDescent="0.35">
      <c r="A3251" s="27" t="s">
        <v>180</v>
      </c>
      <c r="M3251" s="13">
        <v>3.7828857621473429E-2</v>
      </c>
      <c r="N3251" s="14">
        <v>4.1939182927992195E-2</v>
      </c>
      <c r="O3251" s="14">
        <v>6.9125597633390837E-2</v>
      </c>
      <c r="P3251" s="177">
        <v>3.3890018556174066E-2</v>
      </c>
    </row>
    <row r="3252" spans="1:16" x14ac:dyDescent="0.35">
      <c r="A3252" s="28" t="s">
        <v>181</v>
      </c>
      <c r="M3252" s="15">
        <v>0.22974548055325844</v>
      </c>
      <c r="N3252" s="16">
        <v>0.23679880292520486</v>
      </c>
      <c r="O3252" s="16">
        <v>0.19387512009630511</v>
      </c>
      <c r="P3252" s="178">
        <v>0.24536490397633115</v>
      </c>
    </row>
    <row r="3253" spans="1:16" x14ac:dyDescent="0.35">
      <c r="A3253" s="28" t="s">
        <v>73</v>
      </c>
      <c r="M3253" s="15">
        <v>0.41882747426433509</v>
      </c>
      <c r="N3253" s="16">
        <v>0.40967170908344053</v>
      </c>
      <c r="O3253" s="16">
        <v>0.39801744576836889</v>
      </c>
      <c r="P3253" s="178">
        <v>0.38241976486935586</v>
      </c>
    </row>
    <row r="3254" spans="1:16" x14ac:dyDescent="0.35">
      <c r="A3254" s="28" t="s">
        <v>182</v>
      </c>
      <c r="M3254" s="15">
        <v>0.25857982359444753</v>
      </c>
      <c r="N3254" s="16">
        <v>0.26794573065328109</v>
      </c>
      <c r="O3254" s="16">
        <v>0.27520085671862116</v>
      </c>
      <c r="P3254" s="178">
        <v>0.27054527548579088</v>
      </c>
    </row>
    <row r="3255" spans="1:16" x14ac:dyDescent="0.35">
      <c r="A3255" s="28" t="s">
        <v>183</v>
      </c>
      <c r="M3255" s="15">
        <v>5.5018363966485503E-2</v>
      </c>
      <c r="N3255" s="16">
        <v>4.3644574410081315E-2</v>
      </c>
      <c r="O3255" s="16">
        <v>6.3780979783314068E-2</v>
      </c>
      <c r="P3255" s="178">
        <v>6.778003711234809E-2</v>
      </c>
    </row>
    <row r="3256" spans="1:16" x14ac:dyDescent="0.35">
      <c r="A3256" s="59" t="s">
        <v>243</v>
      </c>
      <c r="M3256" s="17">
        <v>1</v>
      </c>
      <c r="N3256" s="18">
        <v>1</v>
      </c>
      <c r="O3256" s="18">
        <v>1</v>
      </c>
      <c r="P3256" s="109">
        <v>1</v>
      </c>
    </row>
    <row r="3257" spans="1:16" s="36" customFormat="1" x14ac:dyDescent="0.35">
      <c r="A3257" s="31" t="s">
        <v>244</v>
      </c>
      <c r="B3257"/>
      <c r="C3257"/>
      <c r="D3257"/>
      <c r="E3257"/>
      <c r="F3257"/>
      <c r="G3257"/>
      <c r="H3257"/>
      <c r="I3257"/>
      <c r="J3257"/>
      <c r="K3257"/>
      <c r="L3257"/>
      <c r="M3257" s="32">
        <v>500.0055035128816</v>
      </c>
      <c r="N3257" s="33">
        <v>499.99633251833671</v>
      </c>
      <c r="O3257" s="33">
        <v>499.99430379746764</v>
      </c>
      <c r="P3257" s="33">
        <v>499.98333333333392</v>
      </c>
    </row>
    <row r="3258" spans="1:16" x14ac:dyDescent="0.35">
      <c r="A3258" s="41" t="s">
        <v>245</v>
      </c>
      <c r="M3258" s="40">
        <v>427</v>
      </c>
      <c r="N3258" s="38">
        <v>409</v>
      </c>
      <c r="O3258" s="38">
        <v>395</v>
      </c>
      <c r="P3258" s="38">
        <v>342</v>
      </c>
    </row>
    <row r="3260" spans="1:16" x14ac:dyDescent="0.35">
      <c r="A3260" s="62" t="s">
        <v>372</v>
      </c>
      <c r="M3260" s="63">
        <f t="shared" ref="M3260:P3260" si="556">M3251+M3252</f>
        <v>0.26757433817473186</v>
      </c>
      <c r="N3260" s="63">
        <f t="shared" si="556"/>
        <v>0.27873798585319703</v>
      </c>
      <c r="O3260" s="63">
        <f t="shared" si="556"/>
        <v>0.26300071772969597</v>
      </c>
      <c r="P3260" s="63">
        <f t="shared" si="556"/>
        <v>0.27925492253250522</v>
      </c>
    </row>
    <row r="3261" spans="1:16" x14ac:dyDescent="0.35">
      <c r="A3261" s="64" t="s">
        <v>370</v>
      </c>
      <c r="M3261" s="63">
        <f t="shared" ref="M3261:P3261" si="557">M3253</f>
        <v>0.41882747426433509</v>
      </c>
      <c r="N3261" s="63">
        <f t="shared" si="557"/>
        <v>0.40967170908344053</v>
      </c>
      <c r="O3261" s="63">
        <f t="shared" si="557"/>
        <v>0.39801744576836889</v>
      </c>
      <c r="P3261" s="63">
        <f t="shared" si="557"/>
        <v>0.38241976486935586</v>
      </c>
    </row>
    <row r="3262" spans="1:16" x14ac:dyDescent="0.35">
      <c r="A3262" s="65" t="s">
        <v>373</v>
      </c>
      <c r="M3262" s="63">
        <f t="shared" ref="M3262:P3262" si="558">M3254+M3255</f>
        <v>0.31359818756093305</v>
      </c>
      <c r="N3262" s="63">
        <f t="shared" si="558"/>
        <v>0.31159030506336238</v>
      </c>
      <c r="O3262" s="63">
        <f t="shared" si="558"/>
        <v>0.33898183650193525</v>
      </c>
      <c r="P3262" s="63">
        <f t="shared" si="558"/>
        <v>0.33832531259813897</v>
      </c>
    </row>
    <row r="3263" spans="1:16" x14ac:dyDescent="0.35">
      <c r="A3263"/>
    </row>
    <row r="3264" spans="1:16" x14ac:dyDescent="0.35">
      <c r="A3264" s="60" t="s">
        <v>367</v>
      </c>
      <c r="M3264" s="61">
        <v>3.0632133557312113</v>
      </c>
      <c r="N3264" s="61">
        <v>3.0345577106922543</v>
      </c>
      <c r="O3264" s="61">
        <v>3.070636500922161</v>
      </c>
      <c r="P3264" s="182">
        <v>3.092960408621809</v>
      </c>
    </row>
    <row r="3265" spans="1:16" x14ac:dyDescent="0.35">
      <c r="A3265"/>
    </row>
    <row r="3266" spans="1:16" x14ac:dyDescent="0.35">
      <c r="A3266" s="71" t="s">
        <v>389</v>
      </c>
      <c r="B3266" s="71" t="s">
        <v>390</v>
      </c>
    </row>
    <row r="3267" spans="1:16" x14ac:dyDescent="0.35">
      <c r="A3267" s="71" t="s">
        <v>391</v>
      </c>
      <c r="B3267" s="71" t="s">
        <v>392</v>
      </c>
    </row>
    <row r="3269" spans="1:16" x14ac:dyDescent="0.35">
      <c r="A3269" s="30" t="s">
        <v>516</v>
      </c>
      <c r="M3269" s="1"/>
      <c r="N3269" s="1"/>
      <c r="O3269" s="1"/>
      <c r="P3269" s="1"/>
    </row>
    <row r="3271" spans="1:16" x14ac:dyDescent="0.35">
      <c r="M3271" s="10" t="s">
        <v>11</v>
      </c>
      <c r="N3271" s="11" t="s">
        <v>12</v>
      </c>
      <c r="O3271" s="11">
        <v>2023</v>
      </c>
      <c r="P3271" s="11">
        <v>2024</v>
      </c>
    </row>
    <row r="3272" spans="1:16" x14ac:dyDescent="0.35">
      <c r="A3272" s="27" t="s">
        <v>180</v>
      </c>
      <c r="M3272" s="13">
        <v>2.6923825428619364E-2</v>
      </c>
      <c r="N3272" s="14">
        <v>3.2133487531693448E-2</v>
      </c>
      <c r="O3272" s="14">
        <v>4.8662073365392848E-2</v>
      </c>
      <c r="P3272" s="177">
        <v>2.4044953545235087E-2</v>
      </c>
    </row>
    <row r="3273" spans="1:16" x14ac:dyDescent="0.35">
      <c r="A3273" s="28" t="s">
        <v>181</v>
      </c>
      <c r="M3273" s="15">
        <v>0.10954352493075578</v>
      </c>
      <c r="N3273" s="16">
        <v>0.13193250806240658</v>
      </c>
      <c r="O3273" s="16">
        <v>0.11286508327310069</v>
      </c>
      <c r="P3273" s="178">
        <v>7.1186291005021662E-2</v>
      </c>
    </row>
    <row r="3274" spans="1:16" x14ac:dyDescent="0.35">
      <c r="A3274" s="28" t="s">
        <v>73</v>
      </c>
      <c r="M3274" s="15">
        <v>0.38568146907984874</v>
      </c>
      <c r="N3274" s="16">
        <v>0.39613860248363664</v>
      </c>
      <c r="O3274" s="16">
        <v>0.32562193746511037</v>
      </c>
      <c r="P3274" s="178">
        <v>0.35440801243082382</v>
      </c>
    </row>
    <row r="3275" spans="1:16" x14ac:dyDescent="0.35">
      <c r="A3275" s="28" t="s">
        <v>182</v>
      </c>
      <c r="M3275" s="15">
        <v>0.39566238966456363</v>
      </c>
      <c r="N3275" s="16">
        <v>0.38160671105167021</v>
      </c>
      <c r="O3275" s="16">
        <v>0.4024471164861369</v>
      </c>
      <c r="P3275" s="178">
        <v>0.45191009290952999</v>
      </c>
    </row>
    <row r="3276" spans="1:16" x14ac:dyDescent="0.35">
      <c r="A3276" s="28" t="s">
        <v>183</v>
      </c>
      <c r="M3276" s="15">
        <v>8.2188790896212449E-2</v>
      </c>
      <c r="N3276" s="16">
        <v>5.8188690870593252E-2</v>
      </c>
      <c r="O3276" s="16">
        <v>0.1104037894102592</v>
      </c>
      <c r="P3276" s="178">
        <v>9.8450650109389387E-2</v>
      </c>
    </row>
    <row r="3277" spans="1:16" x14ac:dyDescent="0.35">
      <c r="A3277" s="59" t="s">
        <v>243</v>
      </c>
      <c r="M3277" s="17">
        <v>1</v>
      </c>
      <c r="N3277" s="18">
        <v>1</v>
      </c>
      <c r="O3277" s="18">
        <v>1</v>
      </c>
      <c r="P3277" s="109">
        <v>1</v>
      </c>
    </row>
    <row r="3278" spans="1:16" s="36" customFormat="1" x14ac:dyDescent="0.35">
      <c r="A3278" s="31" t="s">
        <v>244</v>
      </c>
      <c r="B3278"/>
      <c r="C3278"/>
      <c r="D3278"/>
      <c r="E3278"/>
      <c r="F3278"/>
      <c r="G3278"/>
      <c r="H3278"/>
      <c r="I3278"/>
      <c r="J3278"/>
      <c r="K3278"/>
      <c r="L3278"/>
      <c r="M3278" s="32">
        <v>500.0055035128816</v>
      </c>
      <c r="N3278" s="33">
        <v>499.99633251833666</v>
      </c>
      <c r="O3278" s="33">
        <v>499.99430379746764</v>
      </c>
      <c r="P3278" s="33">
        <v>499.98333333333392</v>
      </c>
    </row>
    <row r="3279" spans="1:16" x14ac:dyDescent="0.35">
      <c r="A3279" s="41" t="s">
        <v>245</v>
      </c>
      <c r="M3279" s="40">
        <v>427</v>
      </c>
      <c r="N3279" s="38">
        <v>409</v>
      </c>
      <c r="O3279" s="38">
        <v>395</v>
      </c>
      <c r="P3279" s="38">
        <v>342</v>
      </c>
    </row>
    <row r="3281" spans="1:16" x14ac:dyDescent="0.35">
      <c r="A3281" s="62" t="s">
        <v>372</v>
      </c>
      <c r="M3281" s="63">
        <f t="shared" ref="M3281:P3281" si="559">M3272+M3273</f>
        <v>0.13646735035937516</v>
      </c>
      <c r="N3281" s="63">
        <f t="shared" si="559"/>
        <v>0.16406599559410004</v>
      </c>
      <c r="O3281" s="63">
        <f t="shared" si="559"/>
        <v>0.16152715663849354</v>
      </c>
      <c r="P3281" s="63">
        <f t="shared" si="559"/>
        <v>9.523124455025675E-2</v>
      </c>
    </row>
    <row r="3282" spans="1:16" x14ac:dyDescent="0.35">
      <c r="A3282" s="64" t="s">
        <v>370</v>
      </c>
      <c r="M3282" s="63">
        <f t="shared" ref="M3282:P3282" si="560">M3274</f>
        <v>0.38568146907984874</v>
      </c>
      <c r="N3282" s="63">
        <f t="shared" si="560"/>
        <v>0.39613860248363664</v>
      </c>
      <c r="O3282" s="63">
        <f t="shared" si="560"/>
        <v>0.32562193746511037</v>
      </c>
      <c r="P3282" s="63">
        <f t="shared" si="560"/>
        <v>0.35440801243082382</v>
      </c>
    </row>
    <row r="3283" spans="1:16" x14ac:dyDescent="0.35">
      <c r="A3283" s="65" t="s">
        <v>373</v>
      </c>
      <c r="M3283" s="63">
        <f t="shared" ref="M3283:P3283" si="561">M3275+M3276</f>
        <v>0.47785118056077608</v>
      </c>
      <c r="N3283" s="63">
        <f t="shared" si="561"/>
        <v>0.43979540192226346</v>
      </c>
      <c r="O3283" s="63">
        <f t="shared" si="561"/>
        <v>0.51285090589639615</v>
      </c>
      <c r="P3283" s="63">
        <f t="shared" si="561"/>
        <v>0.55036074301891935</v>
      </c>
    </row>
    <row r="3284" spans="1:16" x14ac:dyDescent="0.35">
      <c r="A3284"/>
    </row>
    <row r="3285" spans="1:16" x14ac:dyDescent="0.35">
      <c r="A3285" s="60" t="s">
        <v>367</v>
      </c>
      <c r="M3285" s="61">
        <v>3.3966487956689959</v>
      </c>
      <c r="N3285" s="61">
        <v>3.3017846096670627</v>
      </c>
      <c r="O3285" s="61">
        <v>3.4130654653027692</v>
      </c>
      <c r="P3285" s="182">
        <v>3.5295351950328184</v>
      </c>
    </row>
    <row r="3286" spans="1:16" x14ac:dyDescent="0.35">
      <c r="A3286"/>
    </row>
    <row r="3287" spans="1:16" x14ac:dyDescent="0.35">
      <c r="A3287" s="71" t="s">
        <v>389</v>
      </c>
      <c r="B3287" s="71" t="s">
        <v>390</v>
      </c>
    </row>
    <row r="3288" spans="1:16" x14ac:dyDescent="0.35">
      <c r="A3288" s="71" t="s">
        <v>391</v>
      </c>
      <c r="B3288" s="71" t="s">
        <v>392</v>
      </c>
    </row>
    <row r="3290" spans="1:16" x14ac:dyDescent="0.35">
      <c r="A3290" s="30" t="s">
        <v>337</v>
      </c>
      <c r="M3290" s="1"/>
      <c r="N3290" s="1"/>
      <c r="O3290" s="1"/>
      <c r="P3290" s="1"/>
    </row>
    <row r="3292" spans="1:16" x14ac:dyDescent="0.35">
      <c r="M3292" s="10" t="s">
        <v>11</v>
      </c>
      <c r="N3292" s="11" t="s">
        <v>12</v>
      </c>
      <c r="O3292" s="11">
        <v>2023</v>
      </c>
      <c r="P3292" s="11">
        <v>2024</v>
      </c>
    </row>
    <row r="3293" spans="1:16" x14ac:dyDescent="0.35">
      <c r="A3293" s="27" t="s">
        <v>180</v>
      </c>
      <c r="M3293" s="13">
        <v>4.0847793946998646E-2</v>
      </c>
      <c r="N3293" s="14">
        <v>5.2098181649254213E-2</v>
      </c>
      <c r="O3293" s="14">
        <v>4.2544282150049843E-2</v>
      </c>
      <c r="P3293" s="177">
        <v>3.9380260043755791E-2</v>
      </c>
    </row>
    <row r="3294" spans="1:16" x14ac:dyDescent="0.35">
      <c r="A3294" s="28" t="s">
        <v>181</v>
      </c>
      <c r="M3294" s="15">
        <v>0.17337209637270956</v>
      </c>
      <c r="N3294" s="16">
        <v>0.20297214893996784</v>
      </c>
      <c r="O3294" s="16">
        <v>0.14725231046935983</v>
      </c>
      <c r="P3294" s="178">
        <v>0.12722412384506365</v>
      </c>
    </row>
    <row r="3295" spans="1:16" x14ac:dyDescent="0.35">
      <c r="A3295" s="28" t="s">
        <v>73</v>
      </c>
      <c r="M3295" s="15">
        <v>0.35690942043495094</v>
      </c>
      <c r="N3295" s="16">
        <v>0.30817952209918398</v>
      </c>
      <c r="O3295" s="16">
        <v>0.30027126891319034</v>
      </c>
      <c r="P3295" s="178">
        <v>0.33244704648049672</v>
      </c>
    </row>
    <row r="3296" spans="1:16" x14ac:dyDescent="0.35">
      <c r="A3296" s="28" t="s">
        <v>182</v>
      </c>
      <c r="M3296" s="15">
        <v>0.34877672306651442</v>
      </c>
      <c r="N3296" s="16">
        <v>0.3393142247987147</v>
      </c>
      <c r="O3296" s="16">
        <v>0.37132979995974608</v>
      </c>
      <c r="P3296" s="178">
        <v>0.38394320746364102</v>
      </c>
    </row>
    <row r="3297" spans="1:16" x14ac:dyDescent="0.35">
      <c r="A3297" s="28" t="s">
        <v>183</v>
      </c>
      <c r="M3297" s="15">
        <v>8.0093966178826456E-2</v>
      </c>
      <c r="N3297" s="16">
        <v>9.7435922512879219E-2</v>
      </c>
      <c r="O3297" s="16">
        <v>0.13860233850765391</v>
      </c>
      <c r="P3297" s="178">
        <v>0.11700536216704281</v>
      </c>
    </row>
    <row r="3298" spans="1:16" x14ac:dyDescent="0.35">
      <c r="A3298" s="59" t="s">
        <v>243</v>
      </c>
      <c r="M3298" s="17">
        <v>1</v>
      </c>
      <c r="N3298" s="18">
        <v>1</v>
      </c>
      <c r="O3298" s="18">
        <v>1</v>
      </c>
      <c r="P3298" s="109">
        <v>1</v>
      </c>
    </row>
    <row r="3299" spans="1:16" s="36" customFormat="1" x14ac:dyDescent="0.35">
      <c r="A3299" s="31" t="s">
        <v>244</v>
      </c>
      <c r="B3299"/>
      <c r="C3299"/>
      <c r="D3299"/>
      <c r="E3299"/>
      <c r="F3299"/>
      <c r="G3299"/>
      <c r="H3299"/>
      <c r="I3299"/>
      <c r="J3299"/>
      <c r="K3299"/>
      <c r="L3299"/>
      <c r="M3299" s="32">
        <v>500.00550351288149</v>
      </c>
      <c r="N3299" s="33">
        <v>499.99633251833677</v>
      </c>
      <c r="O3299" s="33">
        <v>499.99430379746764</v>
      </c>
      <c r="P3299" s="33">
        <v>499.98333333333392</v>
      </c>
    </row>
    <row r="3300" spans="1:16" x14ac:dyDescent="0.35">
      <c r="A3300" s="41" t="s">
        <v>245</v>
      </c>
      <c r="M3300" s="40">
        <v>427</v>
      </c>
      <c r="N3300" s="38">
        <v>409</v>
      </c>
      <c r="O3300" s="38">
        <v>395</v>
      </c>
      <c r="P3300" s="38">
        <v>342</v>
      </c>
    </row>
    <row r="3302" spans="1:16" x14ac:dyDescent="0.35">
      <c r="A3302" s="62" t="s">
        <v>372</v>
      </c>
      <c r="M3302" s="63">
        <f t="shared" ref="M3302:P3302" si="562">M3293+M3294</f>
        <v>0.2142198903197082</v>
      </c>
      <c r="N3302" s="63">
        <f t="shared" si="562"/>
        <v>0.25507033058922207</v>
      </c>
      <c r="O3302" s="63">
        <f t="shared" si="562"/>
        <v>0.18979659261940968</v>
      </c>
      <c r="P3302" s="63">
        <f t="shared" si="562"/>
        <v>0.16660438388881943</v>
      </c>
    </row>
    <row r="3303" spans="1:16" x14ac:dyDescent="0.35">
      <c r="A3303" s="64" t="s">
        <v>370</v>
      </c>
      <c r="M3303" s="63">
        <f t="shared" ref="M3303:P3303" si="563">M3295</f>
        <v>0.35690942043495094</v>
      </c>
      <c r="N3303" s="63">
        <f t="shared" si="563"/>
        <v>0.30817952209918398</v>
      </c>
      <c r="O3303" s="63">
        <f t="shared" si="563"/>
        <v>0.30027126891319034</v>
      </c>
      <c r="P3303" s="63">
        <f t="shared" si="563"/>
        <v>0.33244704648049672</v>
      </c>
    </row>
    <row r="3304" spans="1:16" x14ac:dyDescent="0.35">
      <c r="A3304" s="65" t="s">
        <v>373</v>
      </c>
      <c r="M3304" s="63">
        <f t="shared" ref="M3304:P3304" si="564">M3296+M3297</f>
        <v>0.42887068924534089</v>
      </c>
      <c r="N3304" s="63">
        <f t="shared" si="564"/>
        <v>0.43675014731159389</v>
      </c>
      <c r="O3304" s="63">
        <f t="shared" si="564"/>
        <v>0.50993213846740004</v>
      </c>
      <c r="P3304" s="63">
        <f t="shared" si="564"/>
        <v>0.50094856963068379</v>
      </c>
    </row>
    <row r="3305" spans="1:16" x14ac:dyDescent="0.35">
      <c r="A3305"/>
    </row>
    <row r="3306" spans="1:16" x14ac:dyDescent="0.35">
      <c r="A3306" s="60" t="s">
        <v>367</v>
      </c>
      <c r="M3306" s="61">
        <v>3.2538969711574626</v>
      </c>
      <c r="N3306" s="61">
        <v>3.2270175575859956</v>
      </c>
      <c r="O3306" s="61">
        <v>3.4161936022055963</v>
      </c>
      <c r="P3306" s="182">
        <v>3.4119692878651522</v>
      </c>
    </row>
    <row r="3307" spans="1:16" x14ac:dyDescent="0.35">
      <c r="A3307"/>
    </row>
    <row r="3308" spans="1:16" x14ac:dyDescent="0.35">
      <c r="A3308" s="71" t="s">
        <v>389</v>
      </c>
      <c r="B3308" s="71" t="s">
        <v>390</v>
      </c>
    </row>
    <row r="3309" spans="1:16" x14ac:dyDescent="0.35">
      <c r="A3309" s="71" t="s">
        <v>391</v>
      </c>
      <c r="B3309" s="71" t="s">
        <v>392</v>
      </c>
    </row>
    <row r="3311" spans="1:16" x14ac:dyDescent="0.35">
      <c r="A3311" s="30" t="s">
        <v>338</v>
      </c>
      <c r="M3311" s="1"/>
      <c r="N3311" s="1"/>
      <c r="O3311" s="1"/>
      <c r="P3311" s="1"/>
    </row>
    <row r="3313" spans="1:16" x14ac:dyDescent="0.35">
      <c r="M3313" s="10" t="s">
        <v>11</v>
      </c>
      <c r="N3313" s="11" t="s">
        <v>12</v>
      </c>
      <c r="O3313" s="11">
        <v>2023</v>
      </c>
      <c r="P3313" s="11">
        <v>2024</v>
      </c>
    </row>
    <row r="3314" spans="1:16" x14ac:dyDescent="0.35">
      <c r="A3314" s="27" t="s">
        <v>180</v>
      </c>
      <c r="M3314" s="13">
        <v>1.5772191734657697E-2</v>
      </c>
      <c r="N3314" s="14">
        <v>1.8600380931889503E-2</v>
      </c>
      <c r="O3314" s="14">
        <v>2.5772698676314078E-2</v>
      </c>
      <c r="P3314" s="177">
        <v>1.9690130021877899E-2</v>
      </c>
    </row>
    <row r="3315" spans="1:16" x14ac:dyDescent="0.35">
      <c r="A3315" s="28" t="s">
        <v>181</v>
      </c>
      <c r="M3315" s="15">
        <v>0.11952444551547066</v>
      </c>
      <c r="N3315" s="16">
        <v>0.1025031968449648</v>
      </c>
      <c r="O3315" s="16">
        <v>7.485680216610073E-2</v>
      </c>
      <c r="P3315" s="178">
        <v>7.8947368421052502E-2</v>
      </c>
    </row>
    <row r="3316" spans="1:16" x14ac:dyDescent="0.35">
      <c r="A3316" s="28" t="s">
        <v>73</v>
      </c>
      <c r="M3316" s="15">
        <v>0.29911872164404757</v>
      </c>
      <c r="N3316" s="16">
        <v>0.30107800301713689</v>
      </c>
      <c r="O3316" s="16">
        <v>0.27365450998808882</v>
      </c>
      <c r="P3316" s="178">
        <v>0.26978355418864813</v>
      </c>
    </row>
    <row r="3317" spans="1:16" x14ac:dyDescent="0.35">
      <c r="A3317" s="28" t="s">
        <v>182</v>
      </c>
      <c r="M3317" s="15">
        <v>0.44254805626261301</v>
      </c>
      <c r="N3317" s="16">
        <v>0.45500944994706527</v>
      </c>
      <c r="O3317" s="16">
        <v>0.45072260316889612</v>
      </c>
      <c r="P3317" s="178">
        <v>0.47538017349116379</v>
      </c>
    </row>
    <row r="3318" spans="1:16" x14ac:dyDescent="0.35">
      <c r="A3318" s="28" t="s">
        <v>183</v>
      </c>
      <c r="M3318" s="15">
        <v>0.12303658484321107</v>
      </c>
      <c r="N3318" s="16">
        <v>0.12280896925894344</v>
      </c>
      <c r="O3318" s="16">
        <v>0.17499338600060027</v>
      </c>
      <c r="P3318" s="178">
        <v>0.15619877387725767</v>
      </c>
    </row>
    <row r="3319" spans="1:16" x14ac:dyDescent="0.35">
      <c r="A3319" s="59" t="s">
        <v>243</v>
      </c>
      <c r="M3319" s="17">
        <v>1</v>
      </c>
      <c r="N3319" s="18">
        <v>1</v>
      </c>
      <c r="O3319" s="18">
        <v>1</v>
      </c>
      <c r="P3319" s="109">
        <v>1</v>
      </c>
    </row>
    <row r="3320" spans="1:16" s="36" customFormat="1" x14ac:dyDescent="0.35">
      <c r="A3320" s="31" t="s">
        <v>244</v>
      </c>
      <c r="B3320"/>
      <c r="C3320"/>
      <c r="D3320"/>
      <c r="E3320"/>
      <c r="F3320"/>
      <c r="G3320"/>
      <c r="H3320"/>
      <c r="I3320"/>
      <c r="J3320"/>
      <c r="K3320"/>
      <c r="L3320"/>
      <c r="M3320" s="32">
        <v>500.00550351288149</v>
      </c>
      <c r="N3320" s="33">
        <v>499.99633251833677</v>
      </c>
      <c r="O3320" s="33">
        <v>499.99430379746764</v>
      </c>
      <c r="P3320" s="33">
        <v>499.98333333333392</v>
      </c>
    </row>
    <row r="3321" spans="1:16" x14ac:dyDescent="0.35">
      <c r="A3321" s="41" t="s">
        <v>245</v>
      </c>
      <c r="M3321" s="40">
        <v>427</v>
      </c>
      <c r="N3321" s="38">
        <v>409</v>
      </c>
      <c r="O3321" s="38">
        <v>395</v>
      </c>
      <c r="P3321" s="38">
        <v>342</v>
      </c>
    </row>
    <row r="3323" spans="1:16" x14ac:dyDescent="0.35">
      <c r="A3323" s="62" t="s">
        <v>372</v>
      </c>
      <c r="M3323" s="63">
        <f t="shared" ref="M3323:P3323" si="565">M3314+M3315</f>
        <v>0.13529663725012836</v>
      </c>
      <c r="N3323" s="63">
        <f t="shared" si="565"/>
        <v>0.12110357777685429</v>
      </c>
      <c r="O3323" s="63">
        <f t="shared" si="565"/>
        <v>0.10062950084241482</v>
      </c>
      <c r="P3323" s="63">
        <f t="shared" si="565"/>
        <v>9.8637498442930405E-2</v>
      </c>
    </row>
    <row r="3324" spans="1:16" x14ac:dyDescent="0.35">
      <c r="A3324" s="64" t="s">
        <v>370</v>
      </c>
      <c r="M3324" s="63">
        <f t="shared" ref="M3324:P3324" si="566">M3316</f>
        <v>0.29911872164404757</v>
      </c>
      <c r="N3324" s="63">
        <f t="shared" si="566"/>
        <v>0.30107800301713689</v>
      </c>
      <c r="O3324" s="63">
        <f t="shared" si="566"/>
        <v>0.27365450998808882</v>
      </c>
      <c r="P3324" s="63">
        <f t="shared" si="566"/>
        <v>0.26978355418864813</v>
      </c>
    </row>
    <row r="3325" spans="1:16" x14ac:dyDescent="0.35">
      <c r="A3325" s="65" t="s">
        <v>373</v>
      </c>
      <c r="M3325" s="63">
        <f t="shared" ref="M3325:P3325" si="567">M3317+M3318</f>
        <v>0.56558464110582407</v>
      </c>
      <c r="N3325" s="63">
        <f t="shared" si="567"/>
        <v>0.57781841920600874</v>
      </c>
      <c r="O3325" s="63">
        <f t="shared" si="567"/>
        <v>0.62571598916949633</v>
      </c>
      <c r="P3325" s="63">
        <f t="shared" si="567"/>
        <v>0.63157894736842146</v>
      </c>
    </row>
    <row r="3326" spans="1:16" x14ac:dyDescent="0.35">
      <c r="A3326"/>
    </row>
    <row r="3327" spans="1:16" x14ac:dyDescent="0.35">
      <c r="A3327" s="60" t="s">
        <v>367</v>
      </c>
      <c r="M3327" s="61">
        <v>3.5375523969642475</v>
      </c>
      <c r="N3327" s="61">
        <v>3.5609234297562082</v>
      </c>
      <c r="O3327" s="61">
        <v>3.6743071756513679</v>
      </c>
      <c r="P3327" s="182">
        <v>3.6694500927808735</v>
      </c>
    </row>
    <row r="3328" spans="1:16" x14ac:dyDescent="0.35">
      <c r="A3328"/>
    </row>
    <row r="3329" spans="1:16" x14ac:dyDescent="0.35">
      <c r="A3329" s="71" t="s">
        <v>389</v>
      </c>
      <c r="B3329" s="71" t="s">
        <v>390</v>
      </c>
    </row>
    <row r="3330" spans="1:16" x14ac:dyDescent="0.35">
      <c r="A3330" s="71" t="s">
        <v>391</v>
      </c>
      <c r="B3330" s="71" t="s">
        <v>392</v>
      </c>
    </row>
    <row r="3332" spans="1:16" x14ac:dyDescent="0.35">
      <c r="A3332" s="30" t="s">
        <v>517</v>
      </c>
      <c r="M3332" s="1"/>
      <c r="N3332" s="1"/>
      <c r="O3332" s="1"/>
      <c r="P3332" s="1"/>
    </row>
    <row r="3334" spans="1:16" x14ac:dyDescent="0.35">
      <c r="M3334" s="10" t="s">
        <v>11</v>
      </c>
      <c r="N3334" s="11" t="s">
        <v>12</v>
      </c>
      <c r="O3334" s="11">
        <v>2023</v>
      </c>
      <c r="P3334" s="11">
        <v>2024</v>
      </c>
    </row>
    <row r="3335" spans="1:16" x14ac:dyDescent="0.35">
      <c r="A3335" s="27" t="s">
        <v>180</v>
      </c>
      <c r="M3335" s="13">
        <v>1.484808012651849E-2</v>
      </c>
      <c r="N3335" s="14">
        <v>1.8941459228307329E-2</v>
      </c>
      <c r="O3335" s="14">
        <v>3.2312520016050866E-2</v>
      </c>
      <c r="P3335" s="177">
        <v>2.9535195032816833E-2</v>
      </c>
    </row>
    <row r="3336" spans="1:16" x14ac:dyDescent="0.35">
      <c r="A3336" s="28" t="s">
        <v>181</v>
      </c>
      <c r="M3336" s="15">
        <v>0.11927784401436306</v>
      </c>
      <c r="N3336" s="16">
        <v>0.13395452778382264</v>
      </c>
      <c r="O3336" s="16">
        <v>9.5706913116731795E-2</v>
      </c>
      <c r="P3336" s="178">
        <v>9.6553510848022231E-2</v>
      </c>
    </row>
    <row r="3337" spans="1:16" x14ac:dyDescent="0.35">
      <c r="A3337" s="28" t="s">
        <v>73</v>
      </c>
      <c r="M3337" s="15">
        <v>0.44069983304633448</v>
      </c>
      <c r="N3337" s="16">
        <v>0.38802607354088153</v>
      </c>
      <c r="O3337" s="16">
        <v>0.37428401083050289</v>
      </c>
      <c r="P3337" s="178">
        <v>0.38829803098699806</v>
      </c>
    </row>
    <row r="3338" spans="1:16" x14ac:dyDescent="0.35">
      <c r="A3338" s="28" t="s">
        <v>182</v>
      </c>
      <c r="M3338" s="15">
        <v>0.33996651559104629</v>
      </c>
      <c r="N3338" s="16">
        <v>0.39108355318009641</v>
      </c>
      <c r="O3338" s="16">
        <v>0.36809533273163875</v>
      </c>
      <c r="P3338" s="178">
        <v>0.39378827247457976</v>
      </c>
    </row>
    <row r="3339" spans="1:16" x14ac:dyDescent="0.35">
      <c r="A3339" s="28" t="s">
        <v>183</v>
      </c>
      <c r="M3339" s="15">
        <v>8.5207727221737667E-2</v>
      </c>
      <c r="N3339" s="16">
        <v>6.7994386266891998E-2</v>
      </c>
      <c r="O3339" s="16">
        <v>0.1296012233050757</v>
      </c>
      <c r="P3339" s="178">
        <v>9.182499065758315E-2</v>
      </c>
    </row>
    <row r="3340" spans="1:16" x14ac:dyDescent="0.35">
      <c r="A3340" s="59" t="s">
        <v>243</v>
      </c>
      <c r="M3340" s="17">
        <v>1</v>
      </c>
      <c r="N3340" s="18">
        <v>1</v>
      </c>
      <c r="O3340" s="18">
        <v>1</v>
      </c>
      <c r="P3340" s="109">
        <v>1</v>
      </c>
    </row>
    <row r="3341" spans="1:16" s="36" customFormat="1" x14ac:dyDescent="0.35">
      <c r="A3341" s="31" t="s">
        <v>244</v>
      </c>
      <c r="B3341"/>
      <c r="C3341"/>
      <c r="D3341"/>
      <c r="E3341"/>
      <c r="F3341"/>
      <c r="G3341"/>
      <c r="H3341"/>
      <c r="I3341"/>
      <c r="J3341"/>
      <c r="K3341"/>
      <c r="L3341"/>
      <c r="M3341" s="32">
        <v>500.0055035128816</v>
      </c>
      <c r="N3341" s="33">
        <v>499.99633251833671</v>
      </c>
      <c r="O3341" s="33">
        <v>499.99430379746764</v>
      </c>
      <c r="P3341" s="33">
        <v>499.98333333333392</v>
      </c>
    </row>
    <row r="3342" spans="1:16" x14ac:dyDescent="0.35">
      <c r="A3342" s="41" t="s">
        <v>245</v>
      </c>
      <c r="M3342" s="40">
        <v>427</v>
      </c>
      <c r="N3342" s="38">
        <v>409</v>
      </c>
      <c r="O3342" s="38">
        <v>395</v>
      </c>
      <c r="P3342" s="38">
        <v>342</v>
      </c>
    </row>
    <row r="3344" spans="1:16" x14ac:dyDescent="0.35">
      <c r="A3344" s="62" t="s">
        <v>372</v>
      </c>
      <c r="M3344" s="63">
        <f t="shared" ref="M3344:P3344" si="568">M3335+M3336</f>
        <v>0.13412592414088154</v>
      </c>
      <c r="N3344" s="63">
        <f t="shared" si="568"/>
        <v>0.15289598701212997</v>
      </c>
      <c r="O3344" s="63">
        <f t="shared" si="568"/>
        <v>0.12801943313278266</v>
      </c>
      <c r="P3344" s="63">
        <f t="shared" si="568"/>
        <v>0.12608870588083906</v>
      </c>
    </row>
    <row r="3345" spans="1:16" x14ac:dyDescent="0.35">
      <c r="A3345" s="64" t="s">
        <v>370</v>
      </c>
      <c r="M3345" s="63">
        <f t="shared" ref="M3345:P3345" si="569">M3337</f>
        <v>0.44069983304633448</v>
      </c>
      <c r="N3345" s="63">
        <f t="shared" si="569"/>
        <v>0.38802607354088153</v>
      </c>
      <c r="O3345" s="63">
        <f t="shared" si="569"/>
        <v>0.37428401083050289</v>
      </c>
      <c r="P3345" s="63">
        <f t="shared" si="569"/>
        <v>0.38829803098699806</v>
      </c>
    </row>
    <row r="3346" spans="1:16" x14ac:dyDescent="0.35">
      <c r="A3346" s="65" t="s">
        <v>373</v>
      </c>
      <c r="M3346" s="63">
        <f t="shared" ref="M3346:P3346" si="570">M3338+M3339</f>
        <v>0.42517424281278393</v>
      </c>
      <c r="N3346" s="63">
        <f t="shared" si="570"/>
        <v>0.45907793944698838</v>
      </c>
      <c r="O3346" s="63">
        <f t="shared" si="570"/>
        <v>0.49769655603671448</v>
      </c>
      <c r="P3346" s="63">
        <f t="shared" si="570"/>
        <v>0.48561326313216291</v>
      </c>
    </row>
    <row r="3347" spans="1:16" x14ac:dyDescent="0.35">
      <c r="A3347"/>
    </row>
    <row r="3348" spans="1:16" x14ac:dyDescent="0.35">
      <c r="A3348" s="60" t="s">
        <v>367</v>
      </c>
      <c r="M3348" s="61">
        <v>3.3614079657671216</v>
      </c>
      <c r="N3348" s="61">
        <v>3.3552348794734446</v>
      </c>
      <c r="O3348" s="61">
        <v>3.4669658261929568</v>
      </c>
      <c r="P3348" s="182">
        <v>3.4218143528760874</v>
      </c>
    </row>
    <row r="3349" spans="1:16" x14ac:dyDescent="0.35">
      <c r="A3349"/>
    </row>
    <row r="3350" spans="1:16" x14ac:dyDescent="0.35">
      <c r="A3350" s="71" t="s">
        <v>389</v>
      </c>
      <c r="B3350" s="71" t="s">
        <v>390</v>
      </c>
    </row>
    <row r="3351" spans="1:16" x14ac:dyDescent="0.35">
      <c r="A3351" s="71" t="s">
        <v>391</v>
      </c>
      <c r="B3351" s="71" t="s">
        <v>392</v>
      </c>
    </row>
    <row r="3353" spans="1:16" x14ac:dyDescent="0.35">
      <c r="A3353" s="30" t="s">
        <v>518</v>
      </c>
      <c r="M3353" s="1"/>
      <c r="N3353" s="1"/>
      <c r="O3353" s="1"/>
      <c r="P3353" s="1"/>
    </row>
    <row r="3355" spans="1:16" x14ac:dyDescent="0.35">
      <c r="M3355" s="10" t="s">
        <v>11</v>
      </c>
      <c r="N3355" s="11" t="s">
        <v>12</v>
      </c>
      <c r="O3355" s="11">
        <v>2023</v>
      </c>
      <c r="P3355" s="11">
        <v>2024</v>
      </c>
    </row>
    <row r="3356" spans="1:16" x14ac:dyDescent="0.35">
      <c r="A3356" s="27" t="s">
        <v>180</v>
      </c>
      <c r="M3356" s="13">
        <v>2.1810064385708136E-2</v>
      </c>
      <c r="N3356" s="14">
        <v>5.8858622434883448E-2</v>
      </c>
      <c r="O3356" s="14">
        <v>3.1925933333417762E-2</v>
      </c>
      <c r="P3356" s="177">
        <v>3.180603096126592E-2</v>
      </c>
    </row>
    <row r="3357" spans="1:16" x14ac:dyDescent="0.35">
      <c r="A3357" s="28" t="s">
        <v>181</v>
      </c>
      <c r="M3357" s="15">
        <v>0.13320181253274238</v>
      </c>
      <c r="N3357" s="16">
        <v>0.1204214211840187</v>
      </c>
      <c r="O3357" s="16">
        <v>0.10959517260323225</v>
      </c>
      <c r="P3357" s="178">
        <v>0.10109518270492042</v>
      </c>
    </row>
    <row r="3358" spans="1:16" x14ac:dyDescent="0.35">
      <c r="A3358" s="28" t="s">
        <v>73</v>
      </c>
      <c r="M3358" s="15">
        <v>0.32370112085417341</v>
      </c>
      <c r="N3358" s="16">
        <v>0.29329432734225425</v>
      </c>
      <c r="O3358" s="16">
        <v>0.2638447779784836</v>
      </c>
      <c r="P3358" s="178">
        <v>0.29287993810319973</v>
      </c>
    </row>
    <row r="3359" spans="1:16" x14ac:dyDescent="0.35">
      <c r="A3359" s="28" t="s">
        <v>182</v>
      </c>
      <c r="M3359" s="15">
        <v>0.41100367279329747</v>
      </c>
      <c r="N3359" s="16">
        <v>0.42863761836883851</v>
      </c>
      <c r="O3359" s="16">
        <v>0.43148972583231909</v>
      </c>
      <c r="P3359" s="178">
        <v>0.44301359752927488</v>
      </c>
    </row>
    <row r="3360" spans="1:16" x14ac:dyDescent="0.35">
      <c r="A3360" s="28" t="s">
        <v>183</v>
      </c>
      <c r="M3360" s="15">
        <v>0.11028332943407863</v>
      </c>
      <c r="N3360" s="16">
        <v>9.8788010670005061E-2</v>
      </c>
      <c r="O3360" s="16">
        <v>0.16314439025254732</v>
      </c>
      <c r="P3360" s="178">
        <v>0.13120525070133895</v>
      </c>
    </row>
    <row r="3361" spans="1:16" x14ac:dyDescent="0.35">
      <c r="A3361" s="59" t="s">
        <v>243</v>
      </c>
      <c r="M3361" s="17">
        <v>1</v>
      </c>
      <c r="N3361" s="18">
        <v>1</v>
      </c>
      <c r="O3361" s="18">
        <v>1</v>
      </c>
      <c r="P3361" s="109">
        <v>1</v>
      </c>
    </row>
    <row r="3362" spans="1:16" s="36" customFormat="1" x14ac:dyDescent="0.35">
      <c r="A3362" s="31" t="s">
        <v>244</v>
      </c>
      <c r="B3362"/>
      <c r="C3362"/>
      <c r="D3362"/>
      <c r="E3362"/>
      <c r="F3362"/>
      <c r="G3362"/>
      <c r="H3362"/>
      <c r="I3362"/>
      <c r="J3362"/>
      <c r="K3362"/>
      <c r="L3362"/>
      <c r="M3362" s="32">
        <v>500.00550351288149</v>
      </c>
      <c r="N3362" s="33">
        <v>499.99633251833677</v>
      </c>
      <c r="O3362" s="33">
        <v>499.99430379746764</v>
      </c>
      <c r="P3362" s="33">
        <v>499.98333333333392</v>
      </c>
    </row>
    <row r="3363" spans="1:16" x14ac:dyDescent="0.35">
      <c r="A3363" s="41" t="s">
        <v>245</v>
      </c>
      <c r="M3363" s="40">
        <v>427</v>
      </c>
      <c r="N3363" s="38">
        <v>409</v>
      </c>
      <c r="O3363" s="38">
        <v>395</v>
      </c>
      <c r="P3363" s="38">
        <v>342</v>
      </c>
    </row>
    <row r="3365" spans="1:16" x14ac:dyDescent="0.35">
      <c r="A3365" s="62" t="s">
        <v>372</v>
      </c>
      <c r="M3365" s="63">
        <f t="shared" ref="M3365:P3365" si="571">M3356+M3357</f>
        <v>0.15501187691845053</v>
      </c>
      <c r="N3365" s="63">
        <f t="shared" si="571"/>
        <v>0.17928004361890215</v>
      </c>
      <c r="O3365" s="63">
        <f t="shared" si="571"/>
        <v>0.14152110593665002</v>
      </c>
      <c r="P3365" s="63">
        <f t="shared" si="571"/>
        <v>0.13290121366618635</v>
      </c>
    </row>
    <row r="3366" spans="1:16" x14ac:dyDescent="0.35">
      <c r="A3366" s="64" t="s">
        <v>370</v>
      </c>
      <c r="M3366" s="63">
        <f t="shared" ref="M3366:P3366" si="572">M3358</f>
        <v>0.32370112085417341</v>
      </c>
      <c r="N3366" s="63">
        <f t="shared" si="572"/>
        <v>0.29329432734225425</v>
      </c>
      <c r="O3366" s="63">
        <f t="shared" si="572"/>
        <v>0.2638447779784836</v>
      </c>
      <c r="P3366" s="63">
        <f t="shared" si="572"/>
        <v>0.29287993810319973</v>
      </c>
    </row>
    <row r="3367" spans="1:16" x14ac:dyDescent="0.35">
      <c r="A3367" s="65" t="s">
        <v>373</v>
      </c>
      <c r="M3367" s="63">
        <f t="shared" ref="M3367:P3367" si="573">M3359+M3360</f>
        <v>0.52128700222737612</v>
      </c>
      <c r="N3367" s="63">
        <f t="shared" si="573"/>
        <v>0.5274256290388436</v>
      </c>
      <c r="O3367" s="63">
        <f t="shared" si="573"/>
        <v>0.59463411608486638</v>
      </c>
      <c r="P3367" s="63">
        <f t="shared" si="573"/>
        <v>0.57421884823061387</v>
      </c>
    </row>
    <row r="3368" spans="1:16" x14ac:dyDescent="0.35">
      <c r="A3368"/>
    </row>
    <row r="3369" spans="1:16" x14ac:dyDescent="0.35">
      <c r="A3369" s="60" t="s">
        <v>367</v>
      </c>
      <c r="M3369" s="61">
        <v>3.4547483903572944</v>
      </c>
      <c r="N3369" s="61">
        <v>3.3880749736550624</v>
      </c>
      <c r="O3369" s="61">
        <v>3.5843314670673472</v>
      </c>
      <c r="P3369" s="182">
        <v>3.5407168543044976</v>
      </c>
    </row>
    <row r="3370" spans="1:16" x14ac:dyDescent="0.35">
      <c r="A3370"/>
    </row>
    <row r="3371" spans="1:16" x14ac:dyDescent="0.35">
      <c r="A3371" s="71" t="s">
        <v>389</v>
      </c>
      <c r="B3371" s="71" t="s">
        <v>390</v>
      </c>
    </row>
    <row r="3372" spans="1:16" x14ac:dyDescent="0.35">
      <c r="A3372" s="71" t="s">
        <v>391</v>
      </c>
      <c r="B3372" s="71" t="s">
        <v>392</v>
      </c>
    </row>
    <row r="3374" spans="1:16" x14ac:dyDescent="0.35">
      <c r="A3374" s="30" t="s">
        <v>339</v>
      </c>
      <c r="M3374" s="1"/>
      <c r="N3374" s="1"/>
      <c r="O3374" s="1"/>
      <c r="P3374" s="1"/>
    </row>
    <row r="3376" spans="1:16" x14ac:dyDescent="0.35">
      <c r="M3376" s="10" t="s">
        <v>11</v>
      </c>
      <c r="N3376" s="11" t="s">
        <v>12</v>
      </c>
      <c r="O3376" s="11">
        <v>2023</v>
      </c>
      <c r="P3376" s="11">
        <v>2024</v>
      </c>
    </row>
    <row r="3377" spans="1:16" x14ac:dyDescent="0.35">
      <c r="A3377" s="27" t="s">
        <v>180</v>
      </c>
      <c r="M3377" s="13">
        <v>3.0189363255252164E-3</v>
      </c>
      <c r="N3377" s="14">
        <v>1.0487851989134409E-2</v>
      </c>
      <c r="O3377" s="14">
        <v>1.1040378941025924E-2</v>
      </c>
      <c r="P3377" s="177">
        <v>9.8450650109389547E-3</v>
      </c>
    </row>
    <row r="3378" spans="1:16" x14ac:dyDescent="0.35">
      <c r="A3378" s="28" t="s">
        <v>181</v>
      </c>
      <c r="M3378" s="15">
        <v>7.2392177416313985E-2</v>
      </c>
      <c r="N3378" s="16">
        <v>6.2586033638388619E-2</v>
      </c>
      <c r="O3378" s="16">
        <v>4.8697516807153569E-2</v>
      </c>
      <c r="P3378" s="178">
        <v>4.2786513936429425E-2</v>
      </c>
    </row>
    <row r="3379" spans="1:16" x14ac:dyDescent="0.35">
      <c r="A3379" s="28" t="s">
        <v>73</v>
      </c>
      <c r="M3379" s="15">
        <v>0.33368204143888813</v>
      </c>
      <c r="N3379" s="16">
        <v>0.32407572671682183</v>
      </c>
      <c r="O3379" s="16">
        <v>0.2601882806259822</v>
      </c>
      <c r="P3379" s="178">
        <v>0.22755758525284162</v>
      </c>
    </row>
    <row r="3380" spans="1:16" x14ac:dyDescent="0.35">
      <c r="A3380" s="28" t="s">
        <v>182</v>
      </c>
      <c r="M3380" s="15">
        <v>0.49362337229543407</v>
      </c>
      <c r="N3380" s="16">
        <v>0.49052927038584615</v>
      </c>
      <c r="O3380" s="16">
        <v>0.52469990164444857</v>
      </c>
      <c r="P3380" s="178">
        <v>0.55793497210140963</v>
      </c>
    </row>
    <row r="3381" spans="1:16" x14ac:dyDescent="0.35">
      <c r="A3381" s="28" t="s">
        <v>183</v>
      </c>
      <c r="M3381" s="15">
        <v>9.7283472523838496E-2</v>
      </c>
      <c r="N3381" s="16">
        <v>0.11232111726980903</v>
      </c>
      <c r="O3381" s="16">
        <v>0.1553739219813898</v>
      </c>
      <c r="P3381" s="178">
        <v>0.16187586369838045</v>
      </c>
    </row>
    <row r="3382" spans="1:16" x14ac:dyDescent="0.35">
      <c r="A3382" s="59" t="s">
        <v>243</v>
      </c>
      <c r="M3382" s="17">
        <v>1</v>
      </c>
      <c r="N3382" s="18">
        <v>1</v>
      </c>
      <c r="O3382" s="18">
        <v>1</v>
      </c>
      <c r="P3382" s="109">
        <v>1</v>
      </c>
    </row>
    <row r="3383" spans="1:16" s="36" customFormat="1" x14ac:dyDescent="0.35">
      <c r="A3383" s="31" t="s">
        <v>244</v>
      </c>
      <c r="B3383"/>
      <c r="C3383"/>
      <c r="D3383"/>
      <c r="E3383"/>
      <c r="F3383"/>
      <c r="G3383"/>
      <c r="H3383"/>
      <c r="I3383"/>
      <c r="J3383"/>
      <c r="K3383"/>
      <c r="L3383"/>
      <c r="M3383" s="32">
        <v>500.00550351288172</v>
      </c>
      <c r="N3383" s="33">
        <v>499.99633251833666</v>
      </c>
      <c r="O3383" s="33">
        <v>499.99430379746764</v>
      </c>
      <c r="P3383" s="33">
        <v>499.98333333333392</v>
      </c>
    </row>
    <row r="3384" spans="1:16" x14ac:dyDescent="0.35">
      <c r="A3384" s="41" t="s">
        <v>245</v>
      </c>
      <c r="M3384" s="40">
        <v>427</v>
      </c>
      <c r="N3384" s="38">
        <v>409</v>
      </c>
      <c r="O3384" s="38">
        <v>395</v>
      </c>
      <c r="P3384" s="38">
        <v>342</v>
      </c>
    </row>
    <row r="3386" spans="1:16" x14ac:dyDescent="0.35">
      <c r="A3386" s="62" t="s">
        <v>372</v>
      </c>
      <c r="M3386" s="63">
        <f t="shared" ref="M3386:P3386" si="574">M3377+M3378</f>
        <v>7.5411113741839203E-2</v>
      </c>
      <c r="N3386" s="63">
        <f t="shared" si="574"/>
        <v>7.3073885627523025E-2</v>
      </c>
      <c r="O3386" s="63">
        <f t="shared" si="574"/>
        <v>5.973789574817949E-2</v>
      </c>
      <c r="P3386" s="63">
        <f t="shared" si="574"/>
        <v>5.2631578947368376E-2</v>
      </c>
    </row>
    <row r="3387" spans="1:16" x14ac:dyDescent="0.35">
      <c r="A3387" s="64" t="s">
        <v>370</v>
      </c>
      <c r="M3387" s="63">
        <f t="shared" ref="M3387:P3387" si="575">M3379</f>
        <v>0.33368204143888813</v>
      </c>
      <c r="N3387" s="63">
        <f t="shared" si="575"/>
        <v>0.32407572671682183</v>
      </c>
      <c r="O3387" s="63">
        <f t="shared" si="575"/>
        <v>0.2601882806259822</v>
      </c>
      <c r="P3387" s="63">
        <f t="shared" si="575"/>
        <v>0.22755758525284162</v>
      </c>
    </row>
    <row r="3388" spans="1:16" x14ac:dyDescent="0.35">
      <c r="A3388" s="65" t="s">
        <v>373</v>
      </c>
      <c r="M3388" s="63">
        <f t="shared" ref="M3388:P3388" si="576">M3380+M3381</f>
        <v>0.59090684481927258</v>
      </c>
      <c r="N3388" s="63">
        <f t="shared" si="576"/>
        <v>0.60285038765565524</v>
      </c>
      <c r="O3388" s="63">
        <f t="shared" si="576"/>
        <v>0.68007382362583835</v>
      </c>
      <c r="P3388" s="63">
        <f t="shared" si="576"/>
        <v>0.71981083579979011</v>
      </c>
    </row>
    <row r="3389" spans="1:16" x14ac:dyDescent="0.35">
      <c r="A3389"/>
    </row>
    <row r="3390" spans="1:16" x14ac:dyDescent="0.35">
      <c r="A3390" s="60" t="s">
        <v>367</v>
      </c>
      <c r="M3390" s="61">
        <v>3.6097602672757483</v>
      </c>
      <c r="N3390" s="61">
        <v>3.6316097673088081</v>
      </c>
      <c r="O3390" s="61">
        <v>3.7646694709180228</v>
      </c>
      <c r="P3390" s="182">
        <v>3.8192100555398625</v>
      </c>
    </row>
    <row r="3391" spans="1:16" x14ac:dyDescent="0.35">
      <c r="A3391"/>
    </row>
    <row r="3392" spans="1:16" x14ac:dyDescent="0.35">
      <c r="A3392" s="71" t="s">
        <v>389</v>
      </c>
      <c r="B3392" s="71" t="s">
        <v>390</v>
      </c>
    </row>
    <row r="3393" spans="1:16" x14ac:dyDescent="0.35">
      <c r="A3393" s="71" t="s">
        <v>391</v>
      </c>
      <c r="B3393" s="71" t="s">
        <v>392</v>
      </c>
    </row>
    <row r="3395" spans="1:16" x14ac:dyDescent="0.35">
      <c r="A3395" s="30" t="s">
        <v>340</v>
      </c>
      <c r="M3395" s="1"/>
      <c r="N3395" s="1"/>
      <c r="O3395" s="1"/>
      <c r="P3395" s="1"/>
    </row>
    <row r="3397" spans="1:16" x14ac:dyDescent="0.35">
      <c r="M3397" s="10" t="s">
        <v>11</v>
      </c>
      <c r="N3397" s="11" t="s">
        <v>12</v>
      </c>
      <c r="O3397" s="11">
        <v>2023</v>
      </c>
      <c r="P3397" s="11">
        <v>2024</v>
      </c>
    </row>
    <row r="3398" spans="1:16" x14ac:dyDescent="0.35">
      <c r="A3398" s="27" t="s">
        <v>180</v>
      </c>
      <c r="M3398" s="13">
        <v>1.509468162762609E-2</v>
      </c>
      <c r="N3398" s="14">
        <v>2.3679880292520519E-2</v>
      </c>
      <c r="O3398" s="14">
        <v>2.0041494143604212E-2</v>
      </c>
      <c r="P3398" s="177">
        <v>1.4199888534296155E-2</v>
      </c>
    </row>
    <row r="3399" spans="1:16" x14ac:dyDescent="0.35">
      <c r="A3399" s="28" t="s">
        <v>181</v>
      </c>
      <c r="M3399" s="15">
        <v>0.11693641779586944</v>
      </c>
      <c r="N3399" s="16">
        <v>9.3014129687992983E-2</v>
      </c>
      <c r="O3399" s="16">
        <v>7.4856802166100758E-2</v>
      </c>
      <c r="P3399" s="178">
        <v>6.2850340625389162E-2</v>
      </c>
    </row>
    <row r="3400" spans="1:16" x14ac:dyDescent="0.35">
      <c r="A3400" s="28" t="s">
        <v>73</v>
      </c>
      <c r="M3400" s="15">
        <v>0.36085246836861534</v>
      </c>
      <c r="N3400" s="16">
        <v>0.33015401090961538</v>
      </c>
      <c r="O3400" s="16">
        <v>0.32723917107916434</v>
      </c>
      <c r="P3400" s="178">
        <v>0.29552447069873061</v>
      </c>
    </row>
    <row r="3401" spans="1:16" x14ac:dyDescent="0.35">
      <c r="A3401" s="28" t="s">
        <v>182</v>
      </c>
      <c r="M3401" s="15">
        <v>0.41309849751068339</v>
      </c>
      <c r="N3401" s="16">
        <v>0.44827345921852696</v>
      </c>
      <c r="O3401" s="16">
        <v>0.4466086322502405</v>
      </c>
      <c r="P3401" s="178">
        <v>0.48769725072707165</v>
      </c>
    </row>
    <row r="3402" spans="1:16" x14ac:dyDescent="0.35">
      <c r="A3402" s="28" t="s">
        <v>183</v>
      </c>
      <c r="M3402" s="15">
        <v>9.4017934697205707E-2</v>
      </c>
      <c r="N3402" s="16">
        <v>0.10487851989134413</v>
      </c>
      <c r="O3402" s="16">
        <v>0.13125390036089032</v>
      </c>
      <c r="P3402" s="178">
        <v>0.13972804941451242</v>
      </c>
    </row>
    <row r="3403" spans="1:16" x14ac:dyDescent="0.35">
      <c r="A3403" s="59" t="s">
        <v>243</v>
      </c>
      <c r="M3403" s="17">
        <v>1</v>
      </c>
      <c r="N3403" s="18">
        <v>1</v>
      </c>
      <c r="O3403" s="18">
        <v>1</v>
      </c>
      <c r="P3403" s="109">
        <v>1</v>
      </c>
    </row>
    <row r="3404" spans="1:16" s="36" customFormat="1" x14ac:dyDescent="0.35">
      <c r="A3404" s="31" t="s">
        <v>244</v>
      </c>
      <c r="B3404"/>
      <c r="C3404"/>
      <c r="D3404"/>
      <c r="E3404"/>
      <c r="F3404"/>
      <c r="G3404"/>
      <c r="H3404"/>
      <c r="I3404"/>
      <c r="J3404"/>
      <c r="K3404"/>
      <c r="L3404"/>
      <c r="M3404" s="32">
        <v>500.00550351288155</v>
      </c>
      <c r="N3404" s="33">
        <v>499.99633251833671</v>
      </c>
      <c r="O3404" s="33">
        <v>499.99430379746764</v>
      </c>
      <c r="P3404" s="33">
        <v>499.98333333333392</v>
      </c>
    </row>
    <row r="3405" spans="1:16" x14ac:dyDescent="0.35">
      <c r="A3405" s="41" t="s">
        <v>245</v>
      </c>
      <c r="M3405" s="40">
        <v>427</v>
      </c>
      <c r="N3405" s="38">
        <v>409</v>
      </c>
      <c r="O3405" s="38">
        <v>395</v>
      </c>
      <c r="P3405" s="38">
        <v>342</v>
      </c>
    </row>
    <row r="3407" spans="1:16" x14ac:dyDescent="0.35">
      <c r="A3407" s="62" t="s">
        <v>372</v>
      </c>
      <c r="M3407" s="63">
        <f t="shared" ref="M3407:P3407" si="577">M3398+M3399</f>
        <v>0.13203109942349553</v>
      </c>
      <c r="N3407" s="63">
        <f t="shared" si="577"/>
        <v>0.11669400998051351</v>
      </c>
      <c r="O3407" s="63">
        <f t="shared" si="577"/>
        <v>9.4898296309704977E-2</v>
      </c>
      <c r="P3407" s="63">
        <f t="shared" si="577"/>
        <v>7.7050229159685318E-2</v>
      </c>
    </row>
    <row r="3408" spans="1:16" x14ac:dyDescent="0.35">
      <c r="A3408" s="64" t="s">
        <v>370</v>
      </c>
      <c r="M3408" s="63">
        <f t="shared" ref="M3408:P3408" si="578">M3400</f>
        <v>0.36085246836861534</v>
      </c>
      <c r="N3408" s="63">
        <f t="shared" si="578"/>
        <v>0.33015401090961538</v>
      </c>
      <c r="O3408" s="63">
        <f t="shared" si="578"/>
        <v>0.32723917107916434</v>
      </c>
      <c r="P3408" s="63">
        <f t="shared" si="578"/>
        <v>0.29552447069873061</v>
      </c>
    </row>
    <row r="3409" spans="1:16" x14ac:dyDescent="0.35">
      <c r="A3409" s="65" t="s">
        <v>373</v>
      </c>
      <c r="M3409" s="63">
        <f t="shared" ref="M3409:P3409" si="579">M3401+M3402</f>
        <v>0.50711643220788916</v>
      </c>
      <c r="N3409" s="63">
        <f t="shared" si="579"/>
        <v>0.55315197910987113</v>
      </c>
      <c r="O3409" s="63">
        <f t="shared" si="579"/>
        <v>0.57786253261113085</v>
      </c>
      <c r="P3409" s="63">
        <f t="shared" si="579"/>
        <v>0.62742530014158404</v>
      </c>
    </row>
    <row r="3410" spans="1:16" x14ac:dyDescent="0.35">
      <c r="A3410"/>
    </row>
    <row r="3411" spans="1:16" x14ac:dyDescent="0.35">
      <c r="A3411" s="60" t="s">
        <v>367</v>
      </c>
      <c r="M3411" s="61">
        <v>3.4540085858539742</v>
      </c>
      <c r="N3411" s="61">
        <v>3.5176566087281822</v>
      </c>
      <c r="O3411" s="61">
        <v>3.5941766425187103</v>
      </c>
      <c r="P3411" s="182">
        <v>3.6759032318621134</v>
      </c>
    </row>
    <row r="3412" spans="1:16" x14ac:dyDescent="0.35">
      <c r="A3412"/>
    </row>
    <row r="3413" spans="1:16" x14ac:dyDescent="0.35">
      <c r="A3413" s="71" t="s">
        <v>389</v>
      </c>
      <c r="B3413" s="71" t="s">
        <v>390</v>
      </c>
    </row>
    <row r="3414" spans="1:16" x14ac:dyDescent="0.35">
      <c r="A3414" s="71" t="s">
        <v>391</v>
      </c>
      <c r="B3414" s="71" t="s">
        <v>392</v>
      </c>
    </row>
    <row r="3416" spans="1:16" x14ac:dyDescent="0.35">
      <c r="A3416" s="30" t="s">
        <v>341</v>
      </c>
      <c r="M3416" s="1"/>
      <c r="N3416" s="1"/>
      <c r="O3416" s="1"/>
      <c r="P3416" s="1"/>
    </row>
    <row r="3418" spans="1:16" x14ac:dyDescent="0.35">
      <c r="M3418" s="10" t="s">
        <v>11</v>
      </c>
      <c r="N3418" s="11" t="s">
        <v>12</v>
      </c>
      <c r="O3418" s="11">
        <v>2023</v>
      </c>
      <c r="P3418" s="11">
        <v>2024</v>
      </c>
    </row>
    <row r="3419" spans="1:16" x14ac:dyDescent="0.35">
      <c r="A3419" s="27" t="s">
        <v>180</v>
      </c>
      <c r="M3419" s="13">
        <v>1.299985691024008E-2</v>
      </c>
      <c r="N3419" s="14">
        <v>2.0634625681850996E-2</v>
      </c>
      <c r="O3419" s="14">
        <v>2.7389932290367899E-2</v>
      </c>
      <c r="P3419" s="177">
        <v>1.5335306498520686E-2</v>
      </c>
    </row>
    <row r="3420" spans="1:16" x14ac:dyDescent="0.35">
      <c r="A3420" s="28" t="s">
        <v>181</v>
      </c>
      <c r="M3420" s="15">
        <v>0.14176541850710284</v>
      </c>
      <c r="N3420" s="16">
        <v>0.13023934160886291</v>
      </c>
      <c r="O3420" s="16">
        <v>0.10759135230654535</v>
      </c>
      <c r="P3420" s="178">
        <v>0.10109518270492041</v>
      </c>
    </row>
    <row r="3421" spans="1:16" x14ac:dyDescent="0.35">
      <c r="A3421" s="28" t="s">
        <v>73</v>
      </c>
      <c r="M3421" s="15">
        <v>0.45856684949837828</v>
      </c>
      <c r="N3421" s="16">
        <v>0.42758993342249435</v>
      </c>
      <c r="O3421" s="16">
        <v>0.37224474709205518</v>
      </c>
      <c r="P3421" s="178">
        <v>0.35951022928834464</v>
      </c>
    </row>
    <row r="3422" spans="1:16" x14ac:dyDescent="0.35">
      <c r="A3422" s="28" t="s">
        <v>182</v>
      </c>
      <c r="M3422" s="15">
        <v>0.31538411638092051</v>
      </c>
      <c r="N3422" s="16">
        <v>0.36368848671261633</v>
      </c>
      <c r="O3422" s="16">
        <v>0.36971256634569261</v>
      </c>
      <c r="P3422" s="178">
        <v>0.44302792549225356</v>
      </c>
    </row>
    <row r="3423" spans="1:16" x14ac:dyDescent="0.35">
      <c r="A3423" s="28" t="s">
        <v>183</v>
      </c>
      <c r="M3423" s="15">
        <v>7.1283758703358402E-2</v>
      </c>
      <c r="N3423" s="16">
        <v>5.7847612574175436E-2</v>
      </c>
      <c r="O3423" s="16">
        <v>0.12306140196533889</v>
      </c>
      <c r="P3423" s="178">
        <v>8.1031356015960621E-2</v>
      </c>
    </row>
    <row r="3424" spans="1:16" x14ac:dyDescent="0.35">
      <c r="A3424" s="59" t="s">
        <v>243</v>
      </c>
      <c r="M3424" s="17">
        <v>1</v>
      </c>
      <c r="N3424" s="18">
        <v>1</v>
      </c>
      <c r="O3424" s="18">
        <v>1</v>
      </c>
      <c r="P3424" s="109">
        <v>1</v>
      </c>
    </row>
    <row r="3425" spans="1:16" s="36" customFormat="1" x14ac:dyDescent="0.35">
      <c r="A3425" s="31" t="s">
        <v>244</v>
      </c>
      <c r="B3425"/>
      <c r="C3425"/>
      <c r="D3425"/>
      <c r="E3425"/>
      <c r="F3425"/>
      <c r="G3425"/>
      <c r="H3425"/>
      <c r="I3425"/>
      <c r="J3425"/>
      <c r="K3425"/>
      <c r="L3425"/>
      <c r="M3425" s="32">
        <v>500.00550351288155</v>
      </c>
      <c r="N3425" s="33">
        <v>499.99633251833666</v>
      </c>
      <c r="O3425" s="33">
        <v>499.99430379746764</v>
      </c>
      <c r="P3425" s="33">
        <v>499.98333333333392</v>
      </c>
    </row>
    <row r="3426" spans="1:16" x14ac:dyDescent="0.35">
      <c r="A3426" s="41" t="s">
        <v>245</v>
      </c>
      <c r="M3426" s="40">
        <v>427</v>
      </c>
      <c r="N3426" s="38">
        <v>409</v>
      </c>
      <c r="O3426" s="38">
        <v>395</v>
      </c>
      <c r="P3426" s="38">
        <v>342</v>
      </c>
    </row>
    <row r="3428" spans="1:16" x14ac:dyDescent="0.35">
      <c r="A3428" s="62" t="s">
        <v>372</v>
      </c>
      <c r="M3428" s="63">
        <f t="shared" ref="M3428:P3428" si="580">M3419+M3420</f>
        <v>0.15476527541734292</v>
      </c>
      <c r="N3428" s="63">
        <f t="shared" si="580"/>
        <v>0.1508739672907139</v>
      </c>
      <c r="O3428" s="63">
        <f t="shared" si="580"/>
        <v>0.13498128459691325</v>
      </c>
      <c r="P3428" s="63">
        <f t="shared" si="580"/>
        <v>0.1164304892034411</v>
      </c>
    </row>
    <row r="3429" spans="1:16" x14ac:dyDescent="0.35">
      <c r="A3429" s="64" t="s">
        <v>370</v>
      </c>
      <c r="M3429" s="63">
        <f t="shared" ref="M3429:P3429" si="581">M3421</f>
        <v>0.45856684949837828</v>
      </c>
      <c r="N3429" s="63">
        <f t="shared" si="581"/>
        <v>0.42758993342249435</v>
      </c>
      <c r="O3429" s="63">
        <f t="shared" si="581"/>
        <v>0.37224474709205518</v>
      </c>
      <c r="P3429" s="63">
        <f t="shared" si="581"/>
        <v>0.35951022928834464</v>
      </c>
    </row>
    <row r="3430" spans="1:16" x14ac:dyDescent="0.35">
      <c r="A3430" s="65" t="s">
        <v>373</v>
      </c>
      <c r="M3430" s="63">
        <f t="shared" ref="M3430:P3430" si="582">M3422+M3423</f>
        <v>0.38666787508427891</v>
      </c>
      <c r="N3430" s="63">
        <f t="shared" si="582"/>
        <v>0.42153609928679175</v>
      </c>
      <c r="O3430" s="63">
        <f t="shared" si="582"/>
        <v>0.49277396831103149</v>
      </c>
      <c r="P3430" s="63">
        <f t="shared" si="582"/>
        <v>0.52405928150821413</v>
      </c>
    </row>
    <row r="3431" spans="1:16" x14ac:dyDescent="0.35">
      <c r="A3431"/>
    </row>
    <row r="3432" spans="1:16" x14ac:dyDescent="0.35">
      <c r="A3432" s="60" t="s">
        <v>367</v>
      </c>
      <c r="M3432" s="61">
        <v>3.2901865014600533</v>
      </c>
      <c r="N3432" s="61">
        <v>3.3078751188884046</v>
      </c>
      <c r="O3432" s="61">
        <v>3.4534641533890884</v>
      </c>
      <c r="P3432" s="182">
        <v>3.4733248418222118</v>
      </c>
    </row>
    <row r="3433" spans="1:16" x14ac:dyDescent="0.35">
      <c r="A3433"/>
    </row>
    <row r="3434" spans="1:16" x14ac:dyDescent="0.35">
      <c r="A3434" s="71" t="s">
        <v>389</v>
      </c>
      <c r="B3434" s="71" t="s">
        <v>390</v>
      </c>
    </row>
    <row r="3435" spans="1:16" x14ac:dyDescent="0.35">
      <c r="A3435" s="71" t="s">
        <v>391</v>
      </c>
      <c r="B3435" s="71" t="s">
        <v>392</v>
      </c>
    </row>
    <row r="3437" spans="1:16" x14ac:dyDescent="0.35">
      <c r="A3437" s="30" t="s">
        <v>620</v>
      </c>
      <c r="M3437" s="1"/>
      <c r="N3437" s="1"/>
      <c r="O3437" s="1"/>
      <c r="P3437" s="1"/>
    </row>
    <row r="3439" spans="1:16" x14ac:dyDescent="0.35">
      <c r="M3439" s="10" t="s">
        <v>11</v>
      </c>
      <c r="N3439" s="11" t="s">
        <v>12</v>
      </c>
      <c r="O3439" s="11">
        <v>2023</v>
      </c>
      <c r="P3439" s="11">
        <v>2024</v>
      </c>
    </row>
    <row r="3440" spans="1:16" x14ac:dyDescent="0.35">
      <c r="A3440" s="27" t="s">
        <v>180</v>
      </c>
      <c r="M3440" s="13"/>
      <c r="N3440" s="14"/>
      <c r="O3440" s="14">
        <v>4.5005576012891362E-3</v>
      </c>
      <c r="P3440" s="177">
        <v>6.625659451806278E-3</v>
      </c>
    </row>
    <row r="3441" spans="1:16" x14ac:dyDescent="0.35">
      <c r="A3441" s="28" t="s">
        <v>181</v>
      </c>
      <c r="M3441" s="108">
        <v>7.6394943662212444E-3</v>
      </c>
      <c r="N3441" s="108">
        <v>1.8941459228307322E-2</v>
      </c>
      <c r="O3441" s="108">
        <v>2.4542051744893337E-2</v>
      </c>
      <c r="P3441" s="178">
        <v>2.6315789473684167E-2</v>
      </c>
    </row>
    <row r="3442" spans="1:16" x14ac:dyDescent="0.35">
      <c r="A3442" s="28" t="s">
        <v>73</v>
      </c>
      <c r="M3442" s="15">
        <v>0.13320181253274227</v>
      </c>
      <c r="N3442" s="16">
        <v>0.13869294884803576</v>
      </c>
      <c r="O3442" s="16">
        <v>0.13624737497009476</v>
      </c>
      <c r="P3442" s="178">
        <v>0.12192073069102285</v>
      </c>
    </row>
    <row r="3443" spans="1:16" x14ac:dyDescent="0.35">
      <c r="A3443" s="28" t="s">
        <v>182</v>
      </c>
      <c r="M3443" s="15">
        <v>0.59219957063704498</v>
      </c>
      <c r="N3443" s="16">
        <v>0.53145744345313028</v>
      </c>
      <c r="O3443" s="16">
        <v>0.51457446983573174</v>
      </c>
      <c r="P3443" s="178">
        <v>0.53653455115170534</v>
      </c>
    </row>
    <row r="3444" spans="1:16" x14ac:dyDescent="0.35">
      <c r="A3444" s="28" t="s">
        <v>183</v>
      </c>
      <c r="M3444" s="15">
        <v>0.26695912246399151</v>
      </c>
      <c r="N3444" s="16">
        <v>0.3109081484705265</v>
      </c>
      <c r="O3444" s="16">
        <v>0.32013554584799098</v>
      </c>
      <c r="P3444" s="178">
        <v>0.30860326923178133</v>
      </c>
    </row>
    <row r="3445" spans="1:16" x14ac:dyDescent="0.35">
      <c r="A3445" s="59" t="s">
        <v>243</v>
      </c>
      <c r="M3445" s="17">
        <v>1</v>
      </c>
      <c r="N3445" s="18">
        <v>1</v>
      </c>
      <c r="O3445" s="18">
        <v>1</v>
      </c>
      <c r="P3445" s="109">
        <v>1</v>
      </c>
    </row>
    <row r="3446" spans="1:16" s="36" customFormat="1" x14ac:dyDescent="0.35">
      <c r="A3446" s="31" t="s">
        <v>244</v>
      </c>
      <c r="B3446"/>
      <c r="C3446"/>
      <c r="D3446"/>
      <c r="E3446"/>
      <c r="F3446"/>
      <c r="G3446"/>
      <c r="H3446"/>
      <c r="I3446"/>
      <c r="J3446"/>
      <c r="K3446"/>
      <c r="L3446"/>
      <c r="M3446" s="32">
        <v>500.00550351288183</v>
      </c>
      <c r="N3446" s="33">
        <v>499.99633251833683</v>
      </c>
      <c r="O3446" s="33">
        <v>499.99430379746764</v>
      </c>
      <c r="P3446" s="33">
        <v>499.98333333333392</v>
      </c>
    </row>
    <row r="3447" spans="1:16" x14ac:dyDescent="0.35">
      <c r="A3447" s="41" t="s">
        <v>245</v>
      </c>
      <c r="M3447" s="40">
        <v>427</v>
      </c>
      <c r="N3447" s="38">
        <v>409</v>
      </c>
      <c r="O3447" s="38">
        <v>395</v>
      </c>
      <c r="P3447" s="38">
        <v>342</v>
      </c>
    </row>
    <row r="3449" spans="1:16" x14ac:dyDescent="0.35">
      <c r="A3449" s="62" t="s">
        <v>372</v>
      </c>
      <c r="M3449" s="63">
        <f>M3440+M3441</f>
        <v>7.6394943662212444E-3</v>
      </c>
      <c r="N3449" s="63">
        <f>N3440+N3441</f>
        <v>1.8941459228307322E-2</v>
      </c>
      <c r="O3449" s="63">
        <f>O3440+O3441</f>
        <v>2.9042609346182472E-2</v>
      </c>
      <c r="P3449" s="63">
        <f t="shared" ref="P3449" si="583">P3440+P3441</f>
        <v>3.2941448925490446E-2</v>
      </c>
    </row>
    <row r="3450" spans="1:16" x14ac:dyDescent="0.35">
      <c r="A3450" s="64" t="s">
        <v>370</v>
      </c>
      <c r="M3450" s="63">
        <f>M3442</f>
        <v>0.13320181253274227</v>
      </c>
      <c r="N3450" s="63">
        <f>N3442</f>
        <v>0.13869294884803576</v>
      </c>
      <c r="O3450" s="63">
        <f>O3442</f>
        <v>0.13624737497009476</v>
      </c>
      <c r="P3450" s="63">
        <f t="shared" ref="P3450" si="584">P3442</f>
        <v>0.12192073069102285</v>
      </c>
    </row>
    <row r="3451" spans="1:16" x14ac:dyDescent="0.35">
      <c r="A3451" s="65" t="s">
        <v>373</v>
      </c>
      <c r="M3451" s="63">
        <f>M3443+M3444</f>
        <v>0.85915869310103643</v>
      </c>
      <c r="N3451" s="63">
        <f>N3443+N3444</f>
        <v>0.84236559192365679</v>
      </c>
      <c r="O3451" s="63">
        <f>O3443+O3444</f>
        <v>0.83471001568372272</v>
      </c>
      <c r="P3451" s="63">
        <f t="shared" ref="P3451" si="585">P3443+P3444</f>
        <v>0.84513782038348673</v>
      </c>
    </row>
    <row r="3452" spans="1:16" x14ac:dyDescent="0.35">
      <c r="A3452"/>
    </row>
    <row r="3453" spans="1:16" x14ac:dyDescent="0.35">
      <c r="A3453" s="60" t="s">
        <v>367</v>
      </c>
      <c r="M3453" s="61">
        <v>4.118478321198805</v>
      </c>
      <c r="N3453" s="61">
        <v>4.134332281165876</v>
      </c>
      <c r="O3453" s="61">
        <v>4.1213023945842462</v>
      </c>
      <c r="P3453" s="182">
        <v>4.1141739812379683</v>
      </c>
    </row>
    <row r="3454" spans="1:16" x14ac:dyDescent="0.35">
      <c r="A3454"/>
    </row>
    <row r="3455" spans="1:16" x14ac:dyDescent="0.35">
      <c r="A3455" s="71" t="s">
        <v>389</v>
      </c>
      <c r="B3455" s="71" t="s">
        <v>390</v>
      </c>
    </row>
    <row r="3456" spans="1:16" x14ac:dyDescent="0.35">
      <c r="A3456" s="71" t="s">
        <v>391</v>
      </c>
      <c r="B3456" s="71" t="s">
        <v>392</v>
      </c>
    </row>
    <row r="3458" spans="1:16" x14ac:dyDescent="0.35">
      <c r="A3458" s="30" t="s">
        <v>342</v>
      </c>
      <c r="M3458" s="1"/>
      <c r="N3458" s="1"/>
      <c r="O3458" s="1"/>
      <c r="P3458" s="1"/>
    </row>
    <row r="3460" spans="1:16" x14ac:dyDescent="0.35">
      <c r="M3460" s="10" t="s">
        <v>11</v>
      </c>
      <c r="N3460" s="11" t="s">
        <v>12</v>
      </c>
      <c r="O3460" s="11">
        <v>2023</v>
      </c>
      <c r="P3460" s="11">
        <v>2024</v>
      </c>
    </row>
    <row r="3461" spans="1:16" x14ac:dyDescent="0.35">
      <c r="A3461" s="27" t="s">
        <v>180</v>
      </c>
      <c r="M3461" s="13">
        <v>9.0568089765756532E-3</v>
      </c>
      <c r="N3461" s="14">
        <v>2.6384056606772222E-2</v>
      </c>
      <c r="O3461" s="14">
        <v>3.1890489891657041E-2</v>
      </c>
      <c r="P3461" s="177">
        <v>3.0670612997041376E-2</v>
      </c>
    </row>
    <row r="3462" spans="1:16" x14ac:dyDescent="0.35">
      <c r="A3462" s="28" t="s">
        <v>181</v>
      </c>
      <c r="M3462" s="15">
        <v>0.1280880514898311</v>
      </c>
      <c r="N3462" s="16">
        <v>0.10994579422342973</v>
      </c>
      <c r="O3462" s="16">
        <v>8.9624565343149581E-2</v>
      </c>
      <c r="P3462" s="178">
        <v>9.7875777145787754E-2</v>
      </c>
    </row>
    <row r="3463" spans="1:16" x14ac:dyDescent="0.35">
      <c r="A3463" s="28" t="s">
        <v>73</v>
      </c>
      <c r="M3463" s="15">
        <v>0.35271977100017876</v>
      </c>
      <c r="N3463" s="16">
        <v>0.37008339914473687</v>
      </c>
      <c r="O3463" s="16">
        <v>0.3452414014843207</v>
      </c>
      <c r="P3463" s="178">
        <v>0.33509157907602777</v>
      </c>
    </row>
    <row r="3464" spans="1:16" x14ac:dyDescent="0.35">
      <c r="A3464" s="28" t="s">
        <v>182</v>
      </c>
      <c r="M3464" s="15">
        <v>0.40798473646777217</v>
      </c>
      <c r="N3464" s="16">
        <v>0.41679767822257846</v>
      </c>
      <c r="O3464" s="16">
        <v>0.38075294528671821</v>
      </c>
      <c r="P3464" s="178">
        <v>0.40420821044912053</v>
      </c>
    </row>
    <row r="3465" spans="1:16" x14ac:dyDescent="0.35">
      <c r="A3465" s="28" t="s">
        <v>183</v>
      </c>
      <c r="M3465" s="15">
        <v>0.10215063206564218</v>
      </c>
      <c r="N3465" s="16">
        <v>7.6789071802482775E-2</v>
      </c>
      <c r="O3465" s="16">
        <v>0.15249059799415451</v>
      </c>
      <c r="P3465" s="178">
        <v>0.13215382033202255</v>
      </c>
    </row>
    <row r="3466" spans="1:16" x14ac:dyDescent="0.35">
      <c r="A3466" s="59" t="s">
        <v>243</v>
      </c>
      <c r="M3466" s="17">
        <v>1</v>
      </c>
      <c r="N3466" s="18">
        <v>1</v>
      </c>
      <c r="O3466" s="18">
        <v>1</v>
      </c>
      <c r="P3466" s="109">
        <v>1</v>
      </c>
    </row>
    <row r="3467" spans="1:16" s="36" customFormat="1" x14ac:dyDescent="0.35">
      <c r="A3467" s="31" t="s">
        <v>244</v>
      </c>
      <c r="B3467"/>
      <c r="C3467"/>
      <c r="D3467"/>
      <c r="E3467"/>
      <c r="F3467"/>
      <c r="G3467"/>
      <c r="H3467"/>
      <c r="I3467"/>
      <c r="J3467"/>
      <c r="K3467"/>
      <c r="L3467"/>
      <c r="M3467" s="32">
        <v>500.00550351288155</v>
      </c>
      <c r="N3467" s="33">
        <v>499.99633251833666</v>
      </c>
      <c r="O3467" s="33">
        <v>499.99430379746764</v>
      </c>
      <c r="P3467" s="33">
        <v>499.98333333333392</v>
      </c>
    </row>
    <row r="3468" spans="1:16" x14ac:dyDescent="0.35">
      <c r="A3468" s="41" t="s">
        <v>245</v>
      </c>
      <c r="M3468" s="40">
        <v>427</v>
      </c>
      <c r="N3468" s="38">
        <v>409</v>
      </c>
      <c r="O3468" s="38">
        <v>395</v>
      </c>
      <c r="P3468" s="38">
        <v>342</v>
      </c>
    </row>
    <row r="3470" spans="1:16" x14ac:dyDescent="0.35">
      <c r="A3470" s="62" t="s">
        <v>372</v>
      </c>
      <c r="M3470" s="63">
        <f t="shared" ref="M3470:P3470" si="586">M3461+M3462</f>
        <v>0.13714486046640675</v>
      </c>
      <c r="N3470" s="63">
        <f t="shared" si="586"/>
        <v>0.13632985083020197</v>
      </c>
      <c r="O3470" s="63">
        <f t="shared" si="586"/>
        <v>0.12151505523480663</v>
      </c>
      <c r="P3470" s="63">
        <f t="shared" si="586"/>
        <v>0.12854639014282912</v>
      </c>
    </row>
    <row r="3471" spans="1:16" x14ac:dyDescent="0.35">
      <c r="A3471" s="64" t="s">
        <v>370</v>
      </c>
      <c r="M3471" s="63">
        <f t="shared" ref="M3471:P3471" si="587">M3463</f>
        <v>0.35271977100017876</v>
      </c>
      <c r="N3471" s="63">
        <f t="shared" si="587"/>
        <v>0.37008339914473687</v>
      </c>
      <c r="O3471" s="63">
        <f t="shared" si="587"/>
        <v>0.3452414014843207</v>
      </c>
      <c r="P3471" s="63">
        <f t="shared" si="587"/>
        <v>0.33509157907602777</v>
      </c>
    </row>
    <row r="3472" spans="1:16" x14ac:dyDescent="0.35">
      <c r="A3472" s="65" t="s">
        <v>373</v>
      </c>
      <c r="M3472" s="63">
        <f t="shared" ref="M3472:P3472" si="588">M3464+M3465</f>
        <v>0.51013536853341435</v>
      </c>
      <c r="N3472" s="63">
        <f t="shared" si="588"/>
        <v>0.49358675002506125</v>
      </c>
      <c r="O3472" s="63">
        <f t="shared" si="588"/>
        <v>0.53324354328087276</v>
      </c>
      <c r="P3472" s="63">
        <f t="shared" si="588"/>
        <v>0.53636203078114308</v>
      </c>
    </row>
    <row r="3473" spans="1:16" x14ac:dyDescent="0.35">
      <c r="A3473"/>
    </row>
    <row r="3474" spans="1:16" x14ac:dyDescent="0.35">
      <c r="A3474" s="60" t="s">
        <v>367</v>
      </c>
      <c r="M3474" s="61">
        <v>3.4660843311560736</v>
      </c>
      <c r="N3474" s="61">
        <v>3.4076619143905673</v>
      </c>
      <c r="O3474" s="61">
        <v>3.5323285961485662</v>
      </c>
      <c r="P3474" s="182">
        <v>3.5092988479732963</v>
      </c>
    </row>
    <row r="3475" spans="1:16" x14ac:dyDescent="0.35">
      <c r="A3475"/>
    </row>
    <row r="3476" spans="1:16" x14ac:dyDescent="0.35">
      <c r="A3476" s="71" t="s">
        <v>389</v>
      </c>
      <c r="B3476" s="71" t="s">
        <v>390</v>
      </c>
    </row>
    <row r="3477" spans="1:16" x14ac:dyDescent="0.35">
      <c r="A3477" s="71" t="s">
        <v>391</v>
      </c>
      <c r="B3477" s="71" t="s">
        <v>392</v>
      </c>
    </row>
    <row r="3479" spans="1:16" x14ac:dyDescent="0.35">
      <c r="A3479" s="30" t="s">
        <v>343</v>
      </c>
      <c r="M3479" s="1"/>
      <c r="N3479" s="1"/>
      <c r="O3479" s="1"/>
      <c r="P3479" s="1"/>
    </row>
    <row r="3481" spans="1:16" x14ac:dyDescent="0.35">
      <c r="M3481" s="10" t="s">
        <v>11</v>
      </c>
      <c r="N3481" s="11" t="s">
        <v>12</v>
      </c>
      <c r="O3481" s="11">
        <v>2023</v>
      </c>
      <c r="P3481" s="11">
        <v>2024</v>
      </c>
    </row>
    <row r="3482" spans="1:16" x14ac:dyDescent="0.35">
      <c r="A3482" s="27" t="s">
        <v>180</v>
      </c>
      <c r="M3482" s="13">
        <v>1.299985691024008E-2</v>
      </c>
      <c r="N3482" s="14">
        <v>3.5178742142362954E-2</v>
      </c>
      <c r="O3482" s="14">
        <v>3.7621694424366893E-2</v>
      </c>
      <c r="P3482" s="177">
        <v>4.2786513936429425E-2</v>
      </c>
    </row>
    <row r="3483" spans="1:16" x14ac:dyDescent="0.35">
      <c r="A3483" s="28" t="s">
        <v>181</v>
      </c>
      <c r="M3483" s="15">
        <v>0.15944812785433021</v>
      </c>
      <c r="N3483" s="16">
        <v>0.16203175084413834</v>
      </c>
      <c r="O3483" s="16">
        <v>0.17917824380277764</v>
      </c>
      <c r="P3483" s="178">
        <v>0.18117796909019751</v>
      </c>
    </row>
    <row r="3484" spans="1:16" x14ac:dyDescent="0.35">
      <c r="A3484" s="28" t="s">
        <v>73</v>
      </c>
      <c r="M3484" s="15">
        <v>0.35918855225715324</v>
      </c>
      <c r="N3484" s="16">
        <v>0.36703814453406719</v>
      </c>
      <c r="O3484" s="16">
        <v>0.38486691620537422</v>
      </c>
      <c r="P3484" s="178">
        <v>0.30896263793588435</v>
      </c>
    </row>
    <row r="3485" spans="1:16" x14ac:dyDescent="0.35">
      <c r="A3485" s="28" t="s">
        <v>182</v>
      </c>
      <c r="M3485" s="15">
        <v>0.38432644886578549</v>
      </c>
      <c r="N3485" s="16">
        <v>0.34541695904859915</v>
      </c>
      <c r="O3485" s="16">
        <v>0.32228113991172047</v>
      </c>
      <c r="P3485" s="178">
        <v>0.36218341780983382</v>
      </c>
    </row>
    <row r="3486" spans="1:16" x14ac:dyDescent="0.35">
      <c r="A3486" s="28" t="s">
        <v>183</v>
      </c>
      <c r="M3486" s="15">
        <v>8.4037014112490885E-2</v>
      </c>
      <c r="N3486" s="16">
        <v>9.0334403430832141E-2</v>
      </c>
      <c r="O3486" s="16">
        <v>7.6052005655760702E-2</v>
      </c>
      <c r="P3486" s="178">
        <v>0.10488946122765486</v>
      </c>
    </row>
    <row r="3487" spans="1:16" x14ac:dyDescent="0.35">
      <c r="A3487" s="59" t="s">
        <v>243</v>
      </c>
      <c r="M3487" s="17">
        <v>1</v>
      </c>
      <c r="N3487" s="18">
        <v>1</v>
      </c>
      <c r="O3487" s="18">
        <v>1</v>
      </c>
      <c r="P3487" s="109">
        <v>1</v>
      </c>
    </row>
    <row r="3488" spans="1:16" s="36" customFormat="1" x14ac:dyDescent="0.35">
      <c r="A3488" s="31" t="s">
        <v>244</v>
      </c>
      <c r="B3488"/>
      <c r="C3488"/>
      <c r="D3488"/>
      <c r="E3488"/>
      <c r="F3488"/>
      <c r="G3488"/>
      <c r="H3488"/>
      <c r="I3488"/>
      <c r="J3488"/>
      <c r="K3488"/>
      <c r="L3488"/>
      <c r="M3488" s="32">
        <v>500.00550351288155</v>
      </c>
      <c r="N3488" s="33">
        <v>499.99633251833683</v>
      </c>
      <c r="O3488" s="33">
        <v>499.99430379746764</v>
      </c>
      <c r="P3488" s="33">
        <v>499.98333333333392</v>
      </c>
    </row>
    <row r="3489" spans="1:16" x14ac:dyDescent="0.35">
      <c r="A3489" s="41" t="s">
        <v>245</v>
      </c>
      <c r="M3489" s="40">
        <v>427</v>
      </c>
      <c r="N3489" s="38">
        <v>409</v>
      </c>
      <c r="O3489" s="38">
        <v>395</v>
      </c>
      <c r="P3489" s="38">
        <v>342</v>
      </c>
    </row>
    <row r="3491" spans="1:16" x14ac:dyDescent="0.35">
      <c r="A3491" s="62" t="s">
        <v>372</v>
      </c>
      <c r="M3491" s="63">
        <f t="shared" ref="M3491:P3491" si="589">M3482+M3483</f>
        <v>0.17244798476457029</v>
      </c>
      <c r="N3491" s="63">
        <f t="shared" si="589"/>
        <v>0.19721049298650128</v>
      </c>
      <c r="O3491" s="63">
        <f t="shared" si="589"/>
        <v>0.21679993822714452</v>
      </c>
      <c r="P3491" s="63">
        <f t="shared" si="589"/>
        <v>0.22396448302662694</v>
      </c>
    </row>
    <row r="3492" spans="1:16" x14ac:dyDescent="0.35">
      <c r="A3492" s="64" t="s">
        <v>370</v>
      </c>
      <c r="M3492" s="63">
        <f t="shared" ref="M3492:P3492" si="590">M3484</f>
        <v>0.35918855225715324</v>
      </c>
      <c r="N3492" s="63">
        <f t="shared" si="590"/>
        <v>0.36703814453406719</v>
      </c>
      <c r="O3492" s="63">
        <f t="shared" si="590"/>
        <v>0.38486691620537422</v>
      </c>
      <c r="P3492" s="63">
        <f t="shared" si="590"/>
        <v>0.30896263793588435</v>
      </c>
    </row>
    <row r="3493" spans="1:16" x14ac:dyDescent="0.35">
      <c r="A3493" s="65" t="s">
        <v>373</v>
      </c>
      <c r="M3493" s="63">
        <f t="shared" ref="M3493:P3493" si="591">M3485+M3486</f>
        <v>0.46836346297827636</v>
      </c>
      <c r="N3493" s="63">
        <f t="shared" si="591"/>
        <v>0.4357513624794313</v>
      </c>
      <c r="O3493" s="63">
        <f t="shared" si="591"/>
        <v>0.39833314556748117</v>
      </c>
      <c r="P3493" s="63">
        <f t="shared" si="591"/>
        <v>0.46707287903748868</v>
      </c>
    </row>
    <row r="3494" spans="1:16" x14ac:dyDescent="0.35">
      <c r="A3494"/>
    </row>
    <row r="3495" spans="1:16" x14ac:dyDescent="0.35">
      <c r="A3495" s="60" t="s">
        <v>367</v>
      </c>
      <c r="M3495" s="61">
        <v>3.3669526354159571</v>
      </c>
      <c r="N3495" s="61">
        <v>3.2936965307814008</v>
      </c>
      <c r="O3495" s="61">
        <v>3.2199635185717308</v>
      </c>
      <c r="P3495" s="182">
        <v>3.3052113433020853</v>
      </c>
    </row>
    <row r="3496" spans="1:16" x14ac:dyDescent="0.35">
      <c r="A3496"/>
    </row>
    <row r="3497" spans="1:16" x14ac:dyDescent="0.35">
      <c r="A3497" s="71" t="s">
        <v>389</v>
      </c>
      <c r="B3497" s="71" t="s">
        <v>390</v>
      </c>
    </row>
    <row r="3498" spans="1:16" x14ac:dyDescent="0.35">
      <c r="A3498" s="71" t="s">
        <v>391</v>
      </c>
      <c r="B3498" s="71" t="s">
        <v>392</v>
      </c>
    </row>
    <row r="3500" spans="1:16" x14ac:dyDescent="0.35">
      <c r="A3500" s="30" t="s">
        <v>519</v>
      </c>
      <c r="M3500" s="1"/>
      <c r="N3500" s="1"/>
      <c r="O3500" s="1"/>
      <c r="P3500" s="1"/>
    </row>
    <row r="3502" spans="1:16" x14ac:dyDescent="0.35">
      <c r="M3502" s="10" t="s">
        <v>11</v>
      </c>
      <c r="N3502" s="11" t="s">
        <v>12</v>
      </c>
      <c r="O3502" s="11">
        <v>2023</v>
      </c>
      <c r="P3502" s="11">
        <v>2024</v>
      </c>
    </row>
    <row r="3503" spans="1:16" x14ac:dyDescent="0.35">
      <c r="A3503" s="27" t="s">
        <v>180</v>
      </c>
      <c r="M3503" s="13">
        <v>2.9018650146005381E-2</v>
      </c>
      <c r="N3503" s="14">
        <v>2.0293547385433177E-2</v>
      </c>
      <c r="O3503" s="14">
        <v>4.0891605094235298E-2</v>
      </c>
      <c r="P3503" s="177">
        <v>2.4231801878776039E-2</v>
      </c>
    </row>
    <row r="3504" spans="1:16" x14ac:dyDescent="0.35">
      <c r="A3504" s="28" t="s">
        <v>181</v>
      </c>
      <c r="M3504" s="15">
        <v>0.14922060576850774</v>
      </c>
      <c r="N3504" s="16">
        <v>0.13699978239449215</v>
      </c>
      <c r="O3504" s="16">
        <v>0.15052222113922825</v>
      </c>
      <c r="P3504" s="178">
        <v>0.15789473684210506</v>
      </c>
    </row>
    <row r="3505" spans="1:16" x14ac:dyDescent="0.35">
      <c r="A3505" s="28" t="s">
        <v>73</v>
      </c>
      <c r="M3505" s="15">
        <v>0.38149181964507678</v>
      </c>
      <c r="N3505" s="16">
        <v>0.38057125113387114</v>
      </c>
      <c r="O3505" s="16">
        <v>0.36116892470926876</v>
      </c>
      <c r="P3505" s="178">
        <v>0.40400703415260075</v>
      </c>
    </row>
    <row r="3506" spans="1:16" x14ac:dyDescent="0.35">
      <c r="A3506" s="28" t="s">
        <v>182</v>
      </c>
      <c r="M3506" s="15">
        <v>0.35296637250128648</v>
      </c>
      <c r="N3506" s="16">
        <v>0.39311779793005797</v>
      </c>
      <c r="O3506" s="16">
        <v>0.33743548977140247</v>
      </c>
      <c r="P3506" s="178">
        <v>0.31333178942222051</v>
      </c>
    </row>
    <row r="3507" spans="1:16" x14ac:dyDescent="0.35">
      <c r="A3507" s="28" t="s">
        <v>183</v>
      </c>
      <c r="M3507" s="15">
        <v>8.7302551939123688E-2</v>
      </c>
      <c r="N3507" s="16">
        <v>6.9017621156145487E-2</v>
      </c>
      <c r="O3507" s="16">
        <v>0.10998175928586534</v>
      </c>
      <c r="P3507" s="178">
        <v>0.10053463770429756</v>
      </c>
    </row>
    <row r="3508" spans="1:16" x14ac:dyDescent="0.35">
      <c r="A3508" s="59" t="s">
        <v>243</v>
      </c>
      <c r="M3508" s="17">
        <v>1</v>
      </c>
      <c r="N3508" s="18">
        <v>1</v>
      </c>
      <c r="O3508" s="18">
        <v>1</v>
      </c>
      <c r="P3508" s="109">
        <v>1</v>
      </c>
    </row>
    <row r="3509" spans="1:16" s="36" customFormat="1" x14ac:dyDescent="0.35">
      <c r="A3509" s="31" t="s">
        <v>244</v>
      </c>
      <c r="B3509"/>
      <c r="C3509"/>
      <c r="D3509"/>
      <c r="E3509"/>
      <c r="F3509"/>
      <c r="G3509"/>
      <c r="H3509"/>
      <c r="I3509"/>
      <c r="J3509"/>
      <c r="K3509"/>
      <c r="L3509"/>
      <c r="M3509" s="32">
        <v>500.00550351288149</v>
      </c>
      <c r="N3509" s="33">
        <v>499.99633251833671</v>
      </c>
      <c r="O3509" s="33">
        <v>499.99430379746764</v>
      </c>
      <c r="P3509" s="33">
        <v>499.98333333333392</v>
      </c>
    </row>
    <row r="3510" spans="1:16" x14ac:dyDescent="0.35">
      <c r="A3510" s="41" t="s">
        <v>245</v>
      </c>
      <c r="M3510" s="40">
        <v>427</v>
      </c>
      <c r="N3510" s="38">
        <v>409</v>
      </c>
      <c r="O3510" s="38">
        <v>395</v>
      </c>
      <c r="P3510" s="38">
        <v>342</v>
      </c>
    </row>
    <row r="3512" spans="1:16" x14ac:dyDescent="0.35">
      <c r="A3512" s="62" t="s">
        <v>372</v>
      </c>
      <c r="M3512" s="63">
        <f t="shared" ref="M3512:P3512" si="592">M3503+M3504</f>
        <v>0.17823925591451312</v>
      </c>
      <c r="N3512" s="63">
        <f t="shared" si="592"/>
        <v>0.15729332977992533</v>
      </c>
      <c r="O3512" s="63">
        <f t="shared" si="592"/>
        <v>0.19141382623346354</v>
      </c>
      <c r="P3512" s="63">
        <f t="shared" si="592"/>
        <v>0.18212653872088111</v>
      </c>
    </row>
    <row r="3513" spans="1:16" x14ac:dyDescent="0.35">
      <c r="A3513" s="64" t="s">
        <v>370</v>
      </c>
      <c r="M3513" s="63">
        <f t="shared" ref="M3513:P3513" si="593">M3505</f>
        <v>0.38149181964507678</v>
      </c>
      <c r="N3513" s="63">
        <f t="shared" si="593"/>
        <v>0.38057125113387114</v>
      </c>
      <c r="O3513" s="63">
        <f t="shared" si="593"/>
        <v>0.36116892470926876</v>
      </c>
      <c r="P3513" s="63">
        <f t="shared" si="593"/>
        <v>0.40400703415260075</v>
      </c>
    </row>
    <row r="3514" spans="1:16" x14ac:dyDescent="0.35">
      <c r="A3514" s="65" t="s">
        <v>373</v>
      </c>
      <c r="M3514" s="63">
        <f t="shared" ref="M3514:P3514" si="594">M3506+M3507</f>
        <v>0.44026892444041016</v>
      </c>
      <c r="N3514" s="63">
        <f t="shared" si="594"/>
        <v>0.46213541908620348</v>
      </c>
      <c r="O3514" s="63">
        <f t="shared" si="594"/>
        <v>0.44741724905726782</v>
      </c>
      <c r="P3514" s="63">
        <f t="shared" si="594"/>
        <v>0.41386642712651805</v>
      </c>
    </row>
    <row r="3515" spans="1:16" x14ac:dyDescent="0.35">
      <c r="A3515"/>
    </row>
    <row r="3516" spans="1:16" x14ac:dyDescent="0.35">
      <c r="A3516" s="60" t="s">
        <v>367</v>
      </c>
      <c r="M3516" s="61">
        <v>3.320313570319013</v>
      </c>
      <c r="N3516" s="61">
        <v>3.3535661630769886</v>
      </c>
      <c r="O3516" s="61">
        <v>3.3250935770154331</v>
      </c>
      <c r="P3516" s="182">
        <v>3.3080427242311568</v>
      </c>
    </row>
    <row r="3517" spans="1:16" x14ac:dyDescent="0.35">
      <c r="A3517"/>
    </row>
    <row r="3518" spans="1:16" x14ac:dyDescent="0.35">
      <c r="A3518" s="71" t="s">
        <v>389</v>
      </c>
      <c r="B3518" s="71" t="s">
        <v>390</v>
      </c>
    </row>
    <row r="3519" spans="1:16" x14ac:dyDescent="0.35">
      <c r="A3519" s="71" t="s">
        <v>391</v>
      </c>
      <c r="B3519" s="71" t="s">
        <v>392</v>
      </c>
    </row>
    <row r="3521" spans="1:16" x14ac:dyDescent="0.35">
      <c r="A3521" s="30" t="s">
        <v>520</v>
      </c>
      <c r="M3521" s="1"/>
      <c r="N3521" s="1"/>
      <c r="O3521" s="1"/>
      <c r="P3521" s="1"/>
    </row>
    <row r="3523" spans="1:16" x14ac:dyDescent="0.35">
      <c r="M3523" s="10" t="s">
        <v>11</v>
      </c>
      <c r="N3523" s="11" t="s">
        <v>12</v>
      </c>
      <c r="O3523" s="11">
        <v>2023</v>
      </c>
      <c r="P3523" s="11">
        <v>2024</v>
      </c>
    </row>
    <row r="3524" spans="1:16" x14ac:dyDescent="0.35">
      <c r="A3524" s="27" t="s">
        <v>180</v>
      </c>
      <c r="M3524" s="13">
        <v>6.0378726510504355E-3</v>
      </c>
      <c r="N3524" s="14">
        <v>5.7494309249212184E-3</v>
      </c>
      <c r="O3524" s="14">
        <v>2.3311404813472589E-2</v>
      </c>
      <c r="P3524" s="177">
        <v>9.8450650109389529E-3</v>
      </c>
    </row>
    <row r="3525" spans="1:16" x14ac:dyDescent="0.35">
      <c r="A3525" s="28" t="s">
        <v>181</v>
      </c>
      <c r="M3525" s="15">
        <v>9.4879751909053719E-2</v>
      </c>
      <c r="N3525" s="16">
        <v>8.0163179681024682E-2</v>
      </c>
      <c r="O3525" s="16">
        <v>5.604595495391728E-2</v>
      </c>
      <c r="P3525" s="178">
        <v>6.361206192253184E-2</v>
      </c>
    </row>
    <row r="3526" spans="1:16" x14ac:dyDescent="0.35">
      <c r="A3526" s="28" t="s">
        <v>73</v>
      </c>
      <c r="M3526" s="15">
        <v>0.27262580482135207</v>
      </c>
      <c r="N3526" s="16">
        <v>0.24152499896087257</v>
      </c>
      <c r="O3526" s="16">
        <v>0.25649633983172004</v>
      </c>
      <c r="P3526" s="178">
        <v>0.2245250280272498</v>
      </c>
    </row>
    <row r="3527" spans="1:16" x14ac:dyDescent="0.35">
      <c r="A3527" s="28" t="s">
        <v>182</v>
      </c>
      <c r="M3527" s="15">
        <v>0.47834438356299169</v>
      </c>
      <c r="N3527" s="16">
        <v>0.49358675002506103</v>
      </c>
      <c r="O3527" s="16">
        <v>0.47934318239068469</v>
      </c>
      <c r="P3527" s="178">
        <v>0.53900656337667441</v>
      </c>
    </row>
    <row r="3528" spans="1:16" x14ac:dyDescent="0.35">
      <c r="A3528" s="28" t="s">
        <v>183</v>
      </c>
      <c r="M3528" s="15">
        <v>0.14811218705555207</v>
      </c>
      <c r="N3528" s="16">
        <v>0.17897564040812053</v>
      </c>
      <c r="O3528" s="16">
        <v>0.18480311801020544</v>
      </c>
      <c r="P3528" s="178">
        <v>0.16301128166260501</v>
      </c>
    </row>
    <row r="3529" spans="1:16" x14ac:dyDescent="0.35">
      <c r="A3529" s="59" t="s">
        <v>243</v>
      </c>
      <c r="M3529" s="17">
        <v>1</v>
      </c>
      <c r="N3529" s="18">
        <v>1</v>
      </c>
      <c r="O3529" s="18">
        <v>1</v>
      </c>
      <c r="P3529" s="109">
        <v>1</v>
      </c>
    </row>
    <row r="3530" spans="1:16" s="36" customFormat="1" x14ac:dyDescent="0.35">
      <c r="A3530" s="31" t="s">
        <v>244</v>
      </c>
      <c r="B3530"/>
      <c r="C3530"/>
      <c r="D3530"/>
      <c r="E3530"/>
      <c r="F3530"/>
      <c r="G3530"/>
      <c r="H3530"/>
      <c r="I3530"/>
      <c r="J3530"/>
      <c r="K3530"/>
      <c r="L3530"/>
      <c r="M3530" s="32">
        <v>500.00550351288155</v>
      </c>
      <c r="N3530" s="33">
        <v>499.99633251833666</v>
      </c>
      <c r="O3530" s="33">
        <v>499.99430379746764</v>
      </c>
      <c r="P3530" s="33">
        <v>499.98333333333392</v>
      </c>
    </row>
    <row r="3531" spans="1:16" x14ac:dyDescent="0.35">
      <c r="A3531" s="41" t="s">
        <v>245</v>
      </c>
      <c r="M3531" s="40">
        <v>427</v>
      </c>
      <c r="N3531" s="38">
        <v>409</v>
      </c>
      <c r="O3531" s="38">
        <v>395</v>
      </c>
      <c r="P3531" s="38">
        <v>342</v>
      </c>
    </row>
    <row r="3533" spans="1:16" x14ac:dyDescent="0.35">
      <c r="A3533" s="62" t="s">
        <v>372</v>
      </c>
      <c r="M3533" s="63">
        <f t="shared" ref="M3533:P3533" si="595">M3524+M3525</f>
        <v>0.10091762456010415</v>
      </c>
      <c r="N3533" s="63">
        <f t="shared" si="595"/>
        <v>8.5912610605945905E-2</v>
      </c>
      <c r="O3533" s="63">
        <f t="shared" si="595"/>
        <v>7.9357359767389862E-2</v>
      </c>
      <c r="P3533" s="63">
        <f t="shared" si="595"/>
        <v>7.3457126933470798E-2</v>
      </c>
    </row>
    <row r="3534" spans="1:16" x14ac:dyDescent="0.35">
      <c r="A3534" s="64" t="s">
        <v>370</v>
      </c>
      <c r="M3534" s="63">
        <f t="shared" ref="M3534:P3534" si="596">M3526</f>
        <v>0.27262580482135207</v>
      </c>
      <c r="N3534" s="63">
        <f t="shared" si="596"/>
        <v>0.24152499896087257</v>
      </c>
      <c r="O3534" s="63">
        <f t="shared" si="596"/>
        <v>0.25649633983172004</v>
      </c>
      <c r="P3534" s="63">
        <f t="shared" si="596"/>
        <v>0.2245250280272498</v>
      </c>
    </row>
    <row r="3535" spans="1:16" x14ac:dyDescent="0.35">
      <c r="A3535" s="65" t="s">
        <v>373</v>
      </c>
      <c r="M3535" s="63">
        <f t="shared" ref="M3535:P3535" si="597">M3527+M3528</f>
        <v>0.62645657061854376</v>
      </c>
      <c r="N3535" s="63">
        <f t="shared" si="597"/>
        <v>0.67256239043318156</v>
      </c>
      <c r="O3535" s="63">
        <f t="shared" si="597"/>
        <v>0.66414630040089007</v>
      </c>
      <c r="P3535" s="63">
        <f t="shared" si="597"/>
        <v>0.70201784503927944</v>
      </c>
    </row>
    <row r="3536" spans="1:16" x14ac:dyDescent="0.35">
      <c r="A3536"/>
    </row>
    <row r="3537" spans="1:16" x14ac:dyDescent="0.35">
      <c r="A3537" s="60" t="s">
        <v>367</v>
      </c>
      <c r="M3537" s="61">
        <v>3.6676132604629421</v>
      </c>
      <c r="N3537" s="61">
        <v>3.7598759893104372</v>
      </c>
      <c r="O3537" s="61">
        <v>3.7462806538302331</v>
      </c>
      <c r="P3537" s="182">
        <v>3.7817269347574736</v>
      </c>
    </row>
    <row r="3538" spans="1:16" x14ac:dyDescent="0.35">
      <c r="A3538"/>
    </row>
    <row r="3539" spans="1:16" x14ac:dyDescent="0.35">
      <c r="A3539" s="71" t="s">
        <v>389</v>
      </c>
      <c r="B3539" s="71" t="s">
        <v>390</v>
      </c>
    </row>
    <row r="3540" spans="1:16" x14ac:dyDescent="0.35">
      <c r="A3540" s="71" t="s">
        <v>391</v>
      </c>
      <c r="B3540" s="71" t="s">
        <v>392</v>
      </c>
    </row>
    <row r="3542" spans="1:16" x14ac:dyDescent="0.35">
      <c r="A3542" s="30" t="s">
        <v>521</v>
      </c>
      <c r="M3542" s="1"/>
      <c r="N3542" s="1"/>
      <c r="O3542" s="1"/>
      <c r="P3542" s="1"/>
    </row>
    <row r="3544" spans="1:16" x14ac:dyDescent="0.35">
      <c r="M3544" s="10" t="s">
        <v>11</v>
      </c>
      <c r="N3544" s="11" t="s">
        <v>12</v>
      </c>
      <c r="O3544" s="11">
        <v>2023</v>
      </c>
      <c r="P3544" s="11">
        <v>2024</v>
      </c>
    </row>
    <row r="3545" spans="1:16" x14ac:dyDescent="0.35">
      <c r="A3545" s="27" t="s">
        <v>180</v>
      </c>
      <c r="M3545" s="13">
        <v>1.8791128060182911E-2</v>
      </c>
      <c r="N3545" s="14">
        <v>2.4690890153228541E-2</v>
      </c>
      <c r="O3545" s="14">
        <v>1.8002230405156545E-2</v>
      </c>
      <c r="P3545" s="177">
        <v>3.3890018556174031E-2</v>
      </c>
    </row>
    <row r="3546" spans="1:16" x14ac:dyDescent="0.35">
      <c r="A3546" s="28" t="s">
        <v>181</v>
      </c>
      <c r="M3546" s="15">
        <v>0.11274676836109741</v>
      </c>
      <c r="N3546" s="16">
        <v>0.12312559749827039</v>
      </c>
      <c r="O3546" s="16">
        <v>0.1288634933815703</v>
      </c>
      <c r="P3546" s="178">
        <v>0.10241744900268589</v>
      </c>
    </row>
    <row r="3547" spans="1:16" x14ac:dyDescent="0.35">
      <c r="A3547" s="28" t="s">
        <v>73</v>
      </c>
      <c r="M3547" s="15">
        <v>0.34618869534691316</v>
      </c>
      <c r="N3547" s="16">
        <v>0.34707345041650656</v>
      </c>
      <c r="O3547" s="16">
        <v>0.39882606257539599</v>
      </c>
      <c r="P3547" s="178">
        <v>0.38791000635693734</v>
      </c>
    </row>
    <row r="3548" spans="1:16" x14ac:dyDescent="0.35">
      <c r="A3548" s="28" t="s">
        <v>182</v>
      </c>
      <c r="M3548" s="15">
        <v>0.44310355366111925</v>
      </c>
      <c r="N3548" s="16">
        <v>0.39989046374423254</v>
      </c>
      <c r="O3548" s="16">
        <v>0.33655598608085419</v>
      </c>
      <c r="P3548" s="178">
        <v>0.39929284192514042</v>
      </c>
    </row>
    <row r="3549" spans="1:16" x14ac:dyDescent="0.35">
      <c r="A3549" s="28" t="s">
        <v>183</v>
      </c>
      <c r="M3549" s="15">
        <v>7.9169854570687231E-2</v>
      </c>
      <c r="N3549" s="16">
        <v>0.10521959818776194</v>
      </c>
      <c r="O3549" s="16">
        <v>0.11775222755702291</v>
      </c>
      <c r="P3549" s="178">
        <v>7.6489684159062446E-2</v>
      </c>
    </row>
    <row r="3550" spans="1:16" x14ac:dyDescent="0.35">
      <c r="A3550" s="59" t="s">
        <v>243</v>
      </c>
      <c r="M3550" s="17">
        <v>1</v>
      </c>
      <c r="N3550" s="18">
        <v>1</v>
      </c>
      <c r="O3550" s="18">
        <v>1</v>
      </c>
      <c r="P3550" s="109">
        <v>1</v>
      </c>
    </row>
    <row r="3551" spans="1:16" s="36" customFormat="1" x14ac:dyDescent="0.35">
      <c r="A3551" s="31" t="s">
        <v>244</v>
      </c>
      <c r="B3551"/>
      <c r="C3551"/>
      <c r="D3551"/>
      <c r="E3551"/>
      <c r="F3551"/>
      <c r="G3551"/>
      <c r="H3551"/>
      <c r="I3551"/>
      <c r="J3551"/>
      <c r="K3551"/>
      <c r="L3551"/>
      <c r="M3551" s="32">
        <v>500.0055035128816</v>
      </c>
      <c r="N3551" s="33">
        <v>499.99633251833677</v>
      </c>
      <c r="O3551" s="33">
        <v>499.99430379746764</v>
      </c>
      <c r="P3551" s="33">
        <v>499.98333333333392</v>
      </c>
    </row>
    <row r="3552" spans="1:16" x14ac:dyDescent="0.35">
      <c r="A3552" s="41" t="s">
        <v>245</v>
      </c>
      <c r="M3552" s="40">
        <v>427</v>
      </c>
      <c r="N3552" s="38">
        <v>409</v>
      </c>
      <c r="O3552" s="38">
        <v>395</v>
      </c>
      <c r="P3552" s="38">
        <v>342</v>
      </c>
    </row>
    <row r="3554" spans="1:16" x14ac:dyDescent="0.35">
      <c r="A3554" s="62" t="s">
        <v>372</v>
      </c>
      <c r="M3554" s="63">
        <f t="shared" ref="M3554:P3554" si="598">M3545+M3546</f>
        <v>0.13153789642128033</v>
      </c>
      <c r="N3554" s="63">
        <f t="shared" si="598"/>
        <v>0.14781648765149893</v>
      </c>
      <c r="O3554" s="63">
        <f t="shared" si="598"/>
        <v>0.14686572378672685</v>
      </c>
      <c r="P3554" s="63">
        <f t="shared" si="598"/>
        <v>0.13630746755885992</v>
      </c>
    </row>
    <row r="3555" spans="1:16" x14ac:dyDescent="0.35">
      <c r="A3555" s="64" t="s">
        <v>370</v>
      </c>
      <c r="M3555" s="63">
        <f t="shared" ref="M3555:P3555" si="599">M3547</f>
        <v>0.34618869534691316</v>
      </c>
      <c r="N3555" s="63">
        <f t="shared" si="599"/>
        <v>0.34707345041650656</v>
      </c>
      <c r="O3555" s="63">
        <f t="shared" si="599"/>
        <v>0.39882606257539599</v>
      </c>
      <c r="P3555" s="63">
        <f t="shared" si="599"/>
        <v>0.38791000635693734</v>
      </c>
    </row>
    <row r="3556" spans="1:16" x14ac:dyDescent="0.35">
      <c r="A3556" s="65" t="s">
        <v>373</v>
      </c>
      <c r="M3556" s="63">
        <f t="shared" ref="M3556:P3556" si="600">M3548+M3549</f>
        <v>0.52227340823180646</v>
      </c>
      <c r="N3556" s="63">
        <f t="shared" si="600"/>
        <v>0.50511006193199448</v>
      </c>
      <c r="O3556" s="63">
        <f t="shared" si="600"/>
        <v>0.4543082136378771</v>
      </c>
      <c r="P3556" s="63">
        <f t="shared" si="600"/>
        <v>0.47578252608420285</v>
      </c>
    </row>
    <row r="3557" spans="1:16" x14ac:dyDescent="0.35">
      <c r="A3557"/>
    </row>
    <row r="3558" spans="1:16" x14ac:dyDescent="0.35">
      <c r="A3558" s="60" t="s">
        <v>367</v>
      </c>
      <c r="M3558" s="61">
        <v>3.4511142383210318</v>
      </c>
      <c r="N3558" s="61">
        <v>3.4378222823150271</v>
      </c>
      <c r="O3558" s="61">
        <v>3.407192487003015</v>
      </c>
      <c r="P3558" s="182">
        <v>3.3820747241282305</v>
      </c>
    </row>
    <row r="3559" spans="1:16" x14ac:dyDescent="0.35">
      <c r="A3559"/>
    </row>
    <row r="3560" spans="1:16" x14ac:dyDescent="0.35">
      <c r="A3560" s="71" t="s">
        <v>389</v>
      </c>
      <c r="B3560" s="71" t="s">
        <v>390</v>
      </c>
    </row>
    <row r="3561" spans="1:16" x14ac:dyDescent="0.35">
      <c r="A3561" s="71" t="s">
        <v>391</v>
      </c>
      <c r="B3561" s="71" t="s">
        <v>392</v>
      </c>
    </row>
    <row r="3563" spans="1:16" x14ac:dyDescent="0.35">
      <c r="A3563" s="30" t="s">
        <v>522</v>
      </c>
      <c r="M3563" s="1"/>
      <c r="N3563" s="1"/>
      <c r="O3563" s="1"/>
      <c r="P3563" s="1"/>
    </row>
    <row r="3565" spans="1:16" x14ac:dyDescent="0.35">
      <c r="M3565" s="10" t="s">
        <v>11</v>
      </c>
      <c r="N3565" s="11" t="s">
        <v>12</v>
      </c>
      <c r="O3565" s="11">
        <v>2023</v>
      </c>
      <c r="P3565" s="11">
        <v>2024</v>
      </c>
    </row>
    <row r="3566" spans="1:16" x14ac:dyDescent="0.35">
      <c r="A3566" s="27" t="s">
        <v>180</v>
      </c>
      <c r="M3566" s="13">
        <v>1.3923968518379284E-2</v>
      </c>
      <c r="N3566" s="14">
        <v>3.3485575688819283E-2</v>
      </c>
      <c r="O3566" s="14">
        <v>3.8043724548760739E-2</v>
      </c>
      <c r="P3566" s="177">
        <v>2.5180371509459638E-2</v>
      </c>
    </row>
    <row r="3567" spans="1:16" x14ac:dyDescent="0.35">
      <c r="A3567" s="28" t="s">
        <v>181</v>
      </c>
      <c r="M3567" s="15">
        <v>0.13363272113866634</v>
      </c>
      <c r="N3567" s="16">
        <v>0.14647662452291846</v>
      </c>
      <c r="O3567" s="16">
        <v>0.14932701764956835</v>
      </c>
      <c r="P3567" s="178">
        <v>0.12664925088146195</v>
      </c>
    </row>
    <row r="3568" spans="1:16" x14ac:dyDescent="0.35">
      <c r="A3568" s="28" t="s">
        <v>73</v>
      </c>
      <c r="M3568" s="15">
        <v>0.41396031472253142</v>
      </c>
      <c r="N3568" s="16">
        <v>0.423192590654699</v>
      </c>
      <c r="O3568" s="16">
        <v>0.40736970421181984</v>
      </c>
      <c r="P3568" s="178">
        <v>0.31653686701837425</v>
      </c>
    </row>
    <row r="3569" spans="1:16" x14ac:dyDescent="0.35">
      <c r="A3569" s="28" t="s">
        <v>182</v>
      </c>
      <c r="M3569" s="15">
        <v>0.36954066313555822</v>
      </c>
      <c r="N3569" s="16">
        <v>0.3065108057027312</v>
      </c>
      <c r="O3569" s="16">
        <v>0.33820866313666864</v>
      </c>
      <c r="P3569" s="178">
        <v>0.43336970881485565</v>
      </c>
    </row>
    <row r="3570" spans="1:16" x14ac:dyDescent="0.35">
      <c r="A3570" s="28" t="s">
        <v>183</v>
      </c>
      <c r="M3570" s="15">
        <v>6.8942332484864782E-2</v>
      </c>
      <c r="N3570" s="16">
        <v>9.0334403430832155E-2</v>
      </c>
      <c r="O3570" s="16">
        <v>6.7050890453182493E-2</v>
      </c>
      <c r="P3570" s="178">
        <v>9.8263801775848508E-2</v>
      </c>
    </row>
    <row r="3571" spans="1:16" x14ac:dyDescent="0.35">
      <c r="A3571" s="59" t="s">
        <v>243</v>
      </c>
      <c r="M3571" s="17">
        <v>1</v>
      </c>
      <c r="N3571" s="18">
        <v>1</v>
      </c>
      <c r="O3571" s="18">
        <v>1</v>
      </c>
      <c r="P3571" s="109">
        <v>1</v>
      </c>
    </row>
    <row r="3572" spans="1:16" x14ac:dyDescent="0.35">
      <c r="A3572" s="41" t="s">
        <v>245</v>
      </c>
      <c r="M3572" s="40">
        <v>427</v>
      </c>
      <c r="N3572" s="38">
        <v>409</v>
      </c>
      <c r="O3572" s="38">
        <v>499.99430379746764</v>
      </c>
      <c r="P3572" s="33">
        <v>499.98333333333392</v>
      </c>
    </row>
    <row r="3573" spans="1:16" s="36" customFormat="1" x14ac:dyDescent="0.35">
      <c r="A3573" s="31" t="s">
        <v>244</v>
      </c>
      <c r="B3573"/>
      <c r="C3573"/>
      <c r="D3573"/>
      <c r="E3573"/>
      <c r="F3573"/>
      <c r="G3573"/>
      <c r="H3573"/>
      <c r="I3573"/>
      <c r="J3573"/>
      <c r="K3573"/>
      <c r="L3573"/>
      <c r="M3573" s="32">
        <v>500.00550351288155</v>
      </c>
      <c r="N3573" s="33">
        <v>499.99633251833671</v>
      </c>
      <c r="O3573" s="33">
        <v>395</v>
      </c>
      <c r="P3573" s="38">
        <v>342</v>
      </c>
    </row>
    <row r="3575" spans="1:16" x14ac:dyDescent="0.35">
      <c r="A3575" s="62" t="s">
        <v>372</v>
      </c>
      <c r="M3575" s="63">
        <f t="shared" ref="M3575:P3575" si="601">M3566+M3567</f>
        <v>0.14755668965704563</v>
      </c>
      <c r="N3575" s="63">
        <f t="shared" si="601"/>
        <v>0.17996220021173776</v>
      </c>
      <c r="O3575" s="63">
        <f t="shared" si="601"/>
        <v>0.18737074219832908</v>
      </c>
      <c r="P3575" s="63">
        <f t="shared" si="601"/>
        <v>0.1518296223909216</v>
      </c>
    </row>
    <row r="3576" spans="1:16" x14ac:dyDescent="0.35">
      <c r="A3576" s="64" t="s">
        <v>370</v>
      </c>
      <c r="M3576" s="63">
        <f t="shared" ref="M3576:P3576" si="602">M3568</f>
        <v>0.41396031472253142</v>
      </c>
      <c r="N3576" s="63">
        <f t="shared" si="602"/>
        <v>0.423192590654699</v>
      </c>
      <c r="O3576" s="63">
        <f t="shared" si="602"/>
        <v>0.40736970421181984</v>
      </c>
      <c r="P3576" s="63">
        <f t="shared" si="602"/>
        <v>0.31653686701837425</v>
      </c>
    </row>
    <row r="3577" spans="1:16" x14ac:dyDescent="0.35">
      <c r="A3577" s="65" t="s">
        <v>373</v>
      </c>
      <c r="M3577" s="63">
        <f t="shared" ref="M3577:P3577" si="603">M3569+M3570</f>
        <v>0.43848299562042303</v>
      </c>
      <c r="N3577" s="63">
        <f t="shared" si="603"/>
        <v>0.39684520913356336</v>
      </c>
      <c r="O3577" s="63">
        <f t="shared" si="603"/>
        <v>0.40525955358985111</v>
      </c>
      <c r="P3577" s="63">
        <f t="shared" si="603"/>
        <v>0.53163351059070418</v>
      </c>
    </row>
    <row r="3578" spans="1:16" x14ac:dyDescent="0.35">
      <c r="A3578"/>
    </row>
    <row r="3579" spans="1:16" x14ac:dyDescent="0.35">
      <c r="A3579" s="60" t="s">
        <v>367</v>
      </c>
      <c r="M3579" s="61">
        <v>3.3459446699298634</v>
      </c>
      <c r="N3579" s="61">
        <v>3.2737318366638384</v>
      </c>
      <c r="O3579" s="61">
        <v>3.2468959772959423</v>
      </c>
      <c r="P3579" s="182">
        <v>3.4528873184661717</v>
      </c>
    </row>
    <row r="3580" spans="1:16" x14ac:dyDescent="0.35">
      <c r="A3580"/>
    </row>
    <row r="3581" spans="1:16" x14ac:dyDescent="0.35">
      <c r="A3581" s="71" t="s">
        <v>389</v>
      </c>
      <c r="B3581" s="71" t="s">
        <v>390</v>
      </c>
    </row>
    <row r="3582" spans="1:16" x14ac:dyDescent="0.35">
      <c r="A3582" s="71" t="s">
        <v>391</v>
      </c>
      <c r="B3582" s="71" t="s">
        <v>392</v>
      </c>
    </row>
    <row r="3584" spans="1:16" x14ac:dyDescent="0.35">
      <c r="A3584" s="30" t="s">
        <v>344</v>
      </c>
      <c r="M3584" s="1"/>
      <c r="N3584" s="1"/>
      <c r="O3584" s="1"/>
      <c r="P3584" s="1"/>
    </row>
    <row r="3586" spans="1:16" x14ac:dyDescent="0.35">
      <c r="M3586" s="10" t="s">
        <v>11</v>
      </c>
      <c r="N3586" s="11" t="s">
        <v>12</v>
      </c>
      <c r="O3586" s="11">
        <v>2023</v>
      </c>
      <c r="P3586" s="11">
        <v>2024</v>
      </c>
    </row>
    <row r="3587" spans="1:16" x14ac:dyDescent="0.35">
      <c r="A3587" s="27" t="s">
        <v>180</v>
      </c>
      <c r="M3587" s="13">
        <v>1.8791128060182911E-2</v>
      </c>
      <c r="N3587" s="14">
        <v>3.9576084910158314E-2</v>
      </c>
      <c r="O3587" s="14">
        <v>4.8662073365392813E-2</v>
      </c>
      <c r="P3587" s="177">
        <v>3.9380260043755791E-2</v>
      </c>
    </row>
    <row r="3588" spans="1:16" x14ac:dyDescent="0.35">
      <c r="A3588" s="28" t="s">
        <v>181</v>
      </c>
      <c r="M3588" s="15">
        <v>0.14804989265926086</v>
      </c>
      <c r="N3588" s="16">
        <v>0.15121504558713164</v>
      </c>
      <c r="O3588" s="16">
        <v>0.21029556032916846</v>
      </c>
      <c r="P3588" s="178">
        <v>0.1595906998069524</v>
      </c>
    </row>
    <row r="3589" spans="1:16" x14ac:dyDescent="0.35">
      <c r="A3589" s="28" t="s">
        <v>73</v>
      </c>
      <c r="M3589" s="15">
        <v>0.42646696863055639</v>
      </c>
      <c r="N3589" s="16">
        <v>0.41574999327623402</v>
      </c>
      <c r="O3589" s="16">
        <v>0.3861330065785557</v>
      </c>
      <c r="P3589" s="178">
        <v>0.3657621920730692</v>
      </c>
    </row>
    <row r="3590" spans="1:16" x14ac:dyDescent="0.35">
      <c r="A3590" s="28" t="s">
        <v>182</v>
      </c>
      <c r="M3590" s="15">
        <v>0.33540825194664142</v>
      </c>
      <c r="N3590" s="16">
        <v>0.32613442152387406</v>
      </c>
      <c r="O3590" s="16">
        <v>0.30501663943006946</v>
      </c>
      <c r="P3590" s="178">
        <v>0.37733187597481349</v>
      </c>
    </row>
    <row r="3591" spans="1:16" x14ac:dyDescent="0.35">
      <c r="A3591" s="28" t="s">
        <v>183</v>
      </c>
      <c r="M3591" s="15">
        <v>7.1283758703358388E-2</v>
      </c>
      <c r="N3591" s="16">
        <v>6.7324454702601816E-2</v>
      </c>
      <c r="O3591" s="16">
        <v>4.9892720296813554E-2</v>
      </c>
      <c r="P3591" s="178">
        <v>5.7934972101409146E-2</v>
      </c>
    </row>
    <row r="3592" spans="1:16" x14ac:dyDescent="0.35">
      <c r="A3592" s="59" t="s">
        <v>243</v>
      </c>
      <c r="M3592" s="17">
        <v>1</v>
      </c>
      <c r="N3592" s="18">
        <v>1</v>
      </c>
      <c r="O3592" s="18">
        <v>1</v>
      </c>
      <c r="P3592" s="109">
        <v>1</v>
      </c>
    </row>
    <row r="3593" spans="1:16" s="36" customFormat="1" x14ac:dyDescent="0.35">
      <c r="A3593" s="31" t="s">
        <v>244</v>
      </c>
      <c r="B3593"/>
      <c r="C3593"/>
      <c r="D3593"/>
      <c r="E3593"/>
      <c r="F3593"/>
      <c r="G3593"/>
      <c r="H3593"/>
      <c r="I3593"/>
      <c r="J3593"/>
      <c r="K3593"/>
      <c r="L3593"/>
      <c r="M3593" s="32">
        <v>500.0055035128816</v>
      </c>
      <c r="N3593" s="33">
        <v>499.99633251833677</v>
      </c>
      <c r="O3593" s="33">
        <v>499.99430379746764</v>
      </c>
      <c r="P3593" s="33">
        <v>499.98333333333392</v>
      </c>
    </row>
    <row r="3594" spans="1:16" x14ac:dyDescent="0.35">
      <c r="A3594" s="41" t="s">
        <v>245</v>
      </c>
      <c r="M3594" s="40">
        <v>427</v>
      </c>
      <c r="N3594" s="38">
        <v>409</v>
      </c>
      <c r="O3594" s="38">
        <v>395</v>
      </c>
      <c r="P3594" s="38">
        <v>342</v>
      </c>
    </row>
    <row r="3596" spans="1:16" x14ac:dyDescent="0.35">
      <c r="A3596" s="62" t="s">
        <v>372</v>
      </c>
      <c r="M3596" s="63">
        <f t="shared" ref="M3596:P3596" si="604">M3587+M3588</f>
        <v>0.16684102071944376</v>
      </c>
      <c r="N3596" s="63">
        <f t="shared" si="604"/>
        <v>0.19079113049728996</v>
      </c>
      <c r="O3596" s="63">
        <f t="shared" si="604"/>
        <v>0.25895763369456126</v>
      </c>
      <c r="P3596" s="63">
        <f t="shared" si="604"/>
        <v>0.19897095985070817</v>
      </c>
    </row>
    <row r="3597" spans="1:16" x14ac:dyDescent="0.35">
      <c r="A3597" s="64" t="s">
        <v>370</v>
      </c>
      <c r="M3597" s="63">
        <f t="shared" ref="M3597:P3597" si="605">M3589</f>
        <v>0.42646696863055639</v>
      </c>
      <c r="N3597" s="63">
        <f t="shared" si="605"/>
        <v>0.41574999327623402</v>
      </c>
      <c r="O3597" s="63">
        <f t="shared" si="605"/>
        <v>0.3861330065785557</v>
      </c>
      <c r="P3597" s="63">
        <f t="shared" si="605"/>
        <v>0.3657621920730692</v>
      </c>
    </row>
    <row r="3598" spans="1:16" x14ac:dyDescent="0.35">
      <c r="A3598" s="65" t="s">
        <v>373</v>
      </c>
      <c r="M3598" s="63">
        <f t="shared" ref="M3598:P3598" si="606">M3590+M3591</f>
        <v>0.40669201064999982</v>
      </c>
      <c r="N3598" s="63">
        <f t="shared" si="606"/>
        <v>0.39345887622647591</v>
      </c>
      <c r="O3598" s="63">
        <f t="shared" si="606"/>
        <v>0.35490935972688303</v>
      </c>
      <c r="P3598" s="63">
        <f t="shared" si="606"/>
        <v>0.43526684807622262</v>
      </c>
    </row>
    <row r="3599" spans="1:16" x14ac:dyDescent="0.35">
      <c r="A3599"/>
    </row>
    <row r="3600" spans="1:16" x14ac:dyDescent="0.35">
      <c r="A3600" s="60" t="s">
        <v>367</v>
      </c>
      <c r="M3600" s="61">
        <v>3.2923436205737349</v>
      </c>
      <c r="N3600" s="61">
        <v>3.2304161155216309</v>
      </c>
      <c r="O3600" s="61">
        <v>3.097182372963744</v>
      </c>
      <c r="P3600" s="182">
        <v>3.2548506002831692</v>
      </c>
    </row>
    <row r="3601" spans="1:16" x14ac:dyDescent="0.35">
      <c r="A3601"/>
    </row>
    <row r="3602" spans="1:16" x14ac:dyDescent="0.35">
      <c r="A3602" s="71" t="s">
        <v>389</v>
      </c>
      <c r="B3602" s="71" t="s">
        <v>390</v>
      </c>
    </row>
    <row r="3603" spans="1:16" x14ac:dyDescent="0.35">
      <c r="A3603" s="71" t="s">
        <v>391</v>
      </c>
      <c r="B3603" s="71" t="s">
        <v>392</v>
      </c>
    </row>
    <row r="3605" spans="1:16" x14ac:dyDescent="0.35">
      <c r="A3605" s="30" t="s">
        <v>345</v>
      </c>
      <c r="M3605" s="1"/>
      <c r="N3605" s="1"/>
      <c r="O3605" s="1"/>
      <c r="P3605" s="1"/>
    </row>
    <row r="3607" spans="1:16" x14ac:dyDescent="0.35">
      <c r="M3607" s="10" t="s">
        <v>11</v>
      </c>
      <c r="N3607" s="11" t="s">
        <v>12</v>
      </c>
      <c r="O3607" s="11">
        <v>2023</v>
      </c>
      <c r="P3607" s="11">
        <v>2024</v>
      </c>
    </row>
    <row r="3608" spans="1:16" x14ac:dyDescent="0.35">
      <c r="A3608" s="27" t="s">
        <v>180</v>
      </c>
      <c r="M3608" s="13">
        <v>3.0189363255252177E-3</v>
      </c>
      <c r="N3608" s="14">
        <v>4.0562644713775468E-3</v>
      </c>
      <c r="O3608" s="14">
        <v>1.1040378941025931E-2</v>
      </c>
      <c r="P3608" s="177">
        <v>9.8450650109389495E-3</v>
      </c>
    </row>
    <row r="3609" spans="1:16" x14ac:dyDescent="0.35">
      <c r="A3609" s="28" t="s">
        <v>181</v>
      </c>
      <c r="M3609" s="15">
        <v>8.865757215318687E-2</v>
      </c>
      <c r="N3609" s="16">
        <v>6.9005396127600038E-2</v>
      </c>
      <c r="O3609" s="16">
        <v>5.5237338146890386E-2</v>
      </c>
      <c r="P3609" s="178">
        <v>7.5727962861919851E-2</v>
      </c>
    </row>
    <row r="3610" spans="1:16" x14ac:dyDescent="0.35">
      <c r="A3610" s="28" t="s">
        <v>73</v>
      </c>
      <c r="M3610" s="15">
        <v>0.2582086333007575</v>
      </c>
      <c r="N3610" s="16">
        <v>0.28077223060315842</v>
      </c>
      <c r="O3610" s="16">
        <v>0.34566343160871454</v>
      </c>
      <c r="P3610" s="178">
        <v>0.29420220440096517</v>
      </c>
    </row>
    <row r="3611" spans="1:16" x14ac:dyDescent="0.35">
      <c r="A3611" s="28" t="s">
        <v>182</v>
      </c>
      <c r="M3611" s="15">
        <v>0.53428685913761653</v>
      </c>
      <c r="N3611" s="16">
        <v>0.50441568031061323</v>
      </c>
      <c r="O3611" s="16">
        <v>0.4678453298835048</v>
      </c>
      <c r="P3611" s="178">
        <v>0.49905143036931709</v>
      </c>
    </row>
    <row r="3612" spans="1:16" x14ac:dyDescent="0.35">
      <c r="A3612" s="28" t="s">
        <v>183</v>
      </c>
      <c r="M3612" s="15">
        <v>0.11582799908291382</v>
      </c>
      <c r="N3612" s="16">
        <v>0.14175042848725078</v>
      </c>
      <c r="O3612" s="16">
        <v>0.12021352141986438</v>
      </c>
      <c r="P3612" s="178">
        <v>0.12117333735685905</v>
      </c>
    </row>
    <row r="3613" spans="1:16" x14ac:dyDescent="0.35">
      <c r="A3613" s="59" t="s">
        <v>243</v>
      </c>
      <c r="M3613" s="17">
        <v>1</v>
      </c>
      <c r="N3613" s="18">
        <v>1</v>
      </c>
      <c r="O3613" s="18">
        <v>1</v>
      </c>
      <c r="P3613" s="109">
        <v>1</v>
      </c>
    </row>
    <row r="3614" spans="1:16" x14ac:dyDescent="0.35">
      <c r="A3614" s="41" t="s">
        <v>245</v>
      </c>
      <c r="M3614" s="40">
        <v>427</v>
      </c>
      <c r="N3614" s="38">
        <v>409</v>
      </c>
      <c r="O3614" s="38">
        <v>499.99430379746764</v>
      </c>
      <c r="P3614" s="33">
        <v>499.98333333333392</v>
      </c>
    </row>
    <row r="3615" spans="1:16" s="36" customFormat="1" x14ac:dyDescent="0.35">
      <c r="A3615" s="31" t="s">
        <v>244</v>
      </c>
      <c r="B3615"/>
      <c r="C3615"/>
      <c r="D3615"/>
      <c r="E3615"/>
      <c r="F3615"/>
      <c r="G3615"/>
      <c r="H3615"/>
      <c r="I3615"/>
      <c r="J3615"/>
      <c r="K3615"/>
      <c r="L3615"/>
      <c r="M3615" s="32">
        <v>500.0055035128816</v>
      </c>
      <c r="N3615" s="33">
        <v>499.99633251833666</v>
      </c>
      <c r="O3615" s="33">
        <v>395</v>
      </c>
      <c r="P3615" s="38">
        <v>342</v>
      </c>
    </row>
    <row r="3617" spans="1:16" x14ac:dyDescent="0.35">
      <c r="A3617" s="62" t="s">
        <v>372</v>
      </c>
      <c r="M3617" s="63">
        <f t="shared" ref="M3617:P3617" si="607">M3608+M3609</f>
        <v>9.1676508478712088E-2</v>
      </c>
      <c r="N3617" s="63">
        <f t="shared" si="607"/>
        <v>7.306166059897759E-2</v>
      </c>
      <c r="O3617" s="63">
        <f t="shared" si="607"/>
        <v>6.6277717087916313E-2</v>
      </c>
      <c r="P3617" s="63">
        <f t="shared" si="607"/>
        <v>8.5573027872858795E-2</v>
      </c>
    </row>
    <row r="3618" spans="1:16" x14ac:dyDescent="0.35">
      <c r="A3618" s="64" t="s">
        <v>370</v>
      </c>
      <c r="M3618" s="63">
        <f t="shared" ref="M3618:P3618" si="608">M3610</f>
        <v>0.2582086333007575</v>
      </c>
      <c r="N3618" s="63">
        <f t="shared" si="608"/>
        <v>0.28077223060315842</v>
      </c>
      <c r="O3618" s="63">
        <f t="shared" si="608"/>
        <v>0.34566343160871454</v>
      </c>
      <c r="P3618" s="63">
        <f t="shared" si="608"/>
        <v>0.29420220440096517</v>
      </c>
    </row>
    <row r="3619" spans="1:16" x14ac:dyDescent="0.35">
      <c r="A3619" s="65" t="s">
        <v>373</v>
      </c>
      <c r="M3619" s="63">
        <f t="shared" ref="M3619:P3619" si="609">M3611+M3612</f>
        <v>0.65011485822053039</v>
      </c>
      <c r="N3619" s="63">
        <f t="shared" si="609"/>
        <v>0.64616610879786407</v>
      </c>
      <c r="O3619" s="63">
        <f t="shared" si="609"/>
        <v>0.58805885130336921</v>
      </c>
      <c r="P3619" s="63">
        <f t="shared" si="609"/>
        <v>0.62022476772617618</v>
      </c>
    </row>
    <row r="3620" spans="1:16" x14ac:dyDescent="0.35">
      <c r="A3620"/>
    </row>
    <row r="3621" spans="1:16" x14ac:dyDescent="0.35">
      <c r="A3621" s="60" t="s">
        <v>367</v>
      </c>
      <c r="M3621" s="61">
        <v>3.6712474124992069</v>
      </c>
      <c r="N3621" s="61">
        <v>3.7107986122147598</v>
      </c>
      <c r="O3621" s="61">
        <v>3.6309542766942915</v>
      </c>
      <c r="P3621" s="182">
        <v>3.6459800121992365</v>
      </c>
    </row>
    <row r="3622" spans="1:16" x14ac:dyDescent="0.35">
      <c r="A3622"/>
    </row>
    <row r="3623" spans="1:16" x14ac:dyDescent="0.35">
      <c r="A3623" s="71" t="s">
        <v>389</v>
      </c>
      <c r="B3623" s="71" t="s">
        <v>390</v>
      </c>
    </row>
    <row r="3624" spans="1:16" x14ac:dyDescent="0.35">
      <c r="A3624" s="71" t="s">
        <v>391</v>
      </c>
      <c r="B3624" s="71" t="s">
        <v>392</v>
      </c>
    </row>
    <row r="3626" spans="1:16" x14ac:dyDescent="0.35">
      <c r="A3626" s="30" t="s">
        <v>346</v>
      </c>
      <c r="M3626" s="1"/>
      <c r="N3626" s="1"/>
      <c r="O3626" s="1"/>
      <c r="P3626" s="1"/>
    </row>
    <row r="3628" spans="1:16" x14ac:dyDescent="0.35">
      <c r="M3628" s="10" t="s">
        <v>11</v>
      </c>
      <c r="N3628" s="11" t="s">
        <v>12</v>
      </c>
      <c r="O3628" s="11">
        <v>2023</v>
      </c>
      <c r="P3628" s="11">
        <v>2024</v>
      </c>
    </row>
    <row r="3629" spans="1:16" x14ac:dyDescent="0.35">
      <c r="A3629" s="27" t="s">
        <v>180</v>
      </c>
      <c r="M3629" s="13">
        <v>7.1468065808174816E-2</v>
      </c>
      <c r="N3629" s="14">
        <v>8.6253688902363693E-2</v>
      </c>
      <c r="O3629" s="14">
        <v>9.4476266185310992E-2</v>
      </c>
      <c r="P3629" s="177">
        <v>8.6708445837083356E-2</v>
      </c>
    </row>
    <row r="3630" spans="1:16" x14ac:dyDescent="0.35">
      <c r="A3630" s="28" t="s">
        <v>181</v>
      </c>
      <c r="M3630" s="15">
        <v>0.21902475546522079</v>
      </c>
      <c r="N3630" s="16">
        <v>0.22190138313972965</v>
      </c>
      <c r="O3630" s="16">
        <v>0.28553894917790223</v>
      </c>
      <c r="P3630" s="178">
        <v>0.21562853264699433</v>
      </c>
    </row>
    <row r="3631" spans="1:16" x14ac:dyDescent="0.35">
      <c r="A3631" s="28" t="s">
        <v>73</v>
      </c>
      <c r="M3631" s="15">
        <v>0.40841564507369632</v>
      </c>
      <c r="N3631" s="16">
        <v>0.43100071638667253</v>
      </c>
      <c r="O3631" s="16">
        <v>0.38324968259132031</v>
      </c>
      <c r="P3631" s="178">
        <v>0.42427203713808059</v>
      </c>
    </row>
    <row r="3632" spans="1:16" x14ac:dyDescent="0.35">
      <c r="A3632" s="28" t="s">
        <v>182</v>
      </c>
      <c r="M3632" s="15">
        <v>0.2439783449690367</v>
      </c>
      <c r="N3632" s="16">
        <v>0.21280229439335752</v>
      </c>
      <c r="O3632" s="16">
        <v>0.17376273906917938</v>
      </c>
      <c r="P3632" s="178">
        <v>0.23609471192899398</v>
      </c>
    </row>
    <row r="3633" spans="1:16" x14ac:dyDescent="0.35">
      <c r="A3633" s="28" t="s">
        <v>183</v>
      </c>
      <c r="M3633" s="15">
        <v>5.7113188683871538E-2</v>
      </c>
      <c r="N3633" s="16">
        <v>4.8041917177876668E-2</v>
      </c>
      <c r="O3633" s="16">
        <v>6.2972362976287125E-2</v>
      </c>
      <c r="P3633" s="178">
        <v>3.7296272448847666E-2</v>
      </c>
    </row>
    <row r="3634" spans="1:16" x14ac:dyDescent="0.35">
      <c r="A3634" s="59" t="s">
        <v>243</v>
      </c>
      <c r="M3634" s="17">
        <v>1</v>
      </c>
      <c r="N3634" s="18">
        <v>1</v>
      </c>
      <c r="O3634" s="18">
        <v>1</v>
      </c>
      <c r="P3634" s="109">
        <v>1</v>
      </c>
    </row>
    <row r="3635" spans="1:16" s="36" customFormat="1" x14ac:dyDescent="0.35">
      <c r="A3635" s="31" t="s">
        <v>244</v>
      </c>
      <c r="B3635"/>
      <c r="C3635"/>
      <c r="D3635"/>
      <c r="E3635"/>
      <c r="F3635"/>
      <c r="G3635"/>
      <c r="H3635"/>
      <c r="I3635"/>
      <c r="J3635"/>
      <c r="K3635"/>
      <c r="L3635"/>
      <c r="M3635" s="32">
        <v>500.00550351288143</v>
      </c>
      <c r="N3635" s="33">
        <v>499.99633251833671</v>
      </c>
      <c r="O3635" s="33">
        <v>499.99430379746764</v>
      </c>
      <c r="P3635" s="33">
        <v>499.98333333333392</v>
      </c>
    </row>
    <row r="3636" spans="1:16" x14ac:dyDescent="0.35">
      <c r="A3636" s="41" t="s">
        <v>245</v>
      </c>
      <c r="M3636" s="40">
        <v>427</v>
      </c>
      <c r="N3636" s="38">
        <v>409</v>
      </c>
      <c r="O3636" s="38">
        <v>395</v>
      </c>
      <c r="P3636" s="38">
        <v>342</v>
      </c>
    </row>
    <row r="3638" spans="1:16" x14ac:dyDescent="0.35">
      <c r="A3638" s="62" t="s">
        <v>372</v>
      </c>
      <c r="M3638" s="63">
        <f t="shared" ref="M3638:P3638" si="610">M3629+M3630</f>
        <v>0.2904928212733956</v>
      </c>
      <c r="N3638" s="63">
        <f t="shared" si="610"/>
        <v>0.30815507204209336</v>
      </c>
      <c r="O3638" s="63">
        <f t="shared" si="610"/>
        <v>0.38001521536321325</v>
      </c>
      <c r="P3638" s="63">
        <f t="shared" si="610"/>
        <v>0.3023369784840777</v>
      </c>
    </row>
    <row r="3639" spans="1:16" x14ac:dyDescent="0.35">
      <c r="A3639" s="64" t="s">
        <v>370</v>
      </c>
      <c r="M3639" s="63">
        <f t="shared" ref="M3639:P3639" si="611">M3631</f>
        <v>0.40841564507369632</v>
      </c>
      <c r="N3639" s="63">
        <f t="shared" si="611"/>
        <v>0.43100071638667253</v>
      </c>
      <c r="O3639" s="63">
        <f t="shared" si="611"/>
        <v>0.38324968259132031</v>
      </c>
      <c r="P3639" s="63">
        <f t="shared" si="611"/>
        <v>0.42427203713808059</v>
      </c>
    </row>
    <row r="3640" spans="1:16" x14ac:dyDescent="0.35">
      <c r="A3640" s="65" t="s">
        <v>373</v>
      </c>
      <c r="M3640" s="63">
        <f t="shared" ref="M3640:P3640" si="612">M3632+M3633</f>
        <v>0.30109153365290825</v>
      </c>
      <c r="N3640" s="63">
        <f t="shared" si="612"/>
        <v>0.26084421157123416</v>
      </c>
      <c r="O3640" s="63">
        <f t="shared" si="612"/>
        <v>0.23673510204546649</v>
      </c>
      <c r="P3640" s="63">
        <f t="shared" si="612"/>
        <v>0.27339098437784165</v>
      </c>
    </row>
    <row r="3641" spans="1:16" x14ac:dyDescent="0.35">
      <c r="A3641"/>
    </row>
    <row r="3642" spans="1:16" x14ac:dyDescent="0.35">
      <c r="A3642" s="60" t="s">
        <v>367</v>
      </c>
      <c r="M3642" s="61">
        <v>2.9962438352552061</v>
      </c>
      <c r="N3642" s="61">
        <v>2.9144773678046523</v>
      </c>
      <c r="O3642" s="61">
        <v>2.8252159834732318</v>
      </c>
      <c r="P3642" s="182">
        <v>2.9216418325055269</v>
      </c>
    </row>
    <row r="3643" spans="1:16" x14ac:dyDescent="0.35">
      <c r="A3643"/>
    </row>
    <row r="3644" spans="1:16" x14ac:dyDescent="0.35">
      <c r="A3644" s="71" t="s">
        <v>389</v>
      </c>
      <c r="B3644" s="71" t="s">
        <v>390</v>
      </c>
    </row>
    <row r="3645" spans="1:16" x14ac:dyDescent="0.35">
      <c r="A3645" s="71" t="s">
        <v>391</v>
      </c>
      <c r="B3645" s="71" t="s">
        <v>392</v>
      </c>
    </row>
    <row r="3647" spans="1:16" x14ac:dyDescent="0.35">
      <c r="A3647" s="30" t="s">
        <v>523</v>
      </c>
      <c r="M3647" s="1"/>
      <c r="N3647" s="1"/>
      <c r="O3647" s="1"/>
      <c r="P3647" s="1"/>
    </row>
    <row r="3649" spans="1:16" x14ac:dyDescent="0.35">
      <c r="M3649" s="10" t="s">
        <v>11</v>
      </c>
      <c r="N3649" s="11" t="s">
        <v>12</v>
      </c>
      <c r="O3649" s="11">
        <v>2023</v>
      </c>
      <c r="P3649" s="11">
        <v>2024</v>
      </c>
    </row>
    <row r="3650" spans="1:16" x14ac:dyDescent="0.35">
      <c r="A3650" s="27" t="s">
        <v>180</v>
      </c>
      <c r="M3650" s="13">
        <v>2.3904889103094143E-2</v>
      </c>
      <c r="N3650" s="14">
        <v>2.87471546246061E-2</v>
      </c>
      <c r="O3650" s="14">
        <v>5.2740600842288175E-2</v>
      </c>
      <c r="P3650" s="177">
        <v>3.7296272448847638E-2</v>
      </c>
    </row>
    <row r="3651" spans="1:16" x14ac:dyDescent="0.35">
      <c r="A3651" s="28" t="s">
        <v>181</v>
      </c>
      <c r="M3651" s="15">
        <v>0.11465728597366701</v>
      </c>
      <c r="N3651" s="16">
        <v>9.2003119827284957E-2</v>
      </c>
      <c r="O3651" s="16">
        <v>9.7781620296940208E-2</v>
      </c>
      <c r="P3651" s="178">
        <v>9.0675244730379786E-2</v>
      </c>
    </row>
    <row r="3652" spans="1:16" x14ac:dyDescent="0.35">
      <c r="A3652" s="28" t="s">
        <v>73</v>
      </c>
      <c r="M3652" s="15">
        <v>0.40601192445891138</v>
      </c>
      <c r="N3652" s="16">
        <v>0.39848947547292501</v>
      </c>
      <c r="O3652" s="16">
        <v>0.44137034472544573</v>
      </c>
      <c r="P3652" s="178">
        <v>0.43221996288765202</v>
      </c>
    </row>
    <row r="3653" spans="1:16" x14ac:dyDescent="0.35">
      <c r="A3653" s="28" t="s">
        <v>182</v>
      </c>
      <c r="M3653" s="15">
        <v>0.37927498221916545</v>
      </c>
      <c r="N3653" s="16">
        <v>0.38163116110876094</v>
      </c>
      <c r="O3653" s="16">
        <v>0.30793540685906579</v>
      </c>
      <c r="P3653" s="178">
        <v>0.3633188357740581</v>
      </c>
    </row>
    <row r="3654" spans="1:16" x14ac:dyDescent="0.35">
      <c r="A3654" s="28" t="s">
        <v>183</v>
      </c>
      <c r="M3654" s="15">
        <v>7.6150918245162014E-2</v>
      </c>
      <c r="N3654" s="16">
        <v>9.9129088966422904E-2</v>
      </c>
      <c r="O3654" s="16">
        <v>0.10017202727626023</v>
      </c>
      <c r="P3654" s="178">
        <v>7.648968415906246E-2</v>
      </c>
    </row>
    <row r="3655" spans="1:16" x14ac:dyDescent="0.35">
      <c r="A3655" s="59" t="s">
        <v>243</v>
      </c>
      <c r="M3655" s="17">
        <v>1</v>
      </c>
      <c r="N3655" s="18">
        <v>1</v>
      </c>
      <c r="O3655" s="18">
        <v>1</v>
      </c>
      <c r="P3655" s="109">
        <v>1</v>
      </c>
    </row>
    <row r="3656" spans="1:16" s="36" customFormat="1" x14ac:dyDescent="0.35">
      <c r="A3656" s="31" t="s">
        <v>244</v>
      </c>
      <c r="B3656"/>
      <c r="C3656"/>
      <c r="D3656"/>
      <c r="E3656"/>
      <c r="F3656"/>
      <c r="G3656"/>
      <c r="H3656"/>
      <c r="I3656"/>
      <c r="J3656"/>
      <c r="K3656"/>
      <c r="L3656"/>
      <c r="M3656" s="32">
        <v>500.0055035128816</v>
      </c>
      <c r="N3656" s="33">
        <v>499.99633251833671</v>
      </c>
      <c r="O3656" s="33">
        <v>499.99430379746764</v>
      </c>
      <c r="P3656" s="33">
        <v>499.98333333333392</v>
      </c>
    </row>
    <row r="3657" spans="1:16" x14ac:dyDescent="0.35">
      <c r="A3657" s="41" t="s">
        <v>245</v>
      </c>
      <c r="M3657" s="40">
        <v>427</v>
      </c>
      <c r="N3657" s="38">
        <v>409</v>
      </c>
      <c r="O3657" s="38">
        <v>395</v>
      </c>
      <c r="P3657" s="38">
        <v>342</v>
      </c>
    </row>
    <row r="3659" spans="1:16" x14ac:dyDescent="0.35">
      <c r="A3659" s="62" t="s">
        <v>372</v>
      </c>
      <c r="M3659" s="63">
        <f t="shared" ref="M3659:P3659" si="613">M3650+M3651</f>
        <v>0.13856217507676116</v>
      </c>
      <c r="N3659" s="63">
        <f t="shared" si="613"/>
        <v>0.12075027445189106</v>
      </c>
      <c r="O3659" s="63">
        <f t="shared" si="613"/>
        <v>0.15052222113922839</v>
      </c>
      <c r="P3659" s="63">
        <f t="shared" si="613"/>
        <v>0.12797151717922742</v>
      </c>
    </row>
    <row r="3660" spans="1:16" x14ac:dyDescent="0.35">
      <c r="A3660" s="64" t="s">
        <v>370</v>
      </c>
      <c r="M3660" s="63">
        <f t="shared" ref="M3660:P3660" si="614">M3652</f>
        <v>0.40601192445891138</v>
      </c>
      <c r="N3660" s="63">
        <f t="shared" si="614"/>
        <v>0.39848947547292501</v>
      </c>
      <c r="O3660" s="63">
        <f t="shared" si="614"/>
        <v>0.44137034472544573</v>
      </c>
      <c r="P3660" s="63">
        <f t="shared" si="614"/>
        <v>0.43221996288765202</v>
      </c>
    </row>
    <row r="3661" spans="1:16" x14ac:dyDescent="0.35">
      <c r="A3661" s="65" t="s">
        <v>373</v>
      </c>
      <c r="M3661" s="63">
        <f t="shared" ref="M3661:P3661" si="615">M3653+M3654</f>
        <v>0.45542590046432746</v>
      </c>
      <c r="N3661" s="63">
        <f t="shared" si="615"/>
        <v>0.48076025007518386</v>
      </c>
      <c r="O3661" s="63">
        <f t="shared" si="615"/>
        <v>0.40810743413532602</v>
      </c>
      <c r="P3661" s="63">
        <f t="shared" si="615"/>
        <v>0.43980851993312053</v>
      </c>
    </row>
    <row r="3662" spans="1:16" x14ac:dyDescent="0.35">
      <c r="A3662"/>
    </row>
    <row r="3663" spans="1:16" x14ac:dyDescent="0.35">
      <c r="A3663" s="60" t="s">
        <v>367</v>
      </c>
      <c r="M3663" s="61">
        <v>3.3691097545296338</v>
      </c>
      <c r="N3663" s="61">
        <v>3.4303919099651075</v>
      </c>
      <c r="O3663" s="61">
        <v>3.3050166394300713</v>
      </c>
      <c r="P3663" s="182">
        <v>3.3510304144641077</v>
      </c>
    </row>
    <row r="3664" spans="1:16" x14ac:dyDescent="0.35">
      <c r="A3664"/>
    </row>
    <row r="3665" spans="1:16" x14ac:dyDescent="0.35">
      <c r="A3665" s="71" t="s">
        <v>389</v>
      </c>
      <c r="B3665" s="71" t="s">
        <v>390</v>
      </c>
    </row>
    <row r="3666" spans="1:16" x14ac:dyDescent="0.35">
      <c r="A3666" s="71" t="s">
        <v>391</v>
      </c>
      <c r="B3666" s="71" t="s">
        <v>392</v>
      </c>
    </row>
    <row r="3668" spans="1:16" x14ac:dyDescent="0.35">
      <c r="A3668" s="30" t="s">
        <v>347</v>
      </c>
      <c r="M3668" s="1"/>
      <c r="N3668" s="1"/>
      <c r="O3668" s="1"/>
      <c r="P3668" s="1"/>
    </row>
    <row r="3670" spans="1:16" x14ac:dyDescent="0.35">
      <c r="M3670" s="10" t="s">
        <v>11</v>
      </c>
      <c r="N3670" s="11" t="s">
        <v>12</v>
      </c>
      <c r="O3670" s="11">
        <v>2023</v>
      </c>
      <c r="P3670" s="11">
        <v>2024</v>
      </c>
    </row>
    <row r="3671" spans="1:16" x14ac:dyDescent="0.35">
      <c r="A3671" s="27" t="s">
        <v>180</v>
      </c>
      <c r="M3671" s="13">
        <v>2.482900071123335E-2</v>
      </c>
      <c r="N3671" s="14">
        <v>1.7589371071181477E-2</v>
      </c>
      <c r="O3671" s="14">
        <v>5.2740600842288134E-2</v>
      </c>
      <c r="P3671" s="177">
        <v>2.7451207437908701E-2</v>
      </c>
    </row>
    <row r="3672" spans="1:16" x14ac:dyDescent="0.35">
      <c r="A3672" s="28" t="s">
        <v>181</v>
      </c>
      <c r="M3672" s="15">
        <v>0.13227770092460311</v>
      </c>
      <c r="N3672" s="16">
        <v>0.12550092054464973</v>
      </c>
      <c r="O3672" s="16">
        <v>0.14113451925401688</v>
      </c>
      <c r="P3672" s="178">
        <v>0.10866941178741026</v>
      </c>
    </row>
    <row r="3673" spans="1:16" x14ac:dyDescent="0.35">
      <c r="A3673" s="28" t="s">
        <v>73</v>
      </c>
      <c r="M3673" s="15">
        <v>0.49423858800617476</v>
      </c>
      <c r="N3673" s="16">
        <v>0.46548507690765434</v>
      </c>
      <c r="O3673" s="16">
        <v>0.43359987645428816</v>
      </c>
      <c r="P3673" s="178">
        <v>0.45796087939773472</v>
      </c>
    </row>
    <row r="3674" spans="1:16" x14ac:dyDescent="0.35">
      <c r="A3674" s="28" t="s">
        <v>182</v>
      </c>
      <c r="M3674" s="15">
        <v>0.28550364902306702</v>
      </c>
      <c r="N3674" s="16">
        <v>0.31327124648836047</v>
      </c>
      <c r="O3674" s="16">
        <v>0.29197244019235691</v>
      </c>
      <c r="P3674" s="178">
        <v>0.33927388222882288</v>
      </c>
    </row>
    <row r="3675" spans="1:16" x14ac:dyDescent="0.35">
      <c r="A3675" s="28" t="s">
        <v>183</v>
      </c>
      <c r="M3675" s="15">
        <v>6.3151061334921946E-2</v>
      </c>
      <c r="N3675" s="16">
        <v>7.8153384988154051E-2</v>
      </c>
      <c r="O3675" s="16">
        <v>8.0552563257049833E-2</v>
      </c>
      <c r="P3675" s="178">
        <v>6.6644619148123516E-2</v>
      </c>
    </row>
    <row r="3676" spans="1:16" x14ac:dyDescent="0.35">
      <c r="A3676" s="59" t="s">
        <v>243</v>
      </c>
      <c r="M3676" s="17">
        <v>1</v>
      </c>
      <c r="N3676" s="18">
        <v>1</v>
      </c>
      <c r="O3676" s="18">
        <v>1</v>
      </c>
      <c r="P3676" s="109">
        <v>1</v>
      </c>
    </row>
    <row r="3677" spans="1:16" s="36" customFormat="1" x14ac:dyDescent="0.35">
      <c r="A3677" s="31" t="s">
        <v>244</v>
      </c>
      <c r="B3677"/>
      <c r="C3677"/>
      <c r="D3677"/>
      <c r="E3677"/>
      <c r="F3677"/>
      <c r="G3677"/>
      <c r="H3677"/>
      <c r="I3677"/>
      <c r="J3677"/>
      <c r="K3677"/>
      <c r="L3677"/>
      <c r="M3677" s="32">
        <v>500.0055035128816</v>
      </c>
      <c r="N3677" s="33">
        <v>499.99633251833671</v>
      </c>
      <c r="O3677" s="33">
        <v>499.99430379746764</v>
      </c>
      <c r="P3677" s="33">
        <v>499.98333333333392</v>
      </c>
    </row>
    <row r="3678" spans="1:16" x14ac:dyDescent="0.35">
      <c r="A3678" s="41" t="s">
        <v>245</v>
      </c>
      <c r="M3678" s="40">
        <v>427</v>
      </c>
      <c r="N3678" s="38">
        <v>409</v>
      </c>
      <c r="O3678" s="38">
        <v>395</v>
      </c>
      <c r="P3678" s="38">
        <v>342</v>
      </c>
    </row>
    <row r="3680" spans="1:16" x14ac:dyDescent="0.35">
      <c r="A3680" s="62" t="s">
        <v>372</v>
      </c>
      <c r="M3680" s="63">
        <f t="shared" ref="M3680:P3680" si="616">M3671+M3672</f>
        <v>0.15710670163583645</v>
      </c>
      <c r="N3680" s="63">
        <f t="shared" si="616"/>
        <v>0.1430902916158312</v>
      </c>
      <c r="O3680" s="63">
        <f t="shared" si="616"/>
        <v>0.193875120096305</v>
      </c>
      <c r="P3680" s="63">
        <f t="shared" si="616"/>
        <v>0.13612061922531896</v>
      </c>
    </row>
    <row r="3681" spans="1:16" x14ac:dyDescent="0.35">
      <c r="A3681" s="64" t="s">
        <v>370</v>
      </c>
      <c r="M3681" s="63">
        <f t="shared" ref="M3681:P3681" si="617">M3673</f>
        <v>0.49423858800617476</v>
      </c>
      <c r="N3681" s="63">
        <f t="shared" si="617"/>
        <v>0.46548507690765434</v>
      </c>
      <c r="O3681" s="63">
        <f t="shared" si="617"/>
        <v>0.43359987645428816</v>
      </c>
      <c r="P3681" s="63">
        <f t="shared" si="617"/>
        <v>0.45796087939773472</v>
      </c>
    </row>
    <row r="3682" spans="1:16" x14ac:dyDescent="0.35">
      <c r="A3682" s="65" t="s">
        <v>373</v>
      </c>
      <c r="M3682" s="63">
        <f t="shared" ref="M3682:P3682" si="618">M3674+M3675</f>
        <v>0.34865471035798895</v>
      </c>
      <c r="N3682" s="63">
        <f t="shared" si="618"/>
        <v>0.39142463147651452</v>
      </c>
      <c r="O3682" s="63">
        <f t="shared" si="618"/>
        <v>0.37252500344940676</v>
      </c>
      <c r="P3682" s="63">
        <f t="shared" si="618"/>
        <v>0.40591850137694641</v>
      </c>
    </row>
    <row r="3683" spans="1:16" x14ac:dyDescent="0.35">
      <c r="A3683"/>
    </row>
    <row r="3684" spans="1:16" x14ac:dyDescent="0.35">
      <c r="A3684" s="60" t="s">
        <v>367</v>
      </c>
      <c r="M3684" s="61">
        <v>3.2298700693458415</v>
      </c>
      <c r="N3684" s="61">
        <v>3.3088983537776557</v>
      </c>
      <c r="O3684" s="61">
        <v>3.2064618457678637</v>
      </c>
      <c r="P3684" s="182">
        <v>3.3089912938618431</v>
      </c>
    </row>
    <row r="3685" spans="1:16" x14ac:dyDescent="0.35">
      <c r="A3685"/>
    </row>
    <row r="3686" spans="1:16" x14ac:dyDescent="0.35">
      <c r="A3686" s="71" t="s">
        <v>389</v>
      </c>
      <c r="B3686" s="71" t="s">
        <v>390</v>
      </c>
    </row>
    <row r="3687" spans="1:16" x14ac:dyDescent="0.35">
      <c r="A3687" s="71" t="s">
        <v>391</v>
      </c>
      <c r="B3687" s="71" t="s">
        <v>392</v>
      </c>
    </row>
    <row r="3689" spans="1:16" x14ac:dyDescent="0.35">
      <c r="A3689" s="30" t="s">
        <v>524</v>
      </c>
      <c r="M3689" s="1"/>
      <c r="N3689" s="1"/>
      <c r="O3689" s="1"/>
      <c r="P3689" s="1"/>
    </row>
    <row r="3691" spans="1:16" x14ac:dyDescent="0.35">
      <c r="M3691" s="10" t="s">
        <v>11</v>
      </c>
      <c r="N3691" s="11" t="s">
        <v>12</v>
      </c>
      <c r="O3691" s="11">
        <v>2023</v>
      </c>
      <c r="P3691" s="11">
        <v>2024</v>
      </c>
    </row>
    <row r="3692" spans="1:16" x14ac:dyDescent="0.35">
      <c r="A3692" s="27" t="s">
        <v>180</v>
      </c>
      <c r="M3692" s="13">
        <v>3.9430479336644234E-3</v>
      </c>
      <c r="N3692" s="14">
        <v>1.1157783553424616E-2</v>
      </c>
      <c r="O3692" s="14">
        <v>3.2312520016050866E-2</v>
      </c>
      <c r="P3692" s="177">
        <v>1.5335306498520692E-2</v>
      </c>
    </row>
    <row r="3693" spans="1:16" x14ac:dyDescent="0.35">
      <c r="A3693" s="28" t="s">
        <v>181</v>
      </c>
      <c r="M3693" s="15">
        <v>4.2202814161061843E-2</v>
      </c>
      <c r="N3693" s="16">
        <v>7.4754827052521275E-2</v>
      </c>
      <c r="O3693" s="16">
        <v>7.9321916325629099E-2</v>
      </c>
      <c r="P3693" s="178">
        <v>4.5244198198419398E-2</v>
      </c>
    </row>
    <row r="3694" spans="1:16" x14ac:dyDescent="0.35">
      <c r="A3694" s="28" t="s">
        <v>73</v>
      </c>
      <c r="M3694" s="15">
        <v>0.28051190068868087</v>
      </c>
      <c r="N3694" s="16">
        <v>0.27705704442819873</v>
      </c>
      <c r="O3694" s="16">
        <v>0.29130559715237303</v>
      </c>
      <c r="P3694" s="178">
        <v>0.29098279884183248</v>
      </c>
    </row>
    <row r="3695" spans="1:16" x14ac:dyDescent="0.35">
      <c r="A3695" s="28" t="s">
        <v>182</v>
      </c>
      <c r="M3695" s="15">
        <v>0.54217295500494533</v>
      </c>
      <c r="N3695" s="16">
        <v>0.45500944994706538</v>
      </c>
      <c r="O3695" s="16">
        <v>0.44741724905726715</v>
      </c>
      <c r="P3695" s="178">
        <v>0.48769725072707165</v>
      </c>
    </row>
    <row r="3696" spans="1:16" x14ac:dyDescent="0.35">
      <c r="A3696" s="28" t="s">
        <v>183</v>
      </c>
      <c r="M3696" s="15">
        <v>0.1311692822116475</v>
      </c>
      <c r="N3696" s="16">
        <v>0.18202089501879004</v>
      </c>
      <c r="O3696" s="16">
        <v>0.14964271744867996</v>
      </c>
      <c r="P3696" s="178">
        <v>0.16074044573415583</v>
      </c>
    </row>
    <row r="3697" spans="1:16" x14ac:dyDescent="0.35">
      <c r="A3697" s="59" t="s">
        <v>243</v>
      </c>
      <c r="M3697" s="17">
        <v>1</v>
      </c>
      <c r="N3697" s="18">
        <v>1</v>
      </c>
      <c r="O3697" s="18">
        <v>1</v>
      </c>
      <c r="P3697" s="109">
        <v>1</v>
      </c>
    </row>
    <row r="3698" spans="1:16" s="36" customFormat="1" x14ac:dyDescent="0.35">
      <c r="A3698" s="31" t="s">
        <v>244</v>
      </c>
      <c r="B3698"/>
      <c r="C3698"/>
      <c r="D3698"/>
      <c r="E3698"/>
      <c r="F3698"/>
      <c r="G3698"/>
      <c r="H3698"/>
      <c r="I3698"/>
      <c r="J3698"/>
      <c r="K3698"/>
      <c r="L3698"/>
      <c r="M3698" s="32">
        <v>500.00550351288166</v>
      </c>
      <c r="N3698" s="33">
        <v>499.99633251833666</v>
      </c>
      <c r="O3698" s="33">
        <v>499.99430379746764</v>
      </c>
      <c r="P3698" s="33">
        <v>499.98333333333392</v>
      </c>
    </row>
    <row r="3699" spans="1:16" x14ac:dyDescent="0.35">
      <c r="A3699" s="41" t="s">
        <v>245</v>
      </c>
      <c r="M3699" s="40">
        <v>427</v>
      </c>
      <c r="N3699" s="38">
        <v>409</v>
      </c>
      <c r="O3699" s="38">
        <v>395</v>
      </c>
      <c r="P3699" s="38">
        <v>342</v>
      </c>
    </row>
    <row r="3701" spans="1:16" x14ac:dyDescent="0.35">
      <c r="A3701" s="62" t="s">
        <v>372</v>
      </c>
      <c r="M3701" s="63">
        <f t="shared" ref="M3701:P3701" si="619">M3692+M3693</f>
        <v>4.6145862094726264E-2</v>
      </c>
      <c r="N3701" s="63">
        <f t="shared" si="619"/>
        <v>8.5912610605945891E-2</v>
      </c>
      <c r="O3701" s="63">
        <f t="shared" si="619"/>
        <v>0.11163443634167997</v>
      </c>
      <c r="P3701" s="63">
        <f t="shared" si="619"/>
        <v>6.0579504696940088E-2</v>
      </c>
    </row>
    <row r="3702" spans="1:16" x14ac:dyDescent="0.35">
      <c r="A3702" s="64" t="s">
        <v>370</v>
      </c>
      <c r="M3702" s="63">
        <f t="shared" ref="M3702:P3702" si="620">M3694</f>
        <v>0.28051190068868087</v>
      </c>
      <c r="N3702" s="63">
        <f t="shared" si="620"/>
        <v>0.27705704442819873</v>
      </c>
      <c r="O3702" s="63">
        <f t="shared" si="620"/>
        <v>0.29130559715237303</v>
      </c>
      <c r="P3702" s="63">
        <f t="shared" si="620"/>
        <v>0.29098279884183248</v>
      </c>
    </row>
    <row r="3703" spans="1:16" x14ac:dyDescent="0.35">
      <c r="A3703" s="65" t="s">
        <v>373</v>
      </c>
      <c r="M3703" s="63">
        <f t="shared" ref="M3703:P3703" si="621">M3695+M3696</f>
        <v>0.67334223721659281</v>
      </c>
      <c r="N3703" s="63">
        <f t="shared" si="621"/>
        <v>0.63703034496585542</v>
      </c>
      <c r="O3703" s="63">
        <f t="shared" si="621"/>
        <v>0.59705996650594706</v>
      </c>
      <c r="P3703" s="63">
        <f t="shared" si="621"/>
        <v>0.64843769646122751</v>
      </c>
    </row>
    <row r="3704" spans="1:16" x14ac:dyDescent="0.35">
      <c r="A3704"/>
    </row>
    <row r="3705" spans="1:16" x14ac:dyDescent="0.35">
      <c r="A3705" s="60" t="s">
        <v>367</v>
      </c>
      <c r="M3705" s="61">
        <v>3.7544226093998501</v>
      </c>
      <c r="N3705" s="61">
        <v>3.721980845825275</v>
      </c>
      <c r="O3705" s="61">
        <v>3.6027557275968953</v>
      </c>
      <c r="P3705" s="182">
        <v>3.7332633309999221</v>
      </c>
    </row>
    <row r="3706" spans="1:16" x14ac:dyDescent="0.35">
      <c r="A3706"/>
    </row>
    <row r="3707" spans="1:16" x14ac:dyDescent="0.35">
      <c r="A3707" s="71" t="s">
        <v>389</v>
      </c>
      <c r="B3707" s="71" t="s">
        <v>390</v>
      </c>
    </row>
    <row r="3708" spans="1:16" x14ac:dyDescent="0.35">
      <c r="A3708" s="71" t="s">
        <v>391</v>
      </c>
      <c r="B3708" s="71" t="s">
        <v>392</v>
      </c>
    </row>
    <row r="3710" spans="1:16" x14ac:dyDescent="0.35">
      <c r="A3710" s="30" t="s">
        <v>348</v>
      </c>
      <c r="M3710" s="1"/>
      <c r="N3710" s="1"/>
      <c r="O3710" s="1"/>
      <c r="P3710" s="1"/>
    </row>
    <row r="3712" spans="1:16" x14ac:dyDescent="0.35">
      <c r="M3712" s="10" t="s">
        <v>11</v>
      </c>
      <c r="N3712" s="11" t="s">
        <v>12</v>
      </c>
      <c r="O3712" s="11">
        <v>2023</v>
      </c>
      <c r="P3712" s="11">
        <v>2024</v>
      </c>
    </row>
    <row r="3713" spans="1:16" x14ac:dyDescent="0.35">
      <c r="A3713" s="27" t="s">
        <v>180</v>
      </c>
      <c r="M3713" s="24"/>
      <c r="N3713" s="14">
        <v>3.0452546106695217E-3</v>
      </c>
      <c r="O3713" s="14">
        <v>4.5005576012891379E-3</v>
      </c>
      <c r="P3713" s="177">
        <v>5.490241487581737E-3</v>
      </c>
    </row>
    <row r="3714" spans="1:16" x14ac:dyDescent="0.35">
      <c r="A3714" s="28" t="s">
        <v>181</v>
      </c>
      <c r="M3714" s="15">
        <v>9.2411160813920558E-4</v>
      </c>
      <c r="N3714" s="16">
        <v>3.0452546106695217E-3</v>
      </c>
      <c r="O3714" s="16">
        <v>5.731204532709879E-3</v>
      </c>
      <c r="P3714" s="16"/>
    </row>
    <row r="3715" spans="1:16" x14ac:dyDescent="0.35">
      <c r="A3715" s="28" t="s">
        <v>73</v>
      </c>
      <c r="M3715" s="15">
        <v>6.7031814872295134E-2</v>
      </c>
      <c r="N3715" s="16">
        <v>6.9005396127600066E-2</v>
      </c>
      <c r="O3715" s="16">
        <v>6.8352424268124726E-2</v>
      </c>
      <c r="P3715" s="178">
        <v>7.4779393231236183E-2</v>
      </c>
    </row>
    <row r="3716" spans="1:16" x14ac:dyDescent="0.35">
      <c r="A3716" s="28" t="s">
        <v>182</v>
      </c>
      <c r="M3716" s="15">
        <v>0.49078874307472509</v>
      </c>
      <c r="N3716" s="16">
        <v>0.47292767428611937</v>
      </c>
      <c r="O3716" s="16">
        <v>0.43194719939847398</v>
      </c>
      <c r="P3716" s="178">
        <v>0.41158126323509042</v>
      </c>
    </row>
    <row r="3717" spans="1:16" x14ac:dyDescent="0.35">
      <c r="A3717" s="28" t="s">
        <v>183</v>
      </c>
      <c r="M3717" s="15">
        <v>0.44125533044484055</v>
      </c>
      <c r="N3717" s="16">
        <v>0.45197642036494151</v>
      </c>
      <c r="O3717" s="16">
        <v>0.48946861419940235</v>
      </c>
      <c r="P3717" s="178">
        <v>0.50814910204609165</v>
      </c>
    </row>
    <row r="3718" spans="1:16" x14ac:dyDescent="0.35">
      <c r="A3718" s="59" t="s">
        <v>243</v>
      </c>
      <c r="M3718" s="17">
        <v>1</v>
      </c>
      <c r="N3718" s="18">
        <v>1</v>
      </c>
      <c r="O3718" s="18">
        <v>1</v>
      </c>
      <c r="P3718" s="109">
        <v>1</v>
      </c>
    </row>
    <row r="3719" spans="1:16" s="36" customFormat="1" x14ac:dyDescent="0.35">
      <c r="A3719" s="31" t="s">
        <v>244</v>
      </c>
      <c r="B3719"/>
      <c r="C3719"/>
      <c r="D3719"/>
      <c r="E3719"/>
      <c r="F3719"/>
      <c r="G3719"/>
      <c r="H3719"/>
      <c r="I3719"/>
      <c r="J3719"/>
      <c r="K3719"/>
      <c r="L3719"/>
      <c r="M3719" s="32">
        <v>500.00550351288189</v>
      </c>
      <c r="N3719" s="33">
        <v>499.99633251833649</v>
      </c>
      <c r="O3719" s="33">
        <v>499.99430379746764</v>
      </c>
      <c r="P3719" s="33">
        <v>499.98333333333392</v>
      </c>
    </row>
    <row r="3720" spans="1:16" x14ac:dyDescent="0.35">
      <c r="A3720" s="41" t="s">
        <v>245</v>
      </c>
      <c r="M3720" s="40">
        <v>427</v>
      </c>
      <c r="N3720" s="38">
        <v>409</v>
      </c>
      <c r="O3720" s="38">
        <v>395</v>
      </c>
      <c r="P3720" s="38">
        <v>342</v>
      </c>
    </row>
    <row r="3722" spans="1:16" x14ac:dyDescent="0.35">
      <c r="A3722" s="62" t="s">
        <v>372</v>
      </c>
      <c r="M3722" s="63">
        <f t="shared" ref="M3722:P3722" si="622">M3713+M3714</f>
        <v>9.2411160813920558E-4</v>
      </c>
      <c r="N3722" s="63">
        <f t="shared" si="622"/>
        <v>6.0905092213390435E-3</v>
      </c>
      <c r="O3722" s="63">
        <f t="shared" si="622"/>
        <v>1.0231762133999017E-2</v>
      </c>
      <c r="P3722" s="63">
        <f t="shared" si="622"/>
        <v>5.490241487581737E-3</v>
      </c>
    </row>
    <row r="3723" spans="1:16" x14ac:dyDescent="0.35">
      <c r="A3723" s="64" t="s">
        <v>370</v>
      </c>
      <c r="M3723" s="63">
        <f t="shared" ref="M3723:P3723" si="623">M3715</f>
        <v>6.7031814872295134E-2</v>
      </c>
      <c r="N3723" s="63">
        <f t="shared" si="623"/>
        <v>6.9005396127600066E-2</v>
      </c>
      <c r="O3723" s="63">
        <f t="shared" si="623"/>
        <v>6.8352424268124726E-2</v>
      </c>
      <c r="P3723" s="63">
        <f t="shared" si="623"/>
        <v>7.4779393231236183E-2</v>
      </c>
    </row>
    <row r="3724" spans="1:16" x14ac:dyDescent="0.35">
      <c r="A3724" s="65" t="s">
        <v>373</v>
      </c>
      <c r="M3724" s="63">
        <f t="shared" ref="M3724:P3724" si="624">M3716+M3717</f>
        <v>0.93204407351956564</v>
      </c>
      <c r="N3724" s="63">
        <f t="shared" si="624"/>
        <v>0.92490409465106094</v>
      </c>
      <c r="O3724" s="63">
        <f t="shared" si="624"/>
        <v>0.92141581359787628</v>
      </c>
      <c r="P3724" s="63">
        <f t="shared" si="624"/>
        <v>0.91973036528118213</v>
      </c>
    </row>
    <row r="3725" spans="1:16" x14ac:dyDescent="0.35">
      <c r="A3725"/>
    </row>
    <row r="3726" spans="1:16" x14ac:dyDescent="0.35">
      <c r="A3726" s="60" t="s">
        <v>367</v>
      </c>
      <c r="M3726" s="61">
        <v>4.3723752923562644</v>
      </c>
      <c r="N3726" s="61">
        <v>4.3677447511839924</v>
      </c>
      <c r="O3726" s="61">
        <v>4.396152108061993</v>
      </c>
      <c r="P3726" s="182">
        <v>4.4168989843521098</v>
      </c>
    </row>
    <row r="3727" spans="1:16" x14ac:dyDescent="0.35">
      <c r="A3727"/>
    </row>
    <row r="3728" spans="1:16" x14ac:dyDescent="0.35">
      <c r="A3728" s="71" t="s">
        <v>389</v>
      </c>
      <c r="B3728" s="71" t="s">
        <v>390</v>
      </c>
    </row>
    <row r="3729" spans="1:16" x14ac:dyDescent="0.35">
      <c r="A3729" s="71" t="s">
        <v>391</v>
      </c>
      <c r="B3729" s="71" t="s">
        <v>392</v>
      </c>
    </row>
    <row r="3731" spans="1:16" x14ac:dyDescent="0.35">
      <c r="A3731" s="30" t="s">
        <v>349</v>
      </c>
      <c r="M3731" s="1"/>
      <c r="N3731" s="1"/>
      <c r="O3731" s="1"/>
      <c r="P3731" s="1"/>
    </row>
    <row r="3733" spans="1:16" x14ac:dyDescent="0.35">
      <c r="M3733" s="10" t="s">
        <v>11</v>
      </c>
      <c r="N3733" s="11" t="s">
        <v>12</v>
      </c>
      <c r="O3733" s="11">
        <v>2023</v>
      </c>
      <c r="P3733" s="11">
        <v>2024</v>
      </c>
    </row>
    <row r="3734" spans="1:16" x14ac:dyDescent="0.35">
      <c r="A3734" s="27" t="s">
        <v>180</v>
      </c>
      <c r="M3734" s="13">
        <v>3.8075459122581021E-2</v>
      </c>
      <c r="N3734" s="14">
        <v>4.0928173067284176E-2</v>
      </c>
      <c r="O3734" s="14">
        <v>3.7621694424366921E-2</v>
      </c>
      <c r="P3734" s="177">
        <v>2.0825547986102425E-2</v>
      </c>
    </row>
    <row r="3735" spans="1:16" x14ac:dyDescent="0.35">
      <c r="A3735" s="28" t="s">
        <v>181</v>
      </c>
      <c r="M3735" s="15">
        <v>0.13320181253274233</v>
      </c>
      <c r="N3735" s="16">
        <v>0.1092514126020486</v>
      </c>
      <c r="O3735" s="16">
        <v>8.9167091776995042E-2</v>
      </c>
      <c r="P3735" s="178">
        <v>7.2508557302787158E-2</v>
      </c>
    </row>
    <row r="3736" spans="1:16" x14ac:dyDescent="0.35">
      <c r="A3736" s="28" t="s">
        <v>73</v>
      </c>
      <c r="M3736" s="15">
        <v>0.40089816341600015</v>
      </c>
      <c r="N3736" s="16">
        <v>0.39308112284442165</v>
      </c>
      <c r="O3736" s="16">
        <v>0.37924204199794653</v>
      </c>
      <c r="P3736" s="178">
        <v>0.37011701559642662</v>
      </c>
    </row>
    <row r="3737" spans="1:16" x14ac:dyDescent="0.35">
      <c r="A3737" s="28" t="s">
        <v>182</v>
      </c>
      <c r="M3737" s="15">
        <v>0.3395979013814136</v>
      </c>
      <c r="N3737" s="16">
        <v>0.37418856373029613</v>
      </c>
      <c r="O3737" s="16">
        <v>0.3627152714398012</v>
      </c>
      <c r="P3737" s="178">
        <v>0.41954351694764119</v>
      </c>
    </row>
    <row r="3738" spans="1:16" x14ac:dyDescent="0.35">
      <c r="A3738" s="28" t="s">
        <v>183</v>
      </c>
      <c r="M3738" s="15">
        <v>8.8226663547262871E-2</v>
      </c>
      <c r="N3738" s="16">
        <v>8.2550727755949432E-2</v>
      </c>
      <c r="O3738" s="16">
        <v>0.1312539003608903</v>
      </c>
      <c r="P3738" s="178">
        <v>0.11700536216704276</v>
      </c>
    </row>
    <row r="3739" spans="1:16" x14ac:dyDescent="0.35">
      <c r="A3739" s="59" t="s">
        <v>243</v>
      </c>
      <c r="M3739" s="17">
        <v>1</v>
      </c>
      <c r="N3739" s="18">
        <v>1</v>
      </c>
      <c r="O3739" s="18">
        <v>1</v>
      </c>
      <c r="P3739" s="109">
        <v>1</v>
      </c>
    </row>
    <row r="3740" spans="1:16" s="36" customFormat="1" x14ac:dyDescent="0.35">
      <c r="A3740" s="31" t="s">
        <v>244</v>
      </c>
      <c r="B3740"/>
      <c r="C3740"/>
      <c r="D3740"/>
      <c r="E3740"/>
      <c r="F3740"/>
      <c r="G3740"/>
      <c r="H3740"/>
      <c r="I3740"/>
      <c r="J3740"/>
      <c r="K3740"/>
      <c r="L3740"/>
      <c r="M3740" s="32">
        <v>500.0055035128816</v>
      </c>
      <c r="N3740" s="33">
        <v>499.99633251833671</v>
      </c>
      <c r="O3740" s="33">
        <v>499.99430379746764</v>
      </c>
      <c r="P3740" s="33">
        <v>499.98333333333392</v>
      </c>
    </row>
    <row r="3741" spans="1:16" x14ac:dyDescent="0.35">
      <c r="A3741" s="41" t="s">
        <v>245</v>
      </c>
      <c r="M3741" s="40">
        <v>427</v>
      </c>
      <c r="N3741" s="38">
        <v>409</v>
      </c>
      <c r="O3741" s="38">
        <v>395</v>
      </c>
      <c r="P3741" s="38">
        <v>342</v>
      </c>
    </row>
    <row r="3743" spans="1:16" x14ac:dyDescent="0.35">
      <c r="A3743" s="62" t="s">
        <v>372</v>
      </c>
      <c r="M3743" s="63">
        <f t="shared" ref="M3743:P3743" si="625">M3734+M3735</f>
        <v>0.17127727165532336</v>
      </c>
      <c r="N3743" s="63">
        <f t="shared" si="625"/>
        <v>0.15017958566933276</v>
      </c>
      <c r="O3743" s="63">
        <f t="shared" si="625"/>
        <v>0.12678878620136197</v>
      </c>
      <c r="P3743" s="63">
        <f t="shared" si="625"/>
        <v>9.3334105288889579E-2</v>
      </c>
    </row>
    <row r="3744" spans="1:16" x14ac:dyDescent="0.35">
      <c r="A3744" s="64" t="s">
        <v>370</v>
      </c>
      <c r="M3744" s="63">
        <f t="shared" ref="M3744:P3744" si="626">M3736</f>
        <v>0.40089816341600015</v>
      </c>
      <c r="N3744" s="63">
        <f t="shared" si="626"/>
        <v>0.39308112284442165</v>
      </c>
      <c r="O3744" s="63">
        <f t="shared" si="626"/>
        <v>0.37924204199794653</v>
      </c>
      <c r="P3744" s="63">
        <f t="shared" si="626"/>
        <v>0.37011701559642662</v>
      </c>
    </row>
    <row r="3745" spans="1:16" x14ac:dyDescent="0.35">
      <c r="A3745" s="65" t="s">
        <v>373</v>
      </c>
      <c r="M3745" s="63">
        <f t="shared" ref="M3745:P3745" si="627">M3737+M3738</f>
        <v>0.42782456492867649</v>
      </c>
      <c r="N3745" s="63">
        <f t="shared" si="627"/>
        <v>0.45673929148624559</v>
      </c>
      <c r="O3745" s="63">
        <f t="shared" si="627"/>
        <v>0.4939691718006915</v>
      </c>
      <c r="P3745" s="63">
        <f t="shared" si="627"/>
        <v>0.53654887911468396</v>
      </c>
    </row>
    <row r="3746" spans="1:16" x14ac:dyDescent="0.35">
      <c r="A3746"/>
    </row>
    <row r="3747" spans="1:16" x14ac:dyDescent="0.35">
      <c r="A3747" s="60" t="s">
        <v>367</v>
      </c>
      <c r="M3747" s="61">
        <v>3.3066984976980329</v>
      </c>
      <c r="N3747" s="61">
        <v>3.3481822605055771</v>
      </c>
      <c r="O3747" s="61">
        <v>3.4608125915358552</v>
      </c>
      <c r="P3747" s="182">
        <v>3.5393945880067332</v>
      </c>
    </row>
    <row r="3748" spans="1:16" x14ac:dyDescent="0.35">
      <c r="A3748"/>
    </row>
    <row r="3749" spans="1:16" x14ac:dyDescent="0.35">
      <c r="A3749" s="71" t="s">
        <v>389</v>
      </c>
      <c r="B3749" s="71" t="s">
        <v>390</v>
      </c>
    </row>
    <row r="3750" spans="1:16" x14ac:dyDescent="0.35">
      <c r="A3750" s="71" t="s">
        <v>391</v>
      </c>
      <c r="B3750" s="71" t="s">
        <v>392</v>
      </c>
    </row>
    <row r="3752" spans="1:16" x14ac:dyDescent="0.35">
      <c r="A3752" s="30" t="s">
        <v>585</v>
      </c>
      <c r="M3752" s="1"/>
      <c r="N3752" s="1"/>
      <c r="O3752" s="1"/>
      <c r="P3752" s="1"/>
    </row>
    <row r="3754" spans="1:16" x14ac:dyDescent="0.35">
      <c r="M3754" s="10" t="s">
        <v>11</v>
      </c>
      <c r="N3754" s="11" t="s">
        <v>12</v>
      </c>
      <c r="O3754" s="11">
        <v>2023</v>
      </c>
      <c r="P3754" s="11">
        <v>2024</v>
      </c>
    </row>
    <row r="3755" spans="1:16" x14ac:dyDescent="0.35">
      <c r="A3755" s="27" t="s">
        <v>180</v>
      </c>
      <c r="M3755" s="13">
        <v>6.0378726510504329E-3</v>
      </c>
      <c r="N3755" s="14">
        <v>8.7946855355907402E-3</v>
      </c>
      <c r="O3755" s="14">
        <v>3.2699106698683964E-3</v>
      </c>
      <c r="P3755" s="177">
        <v>4.3548235233572029E-3</v>
      </c>
    </row>
    <row r="3756" spans="1:16" x14ac:dyDescent="0.35">
      <c r="A3756" s="28" t="s">
        <v>181</v>
      </c>
      <c r="M3756" s="15">
        <v>1.7620414950936105E-2</v>
      </c>
      <c r="N3756" s="16">
        <v>2.0634625681850996E-2</v>
      </c>
      <c r="O3756" s="16">
        <v>6.9618514641306166E-3</v>
      </c>
      <c r="P3756" s="178">
        <v>2.8399777068592286E-2</v>
      </c>
    </row>
    <row r="3757" spans="1:16" x14ac:dyDescent="0.35">
      <c r="A3757" s="28" t="s">
        <v>73</v>
      </c>
      <c r="M3757" s="15">
        <v>0.18982179821439882</v>
      </c>
      <c r="N3757" s="16">
        <v>0.17792795546177614</v>
      </c>
      <c r="O3757" s="16">
        <v>0.1296721101885972</v>
      </c>
      <c r="P3757" s="178">
        <v>9.2572383991746887E-2</v>
      </c>
    </row>
    <row r="3758" spans="1:16" x14ac:dyDescent="0.35">
      <c r="A3758" s="28" t="s">
        <v>182</v>
      </c>
      <c r="M3758" s="15">
        <v>0.48869391835733922</v>
      </c>
      <c r="N3758" s="16">
        <v>0.48951826052513808</v>
      </c>
      <c r="O3758" s="16">
        <v>0.4388736074208438</v>
      </c>
      <c r="P3758" s="178">
        <v>0.42332346750739658</v>
      </c>
    </row>
    <row r="3759" spans="1:16" x14ac:dyDescent="0.35">
      <c r="A3759" s="28" t="s">
        <v>183</v>
      </c>
      <c r="M3759" s="15">
        <v>0.29782599582627539</v>
      </c>
      <c r="N3759" s="16">
        <v>0.30312447279564392</v>
      </c>
      <c r="O3759" s="16">
        <v>0.42122252025655998</v>
      </c>
      <c r="P3759" s="178">
        <v>0.45134954790890702</v>
      </c>
    </row>
    <row r="3760" spans="1:16" x14ac:dyDescent="0.35">
      <c r="A3760" s="59" t="s">
        <v>243</v>
      </c>
      <c r="M3760" s="17">
        <v>1</v>
      </c>
      <c r="N3760" s="18">
        <v>1</v>
      </c>
      <c r="O3760" s="18">
        <v>1</v>
      </c>
      <c r="P3760" s="109">
        <v>1</v>
      </c>
    </row>
    <row r="3761" spans="1:16" s="36" customFormat="1" x14ac:dyDescent="0.35">
      <c r="A3761" s="31" t="s">
        <v>244</v>
      </c>
      <c r="B3761"/>
      <c r="C3761"/>
      <c r="D3761"/>
      <c r="E3761"/>
      <c r="F3761"/>
      <c r="G3761"/>
      <c r="H3761"/>
      <c r="I3761"/>
      <c r="J3761"/>
      <c r="K3761"/>
      <c r="L3761"/>
      <c r="M3761" s="32">
        <v>500.00550351288177</v>
      </c>
      <c r="N3761" s="33">
        <v>499.99633251833666</v>
      </c>
      <c r="O3761" s="33">
        <v>499.99430379746764</v>
      </c>
      <c r="P3761" s="33">
        <v>499.98333333333392</v>
      </c>
    </row>
    <row r="3762" spans="1:16" x14ac:dyDescent="0.35">
      <c r="A3762" s="41" t="s">
        <v>245</v>
      </c>
      <c r="M3762" s="40">
        <v>427</v>
      </c>
      <c r="N3762" s="38">
        <v>409</v>
      </c>
      <c r="O3762" s="38">
        <v>395</v>
      </c>
      <c r="P3762" s="38">
        <v>342</v>
      </c>
    </row>
    <row r="3764" spans="1:16" x14ac:dyDescent="0.35">
      <c r="A3764" s="62" t="s">
        <v>372</v>
      </c>
      <c r="M3764" s="63">
        <f t="shared" ref="M3764:P3764" si="628">M3755+M3756</f>
        <v>2.3658287601986537E-2</v>
      </c>
      <c r="N3764" s="63">
        <f t="shared" si="628"/>
        <v>2.9429311217441738E-2</v>
      </c>
      <c r="O3764" s="63">
        <f t="shared" si="628"/>
        <v>1.0231762133999013E-2</v>
      </c>
      <c r="P3764" s="63">
        <f t="shared" si="628"/>
        <v>3.2754600591949491E-2</v>
      </c>
    </row>
    <row r="3765" spans="1:16" x14ac:dyDescent="0.35">
      <c r="A3765" s="64" t="s">
        <v>370</v>
      </c>
      <c r="M3765" s="63">
        <f t="shared" ref="M3765:P3765" si="629">M3757</f>
        <v>0.18982179821439882</v>
      </c>
      <c r="N3765" s="63">
        <f t="shared" si="629"/>
        <v>0.17792795546177614</v>
      </c>
      <c r="O3765" s="63">
        <f t="shared" si="629"/>
        <v>0.1296721101885972</v>
      </c>
      <c r="P3765" s="63">
        <f t="shared" si="629"/>
        <v>9.2572383991746887E-2</v>
      </c>
    </row>
    <row r="3766" spans="1:16" x14ac:dyDescent="0.35">
      <c r="A3766" s="65" t="s">
        <v>373</v>
      </c>
      <c r="M3766" s="63">
        <f t="shared" ref="M3766:P3766" si="630">M3758+M3759</f>
        <v>0.78651991418361455</v>
      </c>
      <c r="N3766" s="63">
        <f t="shared" si="630"/>
        <v>0.79264273332078194</v>
      </c>
      <c r="O3766" s="63">
        <f t="shared" si="630"/>
        <v>0.86009612767740373</v>
      </c>
      <c r="P3766" s="63">
        <f t="shared" si="630"/>
        <v>0.8746730154163036</v>
      </c>
    </row>
    <row r="3767" spans="1:16" x14ac:dyDescent="0.35">
      <c r="A3767"/>
    </row>
    <row r="3768" spans="1:16" x14ac:dyDescent="0.35">
      <c r="A3768" s="60" t="s">
        <v>367</v>
      </c>
      <c r="M3768" s="61">
        <v>4.0546497497568526</v>
      </c>
      <c r="N3768" s="61">
        <v>4.057543209363395</v>
      </c>
      <c r="O3768" s="61">
        <v>4.2678169751300956</v>
      </c>
      <c r="P3768" s="182">
        <v>4.2889131392099005</v>
      </c>
    </row>
    <row r="3769" spans="1:16" x14ac:dyDescent="0.35">
      <c r="A3769"/>
    </row>
    <row r="3770" spans="1:16" x14ac:dyDescent="0.35">
      <c r="A3770" s="71" t="s">
        <v>389</v>
      </c>
      <c r="B3770" s="71" t="s">
        <v>390</v>
      </c>
    </row>
    <row r="3771" spans="1:16" x14ac:dyDescent="0.35">
      <c r="A3771" s="71" t="s">
        <v>391</v>
      </c>
      <c r="B3771" s="71" t="s">
        <v>392</v>
      </c>
    </row>
    <row r="3773" spans="1:16" x14ac:dyDescent="0.35">
      <c r="A3773" s="30" t="s">
        <v>350</v>
      </c>
      <c r="M3773" s="1"/>
      <c r="N3773" s="1"/>
      <c r="O3773" s="1"/>
      <c r="P3773" s="1"/>
    </row>
    <row r="3775" spans="1:16" x14ac:dyDescent="0.35">
      <c r="M3775" s="10" t="s">
        <v>11</v>
      </c>
      <c r="N3775" s="11" t="s">
        <v>12</v>
      </c>
      <c r="O3775" s="11">
        <v>2023</v>
      </c>
      <c r="P3775" s="11">
        <v>2024</v>
      </c>
    </row>
    <row r="3776" spans="1:16" x14ac:dyDescent="0.35">
      <c r="A3776" s="27" t="s">
        <v>180</v>
      </c>
      <c r="M3776" s="13">
        <v>3.2037586471530606E-2</v>
      </c>
      <c r="N3776" s="14">
        <v>4.4996662567207142E-2</v>
      </c>
      <c r="O3776" s="14">
        <v>1.7580200280762705E-2</v>
      </c>
      <c r="P3776" s="177">
        <v>1.9690130021877895E-2</v>
      </c>
    </row>
    <row r="3777" spans="1:16" x14ac:dyDescent="0.35">
      <c r="A3777" s="28" t="s">
        <v>181</v>
      </c>
      <c r="M3777" s="15">
        <v>0.1238984020550591</v>
      </c>
      <c r="N3777" s="16">
        <v>0.10113888365929351</v>
      </c>
      <c r="O3777" s="16">
        <v>5.6045954953917239E-2</v>
      </c>
      <c r="P3777" s="178">
        <v>5.395384524513383E-2</v>
      </c>
    </row>
    <row r="3778" spans="1:16" x14ac:dyDescent="0.35">
      <c r="A3778" s="28" t="s">
        <v>73</v>
      </c>
      <c r="M3778" s="15">
        <v>0.34618869534691327</v>
      </c>
      <c r="N3778" s="16">
        <v>0.34640351885221626</v>
      </c>
      <c r="O3778" s="16">
        <v>0.21637790810275073</v>
      </c>
      <c r="P3778" s="178">
        <v>0.22528674932439241</v>
      </c>
    </row>
    <row r="3779" spans="1:16" x14ac:dyDescent="0.35">
      <c r="A3779" s="28" t="s">
        <v>182</v>
      </c>
      <c r="M3779" s="15">
        <v>0.36787674702409634</v>
      </c>
      <c r="N3779" s="16">
        <v>0.38025462289454415</v>
      </c>
      <c r="O3779" s="16">
        <v>0.45156666341768381</v>
      </c>
      <c r="P3779" s="178">
        <v>0.42445888547162147</v>
      </c>
    </row>
    <row r="3780" spans="1:16" x14ac:dyDescent="0.35">
      <c r="A3780" s="28" t="s">
        <v>183</v>
      </c>
      <c r="M3780" s="15">
        <v>0.12999856910240074</v>
      </c>
      <c r="N3780" s="16">
        <v>0.12720631202673879</v>
      </c>
      <c r="O3780" s="16">
        <v>0.2584292732448854</v>
      </c>
      <c r="P3780" s="178">
        <v>0.2766103899369744</v>
      </c>
    </row>
    <row r="3781" spans="1:16" x14ac:dyDescent="0.35">
      <c r="A3781" s="59" t="s">
        <v>243</v>
      </c>
      <c r="M3781" s="17">
        <v>1</v>
      </c>
      <c r="N3781" s="18">
        <v>1</v>
      </c>
      <c r="O3781" s="18">
        <v>1</v>
      </c>
      <c r="P3781" s="109">
        <v>1</v>
      </c>
    </row>
    <row r="3782" spans="1:16" s="36" customFormat="1" x14ac:dyDescent="0.35">
      <c r="A3782" s="31" t="s">
        <v>244</v>
      </c>
      <c r="M3782" s="32">
        <v>500.00550351288143</v>
      </c>
      <c r="N3782" s="33">
        <v>499.99633251833683</v>
      </c>
      <c r="O3782" s="33">
        <v>499.99430379746764</v>
      </c>
      <c r="P3782" s="33">
        <v>499.98333333333392</v>
      </c>
    </row>
    <row r="3783" spans="1:16" x14ac:dyDescent="0.35">
      <c r="A3783" s="41" t="s">
        <v>245</v>
      </c>
      <c r="M3783" s="40">
        <v>427</v>
      </c>
      <c r="N3783" s="38">
        <v>409</v>
      </c>
      <c r="O3783" s="38">
        <v>395</v>
      </c>
      <c r="P3783" s="38">
        <v>342</v>
      </c>
    </row>
    <row r="3785" spans="1:16" x14ac:dyDescent="0.35">
      <c r="A3785" s="62" t="s">
        <v>372</v>
      </c>
      <c r="M3785" s="63">
        <f t="shared" ref="M3785:P3785" si="631">M3776+M3777</f>
        <v>0.15593598852658971</v>
      </c>
      <c r="N3785" s="63">
        <f t="shared" si="631"/>
        <v>0.14613554622650066</v>
      </c>
      <c r="O3785" s="63">
        <f t="shared" si="631"/>
        <v>7.3626155234679941E-2</v>
      </c>
      <c r="P3785" s="63">
        <f t="shared" si="631"/>
        <v>7.3643975267011719E-2</v>
      </c>
    </row>
    <row r="3786" spans="1:16" x14ac:dyDescent="0.35">
      <c r="A3786" s="64" t="s">
        <v>370</v>
      </c>
      <c r="M3786" s="63">
        <f t="shared" ref="M3786:P3786" si="632">M3778</f>
        <v>0.34618869534691327</v>
      </c>
      <c r="N3786" s="63">
        <f t="shared" si="632"/>
        <v>0.34640351885221626</v>
      </c>
      <c r="O3786" s="63">
        <f t="shared" si="632"/>
        <v>0.21637790810275073</v>
      </c>
      <c r="P3786" s="63">
        <f t="shared" si="632"/>
        <v>0.22528674932439241</v>
      </c>
    </row>
    <row r="3787" spans="1:16" x14ac:dyDescent="0.35">
      <c r="A3787" s="65" t="s">
        <v>373</v>
      </c>
      <c r="M3787" s="63">
        <f t="shared" ref="M3787:P3787" si="633">M3779+M3780</f>
        <v>0.49787531612649705</v>
      </c>
      <c r="N3787" s="63">
        <f t="shared" si="633"/>
        <v>0.50746093492128297</v>
      </c>
      <c r="O3787" s="63">
        <f t="shared" si="633"/>
        <v>0.70999593666256922</v>
      </c>
      <c r="P3787" s="63">
        <f t="shared" si="633"/>
        <v>0.70106927540859587</v>
      </c>
    </row>
    <row r="3788" spans="1:16" x14ac:dyDescent="0.35">
      <c r="A3788"/>
    </row>
    <row r="3789" spans="1:16" x14ac:dyDescent="0.35">
      <c r="A3789" s="60" t="s">
        <v>367</v>
      </c>
      <c r="M3789" s="61">
        <v>3.4399003102307764</v>
      </c>
      <c r="N3789" s="61">
        <v>3.4435350381543133</v>
      </c>
      <c r="O3789" s="61">
        <v>3.8772188543920136</v>
      </c>
      <c r="P3789" s="182">
        <v>3.8843455600566799</v>
      </c>
    </row>
    <row r="3790" spans="1:16" x14ac:dyDescent="0.35">
      <c r="A3790"/>
    </row>
    <row r="3791" spans="1:16" x14ac:dyDescent="0.35">
      <c r="A3791" s="71" t="s">
        <v>389</v>
      </c>
      <c r="B3791" s="71" t="s">
        <v>390</v>
      </c>
    </row>
    <row r="3792" spans="1:16" x14ac:dyDescent="0.35">
      <c r="A3792" s="71" t="s">
        <v>391</v>
      </c>
      <c r="B3792" s="71" t="s">
        <v>392</v>
      </c>
    </row>
    <row r="3794" spans="1:16" x14ac:dyDescent="0.35">
      <c r="A3794" s="30" t="s">
        <v>351</v>
      </c>
      <c r="M3794" s="1"/>
      <c r="N3794" s="1"/>
      <c r="O3794" s="1"/>
      <c r="P3794" s="1"/>
    </row>
    <row r="3796" spans="1:16" x14ac:dyDescent="0.35">
      <c r="M3796" s="10" t="s">
        <v>11</v>
      </c>
      <c r="N3796" s="11" t="s">
        <v>12</v>
      </c>
      <c r="O3796" s="11">
        <v>2023</v>
      </c>
      <c r="P3796" s="11">
        <v>2024</v>
      </c>
    </row>
    <row r="3797" spans="1:16" x14ac:dyDescent="0.35">
      <c r="A3797" s="27" t="s">
        <v>180</v>
      </c>
      <c r="M3797" s="13">
        <v>8.6809348936908476E-2</v>
      </c>
      <c r="N3797" s="14">
        <v>0.1106157257877199</v>
      </c>
      <c r="O3797" s="14">
        <v>8.712782803854735E-2</v>
      </c>
      <c r="P3797" s="177">
        <v>0.11339793197784939</v>
      </c>
    </row>
    <row r="3798" spans="1:16" x14ac:dyDescent="0.35">
      <c r="A3798" s="28" t="s">
        <v>181</v>
      </c>
      <c r="M3798" s="15">
        <v>0.26264488423663718</v>
      </c>
      <c r="N3798" s="16">
        <v>0.25979652662488961</v>
      </c>
      <c r="O3798" s="16">
        <v>0.2483038414361686</v>
      </c>
      <c r="P3798" s="178">
        <v>0.32904079258782326</v>
      </c>
    </row>
    <row r="3799" spans="1:16" x14ac:dyDescent="0.35">
      <c r="A3799" s="28" t="s">
        <v>73</v>
      </c>
      <c r="M3799" s="15">
        <v>0.49688891012206715</v>
      </c>
      <c r="N3799" s="16">
        <v>0.44486267625434878</v>
      </c>
      <c r="O3799" s="16">
        <v>0.44541342876058027</v>
      </c>
      <c r="P3799" s="178">
        <v>0.38262094116587536</v>
      </c>
    </row>
    <row r="3800" spans="1:16" x14ac:dyDescent="0.35">
      <c r="A3800" s="28" t="s">
        <v>182</v>
      </c>
      <c r="M3800" s="15">
        <v>0.12975196760129312</v>
      </c>
      <c r="N3800" s="16">
        <v>0.16070411274410346</v>
      </c>
      <c r="O3800" s="16">
        <v>0.17376273906917944</v>
      </c>
      <c r="P3800" s="178">
        <v>0.1257150092137572</v>
      </c>
    </row>
    <row r="3801" spans="1:16" x14ac:dyDescent="0.35">
      <c r="A3801" s="28" t="s">
        <v>183</v>
      </c>
      <c r="M3801" s="15">
        <v>2.390488910309415E-2</v>
      </c>
      <c r="N3801" s="16">
        <v>2.4020958588938338E-2</v>
      </c>
      <c r="O3801" s="16">
        <v>4.539216269552443E-2</v>
      </c>
      <c r="P3801" s="178">
        <v>4.9225325054694728E-2</v>
      </c>
    </row>
    <row r="3802" spans="1:16" x14ac:dyDescent="0.35">
      <c r="A3802" s="59" t="s">
        <v>243</v>
      </c>
      <c r="M3802" s="17">
        <v>1</v>
      </c>
      <c r="N3802" s="18">
        <v>1</v>
      </c>
      <c r="O3802" s="18">
        <v>1</v>
      </c>
      <c r="P3802" s="109">
        <v>1</v>
      </c>
    </row>
    <row r="3803" spans="1:16" s="36" customFormat="1" x14ac:dyDescent="0.35">
      <c r="A3803" s="31" t="s">
        <v>244</v>
      </c>
      <c r="B3803"/>
      <c r="C3803"/>
      <c r="D3803"/>
      <c r="E3803"/>
      <c r="F3803"/>
      <c r="G3803"/>
      <c r="H3803"/>
      <c r="I3803"/>
      <c r="J3803"/>
      <c r="K3803"/>
      <c r="L3803"/>
      <c r="M3803" s="32">
        <v>500.00550351288149</v>
      </c>
      <c r="N3803" s="33">
        <v>499.99633251833671</v>
      </c>
      <c r="O3803" s="33">
        <v>499.99430379746764</v>
      </c>
      <c r="P3803" s="33">
        <v>499.98333333333392</v>
      </c>
    </row>
    <row r="3804" spans="1:16" x14ac:dyDescent="0.35">
      <c r="A3804" s="41" t="s">
        <v>245</v>
      </c>
      <c r="M3804" s="40">
        <v>427</v>
      </c>
      <c r="N3804" s="38">
        <v>409</v>
      </c>
      <c r="O3804" s="38">
        <v>395</v>
      </c>
      <c r="P3804" s="38">
        <v>342</v>
      </c>
    </row>
    <row r="3806" spans="1:16" x14ac:dyDescent="0.35">
      <c r="A3806" s="62" t="s">
        <v>372</v>
      </c>
      <c r="M3806" s="63">
        <f t="shared" ref="M3806:P3806" si="634">M3797+M3798</f>
        <v>0.34945423317354563</v>
      </c>
      <c r="N3806" s="63">
        <f t="shared" si="634"/>
        <v>0.3704122524126095</v>
      </c>
      <c r="O3806" s="63">
        <f t="shared" si="634"/>
        <v>0.33543166947471592</v>
      </c>
      <c r="P3806" s="63">
        <f t="shared" si="634"/>
        <v>0.44243872456567268</v>
      </c>
    </row>
    <row r="3807" spans="1:16" x14ac:dyDescent="0.35">
      <c r="A3807" s="64" t="s">
        <v>370</v>
      </c>
      <c r="M3807" s="63">
        <f t="shared" ref="M3807:P3807" si="635">M3799</f>
        <v>0.49688891012206715</v>
      </c>
      <c r="N3807" s="63">
        <f t="shared" si="635"/>
        <v>0.44486267625434878</v>
      </c>
      <c r="O3807" s="63">
        <f t="shared" si="635"/>
        <v>0.44541342876058027</v>
      </c>
      <c r="P3807" s="63">
        <f t="shared" si="635"/>
        <v>0.38262094116587536</v>
      </c>
    </row>
    <row r="3808" spans="1:16" x14ac:dyDescent="0.35">
      <c r="A3808" s="65" t="s">
        <v>373</v>
      </c>
      <c r="M3808" s="63">
        <f t="shared" ref="M3808:P3808" si="636">M3800+M3801</f>
        <v>0.15365685670438728</v>
      </c>
      <c r="N3808" s="63">
        <f t="shared" si="636"/>
        <v>0.18472507133304178</v>
      </c>
      <c r="O3808" s="63">
        <f t="shared" si="636"/>
        <v>0.21915490176470387</v>
      </c>
      <c r="P3808" s="63">
        <f t="shared" si="636"/>
        <v>0.17494033426845193</v>
      </c>
    </row>
    <row r="3809" spans="1:16" x14ac:dyDescent="0.35">
      <c r="A3809"/>
    </row>
    <row r="3810" spans="1:16" x14ac:dyDescent="0.35">
      <c r="A3810" s="60" t="s">
        <v>367</v>
      </c>
      <c r="M3810" s="61">
        <v>2.7412981636970279</v>
      </c>
      <c r="N3810" s="61">
        <v>2.7277180517216486</v>
      </c>
      <c r="O3810" s="61">
        <v>2.8419875669469659</v>
      </c>
      <c r="P3810" s="182">
        <v>2.6683290027796254</v>
      </c>
    </row>
    <row r="3811" spans="1:16" x14ac:dyDescent="0.35">
      <c r="A3811"/>
    </row>
    <row r="3812" spans="1:16" x14ac:dyDescent="0.35">
      <c r="A3812" s="71" t="s">
        <v>389</v>
      </c>
      <c r="B3812" s="71" t="s">
        <v>390</v>
      </c>
    </row>
    <row r="3813" spans="1:16" x14ac:dyDescent="0.35">
      <c r="A3813" s="71" t="s">
        <v>391</v>
      </c>
      <c r="B3813" s="71" t="s">
        <v>392</v>
      </c>
    </row>
    <row r="3815" spans="1:16" x14ac:dyDescent="0.35">
      <c r="A3815" s="30" t="s">
        <v>352</v>
      </c>
      <c r="M3815" s="1"/>
      <c r="N3815" s="1"/>
      <c r="O3815" s="1"/>
      <c r="P3815" s="1"/>
    </row>
    <row r="3817" spans="1:16" x14ac:dyDescent="0.35">
      <c r="M3817" s="10" t="s">
        <v>11</v>
      </c>
      <c r="N3817" s="11" t="s">
        <v>12</v>
      </c>
      <c r="O3817" s="11">
        <v>2023</v>
      </c>
      <c r="P3817" s="11">
        <v>2024</v>
      </c>
    </row>
    <row r="3818" spans="1:16" x14ac:dyDescent="0.35">
      <c r="A3818" s="27" t="s">
        <v>180</v>
      </c>
      <c r="M3818" s="13">
        <v>4.873388981432749E-2</v>
      </c>
      <c r="N3818" s="14">
        <v>8.8287933652325193E-2</v>
      </c>
      <c r="O3818" s="14">
        <v>5.43932778981027E-2</v>
      </c>
      <c r="P3818" s="177">
        <v>5.9630935066256524E-2</v>
      </c>
    </row>
    <row r="3819" spans="1:16" x14ac:dyDescent="0.35">
      <c r="A3819" s="28" t="s">
        <v>181</v>
      </c>
      <c r="M3819" s="15">
        <v>0.19074590982253806</v>
      </c>
      <c r="N3819" s="16">
        <v>0.16372491729768199</v>
      </c>
      <c r="O3819" s="16">
        <v>0.1685598949861456</v>
      </c>
      <c r="P3819" s="178">
        <v>0.20635834059965716</v>
      </c>
    </row>
    <row r="3820" spans="1:16" x14ac:dyDescent="0.35">
      <c r="A3820" s="28" t="s">
        <v>73</v>
      </c>
      <c r="M3820" s="15">
        <v>0.46620634386459953</v>
      </c>
      <c r="N3820" s="16">
        <v>0.43165842292241718</v>
      </c>
      <c r="O3820" s="16">
        <v>0.45972371837147441</v>
      </c>
      <c r="P3820" s="178">
        <v>0.43960734363660137</v>
      </c>
    </row>
    <row r="3821" spans="1:16" x14ac:dyDescent="0.35">
      <c r="A3821" s="28" t="s">
        <v>182</v>
      </c>
      <c r="M3821" s="15">
        <v>0.25531428576781473</v>
      </c>
      <c r="N3821" s="16">
        <v>0.25475370234989497</v>
      </c>
      <c r="O3821" s="16">
        <v>0.23596192868020049</v>
      </c>
      <c r="P3821" s="178">
        <v>0.23097816710849409</v>
      </c>
    </row>
    <row r="3822" spans="1:16" x14ac:dyDescent="0.35">
      <c r="A3822" s="28" t="s">
        <v>183</v>
      </c>
      <c r="M3822" s="15">
        <v>3.8999570730720225E-2</v>
      </c>
      <c r="N3822" s="16">
        <v>6.1575023777680579E-2</v>
      </c>
      <c r="O3822" s="16">
        <v>8.1361180064076735E-2</v>
      </c>
      <c r="P3822" s="178">
        <v>6.3425213588990892E-2</v>
      </c>
    </row>
    <row r="3823" spans="1:16" x14ac:dyDescent="0.35">
      <c r="A3823" s="59" t="s">
        <v>243</v>
      </c>
      <c r="M3823" s="17">
        <v>1</v>
      </c>
      <c r="N3823" s="18">
        <v>1</v>
      </c>
      <c r="O3823" s="18">
        <v>1</v>
      </c>
      <c r="P3823" s="109">
        <v>1</v>
      </c>
    </row>
    <row r="3824" spans="1:16" s="36" customFormat="1" x14ac:dyDescent="0.35">
      <c r="A3824" s="31" t="s">
        <v>244</v>
      </c>
      <c r="B3824"/>
      <c r="C3824"/>
      <c r="D3824"/>
      <c r="E3824"/>
      <c r="F3824"/>
      <c r="G3824"/>
      <c r="H3824"/>
      <c r="I3824"/>
      <c r="J3824"/>
      <c r="K3824"/>
      <c r="L3824"/>
      <c r="M3824" s="32">
        <v>500.0055035128816</v>
      </c>
      <c r="N3824" s="33">
        <v>499.99633251833683</v>
      </c>
      <c r="O3824" s="33">
        <v>499.99430379746764</v>
      </c>
      <c r="P3824" s="33">
        <v>499.98333333333392</v>
      </c>
    </row>
    <row r="3825" spans="1:16" x14ac:dyDescent="0.35">
      <c r="A3825" s="41" t="s">
        <v>245</v>
      </c>
      <c r="M3825" s="40">
        <v>427</v>
      </c>
      <c r="N3825" s="38">
        <v>409</v>
      </c>
      <c r="O3825" s="38">
        <v>395</v>
      </c>
      <c r="P3825" s="38">
        <v>342</v>
      </c>
    </row>
    <row r="3827" spans="1:16" x14ac:dyDescent="0.35">
      <c r="A3827" s="62" t="s">
        <v>372</v>
      </c>
      <c r="M3827" s="63">
        <f t="shared" ref="M3827:P3827" si="637">M3818+M3819</f>
        <v>0.23947979963686555</v>
      </c>
      <c r="N3827" s="63">
        <f t="shared" si="637"/>
        <v>0.25201285095000719</v>
      </c>
      <c r="O3827" s="63">
        <f t="shared" si="637"/>
        <v>0.22295317288424829</v>
      </c>
      <c r="P3827" s="63">
        <f t="shared" si="637"/>
        <v>0.26598927566591368</v>
      </c>
    </row>
    <row r="3828" spans="1:16" x14ac:dyDescent="0.35">
      <c r="A3828" s="64" t="s">
        <v>370</v>
      </c>
      <c r="M3828" s="63">
        <f t="shared" ref="M3828:P3828" si="638">M3820</f>
        <v>0.46620634386459953</v>
      </c>
      <c r="N3828" s="63">
        <f t="shared" si="638"/>
        <v>0.43165842292241718</v>
      </c>
      <c r="O3828" s="63">
        <f t="shared" si="638"/>
        <v>0.45972371837147441</v>
      </c>
      <c r="P3828" s="63">
        <f t="shared" si="638"/>
        <v>0.43960734363660137</v>
      </c>
    </row>
    <row r="3829" spans="1:16" x14ac:dyDescent="0.35">
      <c r="A3829" s="65" t="s">
        <v>373</v>
      </c>
      <c r="M3829" s="63">
        <f t="shared" ref="M3829:P3829" si="639">M3821+M3822</f>
        <v>0.29431385649853498</v>
      </c>
      <c r="N3829" s="63">
        <f t="shared" si="639"/>
        <v>0.31632872612757557</v>
      </c>
      <c r="O3829" s="63">
        <f t="shared" si="639"/>
        <v>0.31732310874427722</v>
      </c>
      <c r="P3829" s="63">
        <f t="shared" si="639"/>
        <v>0.29440338069748495</v>
      </c>
    </row>
    <row r="3830" spans="1:16" x14ac:dyDescent="0.35">
      <c r="A3830"/>
    </row>
    <row r="3831" spans="1:16" x14ac:dyDescent="0.35">
      <c r="A3831" s="60" t="s">
        <v>367</v>
      </c>
      <c r="M3831" s="61">
        <v>3.0450997377780609</v>
      </c>
      <c r="N3831" s="61">
        <v>3.0376029653029226</v>
      </c>
      <c r="O3831" s="61">
        <v>3.1213378380260051</v>
      </c>
      <c r="P3831" s="182">
        <v>3.0322083835543032</v>
      </c>
    </row>
    <row r="3832" spans="1:16" x14ac:dyDescent="0.35">
      <c r="A3832"/>
    </row>
    <row r="3833" spans="1:16" x14ac:dyDescent="0.35">
      <c r="A3833" s="71" t="s">
        <v>389</v>
      </c>
      <c r="B3833" s="71" t="s">
        <v>390</v>
      </c>
    </row>
    <row r="3834" spans="1:16" x14ac:dyDescent="0.35">
      <c r="A3834" s="71" t="s">
        <v>391</v>
      </c>
      <c r="B3834" s="71" t="s">
        <v>392</v>
      </c>
    </row>
    <row r="3836" spans="1:16" x14ac:dyDescent="0.35">
      <c r="A3836" s="30" t="s">
        <v>353</v>
      </c>
      <c r="M3836" s="1"/>
      <c r="N3836" s="1"/>
      <c r="O3836" s="1"/>
      <c r="P3836" s="1"/>
    </row>
    <row r="3838" spans="1:16" x14ac:dyDescent="0.35">
      <c r="M3838" s="10" t="s">
        <v>11</v>
      </c>
      <c r="N3838" s="11" t="s">
        <v>12</v>
      </c>
      <c r="O3838" s="11">
        <v>2023</v>
      </c>
      <c r="P3838" s="11">
        <v>2024</v>
      </c>
    </row>
    <row r="3839" spans="1:16" x14ac:dyDescent="0.35">
      <c r="A3839" s="27" t="s">
        <v>180</v>
      </c>
      <c r="M3839" s="13">
        <v>0.11373317436552784</v>
      </c>
      <c r="N3839" s="14">
        <v>0.12888725345173702</v>
      </c>
      <c r="O3839" s="14">
        <v>0.12555813926994108</v>
      </c>
      <c r="P3839" s="177">
        <v>0.16035242110409509</v>
      </c>
    </row>
    <row r="3840" spans="1:16" x14ac:dyDescent="0.35">
      <c r="A3840" s="28" t="s">
        <v>181</v>
      </c>
      <c r="M3840" s="15">
        <v>0.25968824230740323</v>
      </c>
      <c r="N3840" s="16">
        <v>0.22427670618610893</v>
      </c>
      <c r="O3840" s="16">
        <v>0.26138348411564216</v>
      </c>
      <c r="P3840" s="178">
        <v>0.2548219443572094</v>
      </c>
    </row>
    <row r="3841" spans="1:16" x14ac:dyDescent="0.35">
      <c r="A3841" s="28" t="s">
        <v>73</v>
      </c>
      <c r="M3841" s="15">
        <v>0.44809272591144833</v>
      </c>
      <c r="N3841" s="16">
        <v>0.45940679271486057</v>
      </c>
      <c r="O3841" s="16">
        <v>0.41144823168871503</v>
      </c>
      <c r="P3841" s="178">
        <v>0.38678891635569196</v>
      </c>
    </row>
    <row r="3842" spans="1:16" x14ac:dyDescent="0.35">
      <c r="A3842" s="28" t="s">
        <v>182</v>
      </c>
      <c r="M3842" s="15">
        <v>0.13973288818600804</v>
      </c>
      <c r="N3842" s="16">
        <v>0.14547783969075587</v>
      </c>
      <c r="O3842" s="16">
        <v>0.15294807156030898</v>
      </c>
      <c r="P3842" s="178">
        <v>0.16074044573415594</v>
      </c>
    </row>
    <row r="3843" spans="1:16" x14ac:dyDescent="0.35">
      <c r="A3843" s="28" t="s">
        <v>183</v>
      </c>
      <c r="M3843" s="15">
        <v>3.8752969229612647E-2</v>
      </c>
      <c r="N3843" s="16">
        <v>4.195140795653763E-2</v>
      </c>
      <c r="O3843" s="16">
        <v>4.8662073365392813E-2</v>
      </c>
      <c r="P3843" s="178">
        <v>3.729627244884768E-2</v>
      </c>
    </row>
    <row r="3844" spans="1:16" x14ac:dyDescent="0.35">
      <c r="A3844" s="59" t="s">
        <v>243</v>
      </c>
      <c r="M3844" s="17">
        <v>1</v>
      </c>
      <c r="N3844" s="18">
        <v>1</v>
      </c>
      <c r="O3844" s="18">
        <v>1</v>
      </c>
      <c r="P3844" s="109">
        <v>1</v>
      </c>
    </row>
    <row r="3845" spans="1:16" s="36" customFormat="1" x14ac:dyDescent="0.35">
      <c r="A3845" s="31" t="s">
        <v>244</v>
      </c>
      <c r="B3845"/>
      <c r="C3845"/>
      <c r="D3845"/>
      <c r="E3845"/>
      <c r="F3845"/>
      <c r="G3845"/>
      <c r="H3845"/>
      <c r="I3845"/>
      <c r="J3845"/>
      <c r="K3845"/>
      <c r="L3845"/>
      <c r="M3845" s="32">
        <v>500.00550351288143</v>
      </c>
      <c r="N3845" s="33">
        <v>499.99633251833683</v>
      </c>
      <c r="O3845" s="33">
        <v>499.99430379746764</v>
      </c>
      <c r="P3845" s="33">
        <v>499.98333333333392</v>
      </c>
    </row>
    <row r="3846" spans="1:16" x14ac:dyDescent="0.35">
      <c r="A3846" s="41" t="s">
        <v>245</v>
      </c>
      <c r="M3846" s="40">
        <v>427</v>
      </c>
      <c r="N3846" s="38">
        <v>409</v>
      </c>
      <c r="O3846" s="38">
        <v>395</v>
      </c>
      <c r="P3846" s="38">
        <v>342</v>
      </c>
    </row>
    <row r="3848" spans="1:16" x14ac:dyDescent="0.35">
      <c r="A3848" s="62" t="s">
        <v>372</v>
      </c>
      <c r="M3848" s="63">
        <f t="shared" ref="M3848:N3848" si="640">M3839+M3840</f>
        <v>0.37342141667293105</v>
      </c>
      <c r="N3848" s="63">
        <f t="shared" si="640"/>
        <v>0.35316395963784597</v>
      </c>
      <c r="O3848" s="63">
        <f t="shared" ref="O3848:P3848" si="641">O3839+O3840</f>
        <v>0.38694162338558324</v>
      </c>
      <c r="P3848" s="63">
        <f t="shared" si="641"/>
        <v>0.41517436546130448</v>
      </c>
    </row>
    <row r="3849" spans="1:16" x14ac:dyDescent="0.35">
      <c r="A3849" s="64" t="s">
        <v>370</v>
      </c>
      <c r="M3849" s="63">
        <f t="shared" ref="M3849:N3849" si="642">M3841</f>
        <v>0.44809272591144833</v>
      </c>
      <c r="N3849" s="63">
        <f t="shared" si="642"/>
        <v>0.45940679271486057</v>
      </c>
      <c r="O3849" s="63">
        <f t="shared" ref="O3849:P3849" si="643">O3841</f>
        <v>0.41144823168871503</v>
      </c>
      <c r="P3849" s="63">
        <f t="shared" si="643"/>
        <v>0.38678891635569196</v>
      </c>
    </row>
    <row r="3850" spans="1:16" x14ac:dyDescent="0.35">
      <c r="A3850" s="65" t="s">
        <v>373</v>
      </c>
      <c r="M3850" s="63">
        <f t="shared" ref="M3850:N3850" si="644">M3842+M3843</f>
        <v>0.17848585741562067</v>
      </c>
      <c r="N3850" s="63">
        <f t="shared" si="644"/>
        <v>0.18742924764729349</v>
      </c>
      <c r="O3850" s="63">
        <f t="shared" ref="O3850:P3850" si="645">O3842+O3843</f>
        <v>0.20161014492570178</v>
      </c>
      <c r="P3850" s="63">
        <f t="shared" si="645"/>
        <v>0.19803671818300361</v>
      </c>
    </row>
    <row r="3851" spans="1:16" x14ac:dyDescent="0.35">
      <c r="A3851"/>
    </row>
    <row r="3852" spans="1:16" x14ac:dyDescent="0.35">
      <c r="A3852" s="60" t="s">
        <v>367</v>
      </c>
      <c r="M3852" s="61">
        <v>2.7300842356067765</v>
      </c>
      <c r="N3852" s="61">
        <v>2.7473294425142485</v>
      </c>
      <c r="O3852" s="61">
        <v>2.7377724556355703</v>
      </c>
      <c r="P3852" s="182">
        <v>2.6598062040664501</v>
      </c>
    </row>
    <row r="3853" spans="1:16" x14ac:dyDescent="0.35">
      <c r="A3853"/>
    </row>
    <row r="3854" spans="1:16" x14ac:dyDescent="0.35">
      <c r="A3854" s="71" t="s">
        <v>389</v>
      </c>
      <c r="B3854" s="71" t="s">
        <v>390</v>
      </c>
    </row>
    <row r="3855" spans="1:16" x14ac:dyDescent="0.35">
      <c r="A3855" s="71" t="s">
        <v>391</v>
      </c>
      <c r="B3855" s="71" t="s">
        <v>392</v>
      </c>
    </row>
    <row r="3857" spans="1:16" x14ac:dyDescent="0.35">
      <c r="A3857" s="30" t="s">
        <v>354</v>
      </c>
      <c r="M3857" s="1"/>
      <c r="N3857" s="1"/>
      <c r="O3857" s="1"/>
      <c r="P3857" s="1"/>
    </row>
    <row r="3859" spans="1:16" x14ac:dyDescent="0.35">
      <c r="M3859" s="10" t="s">
        <v>11</v>
      </c>
      <c r="N3859" s="11" t="s">
        <v>12</v>
      </c>
      <c r="O3859" s="11">
        <v>2023</v>
      </c>
      <c r="P3859" s="11">
        <v>2024</v>
      </c>
    </row>
    <row r="3860" spans="1:16" x14ac:dyDescent="0.35">
      <c r="A3860" s="27" t="s">
        <v>180</v>
      </c>
      <c r="M3860" s="13">
        <v>4.9904602923574307E-2</v>
      </c>
      <c r="N3860" s="14">
        <v>7.7471228395318392E-2</v>
      </c>
      <c r="O3860" s="14">
        <v>7.0356244564811529E-2</v>
      </c>
      <c r="P3860" s="177">
        <v>9.1250117693981558E-2</v>
      </c>
    </row>
    <row r="3861" spans="1:16" x14ac:dyDescent="0.35">
      <c r="A3861" s="28" t="s">
        <v>181</v>
      </c>
      <c r="M3861" s="15">
        <v>0.159385833458039</v>
      </c>
      <c r="N3861" s="16">
        <v>0.13835187055161799</v>
      </c>
      <c r="O3861" s="16">
        <v>0.17587288969114842</v>
      </c>
      <c r="P3861" s="178">
        <v>0.24024835915583143</v>
      </c>
    </row>
    <row r="3862" spans="1:16" x14ac:dyDescent="0.35">
      <c r="A3862" s="28" t="s">
        <v>73</v>
      </c>
      <c r="M3862" s="15">
        <v>0.40749153346555711</v>
      </c>
      <c r="N3862" s="16">
        <v>0.39310557290151249</v>
      </c>
      <c r="O3862" s="16">
        <v>0.38082383217023952</v>
      </c>
      <c r="P3862" s="178">
        <v>0.35118860687169134</v>
      </c>
    </row>
    <row r="3863" spans="1:16" x14ac:dyDescent="0.35">
      <c r="A3863" s="28" t="s">
        <v>182</v>
      </c>
      <c r="M3863" s="15">
        <v>0.28802938234637704</v>
      </c>
      <c r="N3863" s="16">
        <v>0.31765636422761034</v>
      </c>
      <c r="O3863" s="16">
        <v>0.26581315483340973</v>
      </c>
      <c r="P3863" s="178">
        <v>0.2692230091880255</v>
      </c>
    </row>
    <row r="3864" spans="1:16" x14ac:dyDescent="0.35">
      <c r="A3864" s="28" t="s">
        <v>183</v>
      </c>
      <c r="M3864" s="15">
        <v>9.5188647806452545E-2</v>
      </c>
      <c r="N3864" s="16">
        <v>7.3414963923940868E-2</v>
      </c>
      <c r="O3864" s="16">
        <v>0.10713387874039071</v>
      </c>
      <c r="P3864" s="178">
        <v>4.8089907090470244E-2</v>
      </c>
    </row>
    <row r="3865" spans="1:16" x14ac:dyDescent="0.35">
      <c r="A3865" s="59" t="s">
        <v>243</v>
      </c>
      <c r="M3865" s="17">
        <v>1</v>
      </c>
      <c r="N3865" s="18">
        <v>1</v>
      </c>
      <c r="O3865" s="18">
        <v>1</v>
      </c>
      <c r="P3865" s="109">
        <v>1</v>
      </c>
    </row>
    <row r="3866" spans="1:16" s="36" customFormat="1" x14ac:dyDescent="0.35">
      <c r="A3866" s="31" t="s">
        <v>244</v>
      </c>
      <c r="B3866"/>
      <c r="C3866"/>
      <c r="D3866"/>
      <c r="E3866"/>
      <c r="F3866"/>
      <c r="G3866"/>
      <c r="H3866"/>
      <c r="I3866"/>
      <c r="J3866"/>
      <c r="K3866"/>
      <c r="L3866"/>
      <c r="M3866" s="32">
        <v>500.00550351288149</v>
      </c>
      <c r="N3866" s="33">
        <v>499.99633251833677</v>
      </c>
      <c r="O3866" s="33">
        <v>499.99430379746764</v>
      </c>
      <c r="P3866" s="33">
        <v>499.98333333333392</v>
      </c>
    </row>
    <row r="3867" spans="1:16" x14ac:dyDescent="0.35">
      <c r="A3867" s="41" t="s">
        <v>245</v>
      </c>
      <c r="M3867" s="40">
        <v>427</v>
      </c>
      <c r="N3867" s="38">
        <v>409</v>
      </c>
      <c r="O3867" s="38">
        <v>395</v>
      </c>
      <c r="P3867" s="38">
        <v>342</v>
      </c>
    </row>
    <row r="3869" spans="1:16" x14ac:dyDescent="0.35">
      <c r="A3869" s="62" t="s">
        <v>372</v>
      </c>
      <c r="M3869" s="63">
        <f t="shared" ref="M3869:O3869" si="646">M3860+M3861</f>
        <v>0.20929043638161332</v>
      </c>
      <c r="N3869" s="63">
        <f t="shared" si="646"/>
        <v>0.21582309894693638</v>
      </c>
      <c r="O3869" s="63">
        <f t="shared" si="646"/>
        <v>0.24622913425595994</v>
      </c>
      <c r="P3869" s="63">
        <f t="shared" ref="P3869" si="647">P3860+P3861</f>
        <v>0.33149847684981298</v>
      </c>
    </row>
    <row r="3870" spans="1:16" x14ac:dyDescent="0.35">
      <c r="A3870" s="64" t="s">
        <v>370</v>
      </c>
      <c r="M3870" s="63">
        <f t="shared" ref="M3870:O3870" si="648">M3862</f>
        <v>0.40749153346555711</v>
      </c>
      <c r="N3870" s="63">
        <f t="shared" si="648"/>
        <v>0.39310557290151249</v>
      </c>
      <c r="O3870" s="63">
        <f t="shared" si="648"/>
        <v>0.38082383217023952</v>
      </c>
      <c r="P3870" s="63">
        <f t="shared" ref="P3870" si="649">P3862</f>
        <v>0.35118860687169134</v>
      </c>
    </row>
    <row r="3871" spans="1:16" x14ac:dyDescent="0.35">
      <c r="A3871" s="65" t="s">
        <v>373</v>
      </c>
      <c r="M3871" s="63">
        <f t="shared" ref="M3871:O3871" si="650">M3863+M3864</f>
        <v>0.38321803015282957</v>
      </c>
      <c r="N3871" s="63">
        <f t="shared" si="650"/>
        <v>0.39107132815155121</v>
      </c>
      <c r="O3871" s="63">
        <f t="shared" si="650"/>
        <v>0.37294703357380043</v>
      </c>
      <c r="P3871" s="63">
        <f t="shared" ref="P3871" si="651">P3863+P3864</f>
        <v>0.31731291627849573</v>
      </c>
    </row>
    <row r="3872" spans="1:16" x14ac:dyDescent="0.35">
      <c r="A3872"/>
    </row>
    <row r="3873" spans="1:16" x14ac:dyDescent="0.35">
      <c r="A3873" s="60" t="s">
        <v>367</v>
      </c>
      <c r="M3873" s="61">
        <v>3.2192116386540945</v>
      </c>
      <c r="N3873" s="61">
        <v>3.1711919647332394</v>
      </c>
      <c r="O3873" s="61">
        <v>3.1634955334934216</v>
      </c>
      <c r="P3873" s="182">
        <v>2.9426542288251682</v>
      </c>
    </row>
    <row r="3874" spans="1:16" x14ac:dyDescent="0.35">
      <c r="A3874"/>
    </row>
    <row r="3875" spans="1:16" x14ac:dyDescent="0.35">
      <c r="A3875" s="71" t="s">
        <v>389</v>
      </c>
      <c r="B3875" s="71" t="s">
        <v>390</v>
      </c>
    </row>
    <row r="3876" spans="1:16" x14ac:dyDescent="0.35">
      <c r="A3876" s="71" t="s">
        <v>391</v>
      </c>
      <c r="B3876" s="71" t="s">
        <v>392</v>
      </c>
    </row>
    <row r="3878" spans="1:16" x14ac:dyDescent="0.35">
      <c r="A3878" s="30" t="s">
        <v>355</v>
      </c>
      <c r="M3878" s="1"/>
      <c r="N3878" s="1"/>
      <c r="O3878" s="1"/>
      <c r="P3878" s="1"/>
    </row>
    <row r="3880" spans="1:16" x14ac:dyDescent="0.35">
      <c r="M3880" s="10" t="s">
        <v>11</v>
      </c>
      <c r="N3880" s="11" t="s">
        <v>12</v>
      </c>
      <c r="O3880" s="11">
        <v>2023</v>
      </c>
      <c r="P3880" s="11">
        <v>2024</v>
      </c>
    </row>
    <row r="3881" spans="1:16" x14ac:dyDescent="0.35">
      <c r="A3881" s="27" t="s">
        <v>196</v>
      </c>
      <c r="M3881" s="13">
        <v>6.1980348225675164E-2</v>
      </c>
      <c r="N3881" s="14">
        <v>5.7506534277757607E-2</v>
      </c>
      <c r="O3881" s="14">
        <v>5.1967427477021939E-2</v>
      </c>
      <c r="P3881" s="177">
        <v>7.8947368421052558E-2</v>
      </c>
    </row>
    <row r="3882" spans="1:16" x14ac:dyDescent="0.35">
      <c r="A3882" s="28" t="s">
        <v>197</v>
      </c>
      <c r="M3882" s="15">
        <v>0.17657533980305121</v>
      </c>
      <c r="N3882" s="16">
        <v>0.16169067254772057</v>
      </c>
      <c r="O3882" s="16">
        <v>0.21722196835153837</v>
      </c>
      <c r="P3882" s="178">
        <v>0.25255110842876033</v>
      </c>
    </row>
    <row r="3883" spans="1:16" x14ac:dyDescent="0.35">
      <c r="A3883" s="28" t="s">
        <v>73</v>
      </c>
      <c r="M3883" s="15">
        <v>0.41864316715951877</v>
      </c>
      <c r="N3883" s="16">
        <v>0.41745538475832317</v>
      </c>
      <c r="O3883" s="16">
        <v>0.41717943622142462</v>
      </c>
      <c r="P3883" s="178">
        <v>0.39151743654613097</v>
      </c>
    </row>
    <row r="3884" spans="1:16" x14ac:dyDescent="0.35">
      <c r="A3884" s="28" t="s">
        <v>198</v>
      </c>
      <c r="M3884" s="15">
        <v>0.28174490819421899</v>
      </c>
      <c r="N3884" s="16">
        <v>0.28654611158517046</v>
      </c>
      <c r="O3884" s="16">
        <v>0.24942815804230714</v>
      </c>
      <c r="P3884" s="178">
        <v>0.23211358507271862</v>
      </c>
    </row>
    <row r="3885" spans="1:16" x14ac:dyDescent="0.35">
      <c r="A3885" s="28" t="s">
        <v>199</v>
      </c>
      <c r="M3885" s="15">
        <v>6.1056236617535953E-2</v>
      </c>
      <c r="N3885" s="16">
        <v>7.680129683102821E-2</v>
      </c>
      <c r="O3885" s="16">
        <v>6.4203009907707873E-2</v>
      </c>
      <c r="P3885" s="178">
        <v>4.4870501531337544E-2</v>
      </c>
    </row>
    <row r="3886" spans="1:16" x14ac:dyDescent="0.35">
      <c r="A3886" s="59" t="s">
        <v>243</v>
      </c>
      <c r="M3886" s="17">
        <v>1</v>
      </c>
      <c r="N3886" s="18">
        <v>1</v>
      </c>
      <c r="O3886" s="18">
        <v>1</v>
      </c>
      <c r="P3886" s="109">
        <v>1</v>
      </c>
    </row>
    <row r="3887" spans="1:16" s="36" customFormat="1" x14ac:dyDescent="0.35">
      <c r="A3887" s="31" t="s">
        <v>244</v>
      </c>
      <c r="B3887"/>
      <c r="C3887"/>
      <c r="D3887"/>
      <c r="E3887"/>
      <c r="F3887"/>
      <c r="G3887"/>
      <c r="H3887"/>
      <c r="I3887"/>
      <c r="J3887"/>
      <c r="K3887"/>
      <c r="L3887"/>
      <c r="M3887" s="32">
        <v>500.00550351288149</v>
      </c>
      <c r="N3887" s="33">
        <v>499.99633251833671</v>
      </c>
      <c r="O3887" s="33">
        <v>499.99430379746764</v>
      </c>
      <c r="P3887" s="33">
        <v>499.98333333333392</v>
      </c>
    </row>
    <row r="3888" spans="1:16" x14ac:dyDescent="0.35">
      <c r="A3888" s="41" t="s">
        <v>245</v>
      </c>
      <c r="M3888" s="40">
        <v>427</v>
      </c>
      <c r="N3888" s="38">
        <v>409</v>
      </c>
      <c r="O3888" s="38">
        <v>395</v>
      </c>
      <c r="P3888" s="38">
        <v>342</v>
      </c>
    </row>
    <row r="3890" spans="1:16" x14ac:dyDescent="0.35">
      <c r="A3890" s="62" t="s">
        <v>378</v>
      </c>
      <c r="M3890" s="63">
        <f t="shared" ref="M3890:N3890" si="652">M3881+M3882</f>
        <v>0.23855568802872637</v>
      </c>
      <c r="N3890" s="63">
        <f t="shared" si="652"/>
        <v>0.21919720682547816</v>
      </c>
      <c r="O3890" s="63">
        <f t="shared" ref="O3890:P3890" si="653">O3881+O3882</f>
        <v>0.26918939582856033</v>
      </c>
      <c r="P3890" s="63">
        <f t="shared" si="653"/>
        <v>0.33149847684981287</v>
      </c>
    </row>
    <row r="3891" spans="1:16" x14ac:dyDescent="0.35">
      <c r="A3891" s="64" t="s">
        <v>384</v>
      </c>
      <c r="M3891" s="63">
        <f t="shared" ref="M3891:N3891" si="654">M3883</f>
        <v>0.41864316715951877</v>
      </c>
      <c r="N3891" s="63">
        <f t="shared" si="654"/>
        <v>0.41745538475832317</v>
      </c>
      <c r="O3891" s="63">
        <f t="shared" ref="O3891:P3891" si="655">O3883</f>
        <v>0.41717943622142462</v>
      </c>
      <c r="P3891" s="63">
        <f t="shared" si="655"/>
        <v>0.39151743654613097</v>
      </c>
    </row>
    <row r="3892" spans="1:16" x14ac:dyDescent="0.35">
      <c r="A3892" s="65" t="s">
        <v>373</v>
      </c>
      <c r="M3892" s="63">
        <f t="shared" ref="M3892:N3892" si="656">M3884+M3885</f>
        <v>0.34280114481175494</v>
      </c>
      <c r="N3892" s="63">
        <f t="shared" si="656"/>
        <v>0.36334740841619867</v>
      </c>
      <c r="O3892" s="63">
        <f t="shared" ref="O3892:P3892" si="657">O3884+O3885</f>
        <v>0.313631167950015</v>
      </c>
      <c r="P3892" s="63">
        <f t="shared" si="657"/>
        <v>0.27698408660405616</v>
      </c>
    </row>
    <row r="3893" spans="1:16" x14ac:dyDescent="0.35">
      <c r="A3893"/>
    </row>
    <row r="3894" spans="1:16" x14ac:dyDescent="0.35">
      <c r="A3894" s="60" t="s">
        <v>367</v>
      </c>
      <c r="M3894" s="61">
        <v>3.1033213451748889</v>
      </c>
      <c r="N3894" s="61">
        <v>3.1634449641439901</v>
      </c>
      <c r="O3894" s="61">
        <v>3.0566773545521388</v>
      </c>
      <c r="P3894" s="182">
        <v>2.9114087428645292</v>
      </c>
    </row>
    <row r="3895" spans="1:16" x14ac:dyDescent="0.35">
      <c r="A3895"/>
    </row>
    <row r="3896" spans="1:16" x14ac:dyDescent="0.35">
      <c r="A3896" s="71" t="s">
        <v>389</v>
      </c>
      <c r="B3896" s="71" t="s">
        <v>390</v>
      </c>
    </row>
    <row r="3897" spans="1:16" x14ac:dyDescent="0.35">
      <c r="A3897" s="71" t="s">
        <v>391</v>
      </c>
      <c r="B3897" s="71" t="s">
        <v>392</v>
      </c>
    </row>
    <row r="3899" spans="1:16" x14ac:dyDescent="0.35">
      <c r="A3899" s="30" t="s">
        <v>356</v>
      </c>
      <c r="M3899" s="1"/>
      <c r="N3899" s="1"/>
      <c r="O3899" s="1"/>
      <c r="P3899" s="1"/>
    </row>
    <row r="3901" spans="1:16" x14ac:dyDescent="0.35">
      <c r="M3901" s="10" t="s">
        <v>11</v>
      </c>
      <c r="N3901" s="11" t="s">
        <v>12</v>
      </c>
      <c r="O3901" s="11">
        <v>2023</v>
      </c>
      <c r="P3901" s="11">
        <v>2024</v>
      </c>
    </row>
    <row r="3902" spans="1:16" x14ac:dyDescent="0.35">
      <c r="A3902" s="27" t="s">
        <v>196</v>
      </c>
      <c r="M3902" s="13">
        <v>5.2923539249099517E-2</v>
      </c>
      <c r="N3902" s="14">
        <v>4.4314505974371504E-2</v>
      </c>
      <c r="O3902" s="14">
        <v>4.3774929081470598E-2</v>
      </c>
      <c r="P3902" s="177">
        <v>6.3612061922531854E-2</v>
      </c>
    </row>
    <row r="3903" spans="1:16" x14ac:dyDescent="0.35">
      <c r="A3903" s="28" t="s">
        <v>197</v>
      </c>
      <c r="M3903" s="15">
        <v>0.13153789642128036</v>
      </c>
      <c r="N3903" s="16">
        <v>0.13597654750523863</v>
      </c>
      <c r="O3903" s="16">
        <v>0.14074793257138382</v>
      </c>
      <c r="P3903" s="178">
        <v>0.17133290407925852</v>
      </c>
    </row>
    <row r="3904" spans="1:16" x14ac:dyDescent="0.35">
      <c r="A3904" s="28" t="s">
        <v>73</v>
      </c>
      <c r="M3904" s="15">
        <v>0.36898516573705187</v>
      </c>
      <c r="N3904" s="16">
        <v>0.39141240644796871</v>
      </c>
      <c r="O3904" s="16">
        <v>0.3759012444445568</v>
      </c>
      <c r="P3904" s="178">
        <v>0.33604014870671167</v>
      </c>
    </row>
    <row r="3905" spans="1:16" x14ac:dyDescent="0.35">
      <c r="A3905" s="28" t="s">
        <v>198</v>
      </c>
      <c r="M3905" s="15">
        <v>0.33232702122482516</v>
      </c>
      <c r="N3905" s="16">
        <v>0.31293016819194258</v>
      </c>
      <c r="O3905" s="16">
        <v>0.35656203678269749</v>
      </c>
      <c r="P3905" s="178">
        <v>0.3195837522069449</v>
      </c>
    </row>
    <row r="3906" spans="1:16" x14ac:dyDescent="0.35">
      <c r="A3906" s="28" t="s">
        <v>199</v>
      </c>
      <c r="M3906" s="15">
        <v>0.11422637736774305</v>
      </c>
      <c r="N3906" s="16">
        <v>0.11536637188047853</v>
      </c>
      <c r="O3906" s="16">
        <v>8.3013857119891302E-2</v>
      </c>
      <c r="P3906" s="178">
        <v>0.109431133084553</v>
      </c>
    </row>
    <row r="3907" spans="1:16" x14ac:dyDescent="0.35">
      <c r="A3907" s="59" t="s">
        <v>243</v>
      </c>
      <c r="M3907" s="17">
        <v>1</v>
      </c>
      <c r="N3907" s="18">
        <v>1</v>
      </c>
      <c r="O3907" s="18">
        <v>1</v>
      </c>
      <c r="P3907" s="109">
        <v>1</v>
      </c>
    </row>
    <row r="3908" spans="1:16" s="36" customFormat="1" x14ac:dyDescent="0.35">
      <c r="A3908" s="31" t="s">
        <v>244</v>
      </c>
      <c r="B3908"/>
      <c r="C3908"/>
      <c r="D3908"/>
      <c r="E3908"/>
      <c r="F3908"/>
      <c r="G3908"/>
      <c r="H3908"/>
      <c r="I3908"/>
      <c r="J3908"/>
      <c r="K3908"/>
      <c r="L3908"/>
      <c r="M3908" s="32">
        <v>500.00550351288143</v>
      </c>
      <c r="N3908" s="33">
        <v>499.99633251833677</v>
      </c>
      <c r="O3908" s="33">
        <v>499.99430379746764</v>
      </c>
      <c r="P3908" s="33">
        <v>499.98333333333392</v>
      </c>
    </row>
    <row r="3909" spans="1:16" x14ac:dyDescent="0.35">
      <c r="A3909" s="41" t="s">
        <v>245</v>
      </c>
      <c r="M3909" s="40">
        <v>427</v>
      </c>
      <c r="N3909" s="38">
        <v>409</v>
      </c>
      <c r="O3909" s="38">
        <v>395</v>
      </c>
      <c r="P3909" s="38">
        <v>342</v>
      </c>
    </row>
    <row r="3911" spans="1:16" x14ac:dyDescent="0.35">
      <c r="A3911" s="62" t="s">
        <v>378</v>
      </c>
      <c r="M3911" s="63">
        <f t="shared" ref="M3911:N3911" si="658">M3902+M3903</f>
        <v>0.18446143567037987</v>
      </c>
      <c r="N3911" s="63">
        <f t="shared" si="658"/>
        <v>0.18029105347961014</v>
      </c>
      <c r="O3911" s="63">
        <f t="shared" ref="O3911:P3911" si="659">O3902+O3903</f>
        <v>0.18452286165285442</v>
      </c>
      <c r="P3911" s="63">
        <f t="shared" si="659"/>
        <v>0.23494496600179038</v>
      </c>
    </row>
    <row r="3912" spans="1:16" x14ac:dyDescent="0.35">
      <c r="A3912" s="64" t="s">
        <v>384</v>
      </c>
      <c r="M3912" s="63">
        <f t="shared" ref="M3912:N3912" si="660">M3904</f>
        <v>0.36898516573705187</v>
      </c>
      <c r="N3912" s="63">
        <f t="shared" si="660"/>
        <v>0.39141240644796871</v>
      </c>
      <c r="O3912" s="63">
        <f t="shared" ref="O3912:P3912" si="661">O3904</f>
        <v>0.3759012444445568</v>
      </c>
      <c r="P3912" s="63">
        <f t="shared" si="661"/>
        <v>0.33604014870671167</v>
      </c>
    </row>
    <row r="3913" spans="1:16" x14ac:dyDescent="0.35">
      <c r="A3913" s="65" t="s">
        <v>373</v>
      </c>
      <c r="M3913" s="63">
        <f t="shared" ref="M3913:N3913" si="662">M3905+M3906</f>
        <v>0.44655339859256821</v>
      </c>
      <c r="N3913" s="63">
        <f t="shared" si="662"/>
        <v>0.42829654007242113</v>
      </c>
      <c r="O3913" s="63">
        <f t="shared" ref="O3913:P3913" si="663">O3905+O3906</f>
        <v>0.43957589390258878</v>
      </c>
      <c r="P3913" s="63">
        <f t="shared" si="663"/>
        <v>0.42901488529149789</v>
      </c>
    </row>
    <row r="3914" spans="1:16" x14ac:dyDescent="0.35">
      <c r="A3914"/>
    </row>
    <row r="3915" spans="1:16" x14ac:dyDescent="0.35">
      <c r="A3915" s="60" t="s">
        <v>367</v>
      </c>
      <c r="M3915" s="61">
        <v>3.3233948010408345</v>
      </c>
      <c r="N3915" s="61">
        <v>3.3190573524989189</v>
      </c>
      <c r="O3915" s="61">
        <v>3.2942919602881533</v>
      </c>
      <c r="P3915" s="182">
        <v>3.2398889904517261</v>
      </c>
    </row>
    <row r="3916" spans="1:16" x14ac:dyDescent="0.35">
      <c r="A3916"/>
    </row>
    <row r="3917" spans="1:16" x14ac:dyDescent="0.35">
      <c r="A3917" s="71" t="s">
        <v>389</v>
      </c>
      <c r="B3917" s="71" t="s">
        <v>390</v>
      </c>
    </row>
    <row r="3918" spans="1:16" x14ac:dyDescent="0.35">
      <c r="A3918" s="71" t="s">
        <v>391</v>
      </c>
      <c r="B3918" s="71" t="s">
        <v>392</v>
      </c>
    </row>
    <row r="3920" spans="1:16" x14ac:dyDescent="0.35">
      <c r="A3920" s="30" t="s">
        <v>357</v>
      </c>
      <c r="M3920" s="1"/>
      <c r="N3920" s="1"/>
      <c r="O3920" s="1"/>
      <c r="P3920" s="1"/>
    </row>
    <row r="3922" spans="1:16" x14ac:dyDescent="0.35">
      <c r="M3922" s="10" t="s">
        <v>11</v>
      </c>
      <c r="N3922" s="11" t="s">
        <v>12</v>
      </c>
      <c r="O3922" s="11">
        <v>2023</v>
      </c>
      <c r="P3922" s="11">
        <v>2024</v>
      </c>
    </row>
    <row r="3923" spans="1:16" x14ac:dyDescent="0.35">
      <c r="A3923" s="27" t="s">
        <v>196</v>
      </c>
      <c r="M3923" s="13">
        <v>4.2018507056245449E-2</v>
      </c>
      <c r="N3923" s="14">
        <v>4.8711848742166858E-2</v>
      </c>
      <c r="O3923" s="14">
        <v>3.8043724548760753E-2</v>
      </c>
      <c r="P3923" s="177">
        <v>3.8431690413072199E-2</v>
      </c>
    </row>
    <row r="3924" spans="1:16" x14ac:dyDescent="0.35">
      <c r="A3924" s="28" t="s">
        <v>197</v>
      </c>
      <c r="M3924" s="15">
        <v>0.11625890768883786</v>
      </c>
      <c r="N3924" s="16">
        <v>0.12279674423039796</v>
      </c>
      <c r="O3924" s="16">
        <v>0.1124784965904676</v>
      </c>
      <c r="P3924" s="178">
        <v>0.14596568423625791</v>
      </c>
    </row>
    <row r="3925" spans="1:16" x14ac:dyDescent="0.35">
      <c r="A3925" s="28" t="s">
        <v>73</v>
      </c>
      <c r="M3925" s="15">
        <v>0.44322556636964466</v>
      </c>
      <c r="N3925" s="16">
        <v>0.4103416406477306</v>
      </c>
      <c r="O3925" s="16">
        <v>0.3885943004413972</v>
      </c>
      <c r="P3925" s="178">
        <v>0.4004139319263863</v>
      </c>
    </row>
    <row r="3926" spans="1:16" x14ac:dyDescent="0.35">
      <c r="A3926" s="28" t="s">
        <v>198</v>
      </c>
      <c r="M3926" s="15">
        <v>0.28821368945119347</v>
      </c>
      <c r="N3926" s="16">
        <v>0.2922955425100916</v>
      </c>
      <c r="O3926" s="16">
        <v>0.37132979995974635</v>
      </c>
      <c r="P3926" s="178">
        <v>0.31446720738644501</v>
      </c>
    </row>
    <row r="3927" spans="1:16" x14ac:dyDescent="0.35">
      <c r="A3927" s="28" t="s">
        <v>199</v>
      </c>
      <c r="M3927" s="15">
        <v>0.11028332943407863</v>
      </c>
      <c r="N3927" s="16">
        <v>0.12585422386961295</v>
      </c>
      <c r="O3927" s="16">
        <v>8.9553678459628139E-2</v>
      </c>
      <c r="P3927" s="178">
        <v>0.10072148603783855</v>
      </c>
    </row>
    <row r="3928" spans="1:16" x14ac:dyDescent="0.35">
      <c r="A3928" s="59" t="s">
        <v>243</v>
      </c>
      <c r="M3928" s="17">
        <v>1</v>
      </c>
      <c r="N3928" s="18">
        <v>1</v>
      </c>
      <c r="O3928" s="18">
        <v>1</v>
      </c>
      <c r="P3928" s="18">
        <v>1</v>
      </c>
    </row>
    <row r="3929" spans="1:16" s="36" customFormat="1" x14ac:dyDescent="0.35">
      <c r="A3929" s="31" t="s">
        <v>244</v>
      </c>
      <c r="B3929"/>
      <c r="C3929"/>
      <c r="D3929"/>
      <c r="E3929"/>
      <c r="F3929"/>
      <c r="G3929"/>
      <c r="H3929"/>
      <c r="I3929"/>
      <c r="J3929"/>
      <c r="K3929"/>
      <c r="L3929"/>
      <c r="M3929" s="32">
        <v>500.00550351288149</v>
      </c>
      <c r="N3929" s="33">
        <v>499.99633251833683</v>
      </c>
      <c r="O3929" s="33">
        <v>499.99430379746764</v>
      </c>
      <c r="P3929" s="33">
        <v>499.98333333333392</v>
      </c>
    </row>
    <row r="3930" spans="1:16" x14ac:dyDescent="0.35">
      <c r="A3930" s="41" t="s">
        <v>245</v>
      </c>
      <c r="M3930" s="40">
        <v>427</v>
      </c>
      <c r="N3930" s="38">
        <v>409</v>
      </c>
      <c r="O3930" s="38">
        <v>395</v>
      </c>
      <c r="P3930" s="38">
        <v>342</v>
      </c>
    </row>
    <row r="3932" spans="1:16" x14ac:dyDescent="0.35">
      <c r="A3932" s="62" t="s">
        <v>378</v>
      </c>
      <c r="M3932" s="63">
        <f t="shared" ref="M3932:N3932" si="664">M3923+M3924</f>
        <v>0.15827741474508331</v>
      </c>
      <c r="N3932" s="63">
        <f t="shared" si="664"/>
        <v>0.17150859297256482</v>
      </c>
      <c r="O3932" s="63">
        <f t="shared" ref="O3932:P3932" si="665">O3923+O3924</f>
        <v>0.15052222113922836</v>
      </c>
      <c r="P3932" s="63">
        <f t="shared" si="665"/>
        <v>0.18439737464933012</v>
      </c>
    </row>
    <row r="3933" spans="1:16" x14ac:dyDescent="0.35">
      <c r="A3933" s="64" t="s">
        <v>384</v>
      </c>
      <c r="M3933" s="63">
        <f t="shared" ref="M3933:N3933" si="666">M3925</f>
        <v>0.44322556636964466</v>
      </c>
      <c r="N3933" s="63">
        <f t="shared" si="666"/>
        <v>0.4103416406477306</v>
      </c>
      <c r="O3933" s="63">
        <f t="shared" ref="O3933:P3933" si="667">O3925</f>
        <v>0.3885943004413972</v>
      </c>
      <c r="P3933" s="63">
        <f t="shared" si="667"/>
        <v>0.4004139319263863</v>
      </c>
    </row>
    <row r="3934" spans="1:16" x14ac:dyDescent="0.35">
      <c r="A3934" s="65" t="s">
        <v>373</v>
      </c>
      <c r="M3934" s="63">
        <f t="shared" ref="M3934:N3934" si="668">M3926+M3927</f>
        <v>0.39849701888527211</v>
      </c>
      <c r="N3934" s="63">
        <f t="shared" si="668"/>
        <v>0.41814976637970458</v>
      </c>
      <c r="O3934" s="63">
        <f t="shared" ref="O3934:P3934" si="669">O3926+O3927</f>
        <v>0.46088347841937449</v>
      </c>
      <c r="P3934" s="63">
        <f t="shared" si="669"/>
        <v>0.41518869342428355</v>
      </c>
    </row>
    <row r="3935" spans="1:16" x14ac:dyDescent="0.35">
      <c r="A3935"/>
    </row>
    <row r="3936" spans="1:16" x14ac:dyDescent="0.35">
      <c r="A3936" s="60" t="s">
        <v>367</v>
      </c>
      <c r="M3936" s="61">
        <v>3.3084844265180244</v>
      </c>
      <c r="N3936" s="61">
        <v>3.3237835485345872</v>
      </c>
      <c r="O3936" s="61">
        <v>3.3618712111910125</v>
      </c>
      <c r="P3936" s="182">
        <v>3.2930811143997203</v>
      </c>
    </row>
    <row r="3937" spans="1:16" x14ac:dyDescent="0.35">
      <c r="A3937"/>
    </row>
    <row r="3938" spans="1:16" x14ac:dyDescent="0.35">
      <c r="A3938" s="71" t="s">
        <v>389</v>
      </c>
      <c r="B3938" s="71" t="s">
        <v>390</v>
      </c>
    </row>
    <row r="3939" spans="1:16" x14ac:dyDescent="0.35">
      <c r="A3939" s="71" t="s">
        <v>391</v>
      </c>
      <c r="B3939" s="71" t="s">
        <v>392</v>
      </c>
    </row>
    <row r="3941" spans="1:16" x14ac:dyDescent="0.35">
      <c r="A3941" s="30" t="s">
        <v>358</v>
      </c>
      <c r="B3941" s="1"/>
      <c r="C3941" s="1"/>
      <c r="D3941" s="1"/>
      <c r="E3941" s="1"/>
      <c r="F3941" s="1"/>
      <c r="G3941" s="1"/>
      <c r="H3941" s="1"/>
      <c r="I3941" s="1"/>
      <c r="J3941" s="1"/>
      <c r="K3941" s="1"/>
      <c r="L3941" s="1"/>
      <c r="M3941" s="2"/>
    </row>
    <row r="3943" spans="1:16" x14ac:dyDescent="0.35">
      <c r="B3943" s="10" t="s">
        <v>0</v>
      </c>
      <c r="C3943" s="11" t="s">
        <v>1</v>
      </c>
      <c r="D3943" s="12" t="s">
        <v>2</v>
      </c>
      <c r="E3943" s="11" t="s">
        <v>3</v>
      </c>
      <c r="F3943" s="12" t="s">
        <v>4</v>
      </c>
      <c r="G3943" s="11" t="s">
        <v>5</v>
      </c>
      <c r="H3943" s="11" t="s">
        <v>6</v>
      </c>
      <c r="I3943" s="11" t="s">
        <v>7</v>
      </c>
      <c r="J3943" s="11" t="s">
        <v>8</v>
      </c>
      <c r="K3943" s="11" t="s">
        <v>9</v>
      </c>
      <c r="L3943" s="11" t="s">
        <v>10</v>
      </c>
    </row>
    <row r="3944" spans="1:16" x14ac:dyDescent="0.35">
      <c r="A3944" s="27" t="s">
        <v>180</v>
      </c>
      <c r="B3944" s="13">
        <v>3.5002713893323716E-3</v>
      </c>
      <c r="C3944" s="14">
        <v>1.2034857887666434E-3</v>
      </c>
      <c r="D3944" s="4">
        <v>6.6860512703497323E-3</v>
      </c>
      <c r="E3944" s="14">
        <v>5.0943954510031279E-3</v>
      </c>
      <c r="F3944" s="4">
        <v>3.5487643113530955E-3</v>
      </c>
      <c r="G3944" s="14">
        <v>4.0572964576353222E-3</v>
      </c>
      <c r="H3944" s="14">
        <v>5.090515295718601E-3</v>
      </c>
      <c r="I3944" s="14">
        <v>3.6278984188442753E-3</v>
      </c>
      <c r="J3944" s="14">
        <v>5.5453710285540718E-3</v>
      </c>
      <c r="K3944" s="22"/>
      <c r="L3944" s="22"/>
    </row>
    <row r="3945" spans="1:16" x14ac:dyDescent="0.35">
      <c r="A3945" s="28" t="s">
        <v>181</v>
      </c>
      <c r="B3945" s="15">
        <v>8.227299760842563E-3</v>
      </c>
      <c r="C3945" s="16">
        <v>1.0294519516638869E-2</v>
      </c>
      <c r="D3945" s="6">
        <v>3.337780634178316E-3</v>
      </c>
      <c r="E3945" s="16">
        <v>7.1918076952342267E-3</v>
      </c>
      <c r="F3945" s="6">
        <v>9.0624409815982417E-3</v>
      </c>
      <c r="G3945" s="19"/>
      <c r="H3945" s="16">
        <v>1.0181030591437202E-2</v>
      </c>
      <c r="I3945" s="16">
        <v>2.0680420948213471E-2</v>
      </c>
      <c r="J3945" s="16">
        <v>7.2037630557091102E-3</v>
      </c>
      <c r="K3945" s="16">
        <v>5.5307503391218062E-3</v>
      </c>
      <c r="L3945" s="16">
        <v>1.1242119758159976E-2</v>
      </c>
    </row>
    <row r="3946" spans="1:16" x14ac:dyDescent="0.35">
      <c r="A3946" s="28" t="s">
        <v>73</v>
      </c>
      <c r="B3946" s="15">
        <v>7.4128397644141447E-2</v>
      </c>
      <c r="C3946" s="16">
        <v>6.0075948965314464E-2</v>
      </c>
      <c r="D3946" s="6">
        <v>5.0140139526626444E-2</v>
      </c>
      <c r="E3946" s="16">
        <v>7.8812804329700545E-2</v>
      </c>
      <c r="F3946" s="6">
        <v>8.5491793552168252E-2</v>
      </c>
      <c r="G3946" s="16">
        <v>7.1191036107722774E-2</v>
      </c>
      <c r="H3946" s="16">
        <v>9.4158502656706833E-2</v>
      </c>
      <c r="I3946" s="16">
        <v>6.4949181422920207E-2</v>
      </c>
      <c r="J3946" s="16">
        <v>8.0847592825843431E-2</v>
      </c>
      <c r="K3946" s="16">
        <v>0.12764623762650326</v>
      </c>
      <c r="L3946" s="16">
        <v>6.552165587279743E-2</v>
      </c>
    </row>
    <row r="3947" spans="1:16" x14ac:dyDescent="0.35">
      <c r="A3947" s="28" t="s">
        <v>182</v>
      </c>
      <c r="B3947" s="15">
        <v>0.35491579690714031</v>
      </c>
      <c r="C3947" s="16">
        <v>0.40381262233871368</v>
      </c>
      <c r="D3947" s="6">
        <v>0.44476402450516461</v>
      </c>
      <c r="E3947" s="16">
        <v>0.42762856756256723</v>
      </c>
      <c r="F3947" s="6">
        <v>0.4575159429768727</v>
      </c>
      <c r="G3947" s="16">
        <v>0.46993617755061096</v>
      </c>
      <c r="H3947" s="16">
        <v>0.49114083419718874</v>
      </c>
      <c r="I3947" s="16">
        <v>0.46153307707384167</v>
      </c>
      <c r="J3947" s="16">
        <v>0.44924941652590777</v>
      </c>
      <c r="K3947" s="16">
        <v>0.46179886814390625</v>
      </c>
      <c r="L3947" s="16">
        <v>0.4585601480302085</v>
      </c>
    </row>
    <row r="3948" spans="1:16" x14ac:dyDescent="0.35">
      <c r="A3948" s="28" t="s">
        <v>183</v>
      </c>
      <c r="B3948" s="15">
        <v>0.55922823429854329</v>
      </c>
      <c r="C3948" s="16">
        <v>0.52461342339056627</v>
      </c>
      <c r="D3948" s="6">
        <v>0.49507200406368101</v>
      </c>
      <c r="E3948" s="16">
        <v>0.48127242496149508</v>
      </c>
      <c r="F3948" s="6">
        <v>0.44438105817800766</v>
      </c>
      <c r="G3948" s="16">
        <v>0.45481548988403098</v>
      </c>
      <c r="H3948" s="16">
        <v>0.39942911725894864</v>
      </c>
      <c r="I3948" s="16">
        <v>0.44920942213618026</v>
      </c>
      <c r="J3948" s="16">
        <v>0.45715385656398555</v>
      </c>
      <c r="K3948" s="16">
        <v>0.40502414389046865</v>
      </c>
      <c r="L3948" s="16">
        <v>0.46467607633883418</v>
      </c>
    </row>
    <row r="3949" spans="1:16" x14ac:dyDescent="0.35">
      <c r="A3949" s="59" t="s">
        <v>243</v>
      </c>
      <c r="B3949" s="17">
        <v>1</v>
      </c>
      <c r="C3949" s="18">
        <v>1</v>
      </c>
      <c r="D3949" s="8">
        <v>1</v>
      </c>
      <c r="E3949" s="18">
        <v>1</v>
      </c>
      <c r="F3949" s="8">
        <v>1</v>
      </c>
      <c r="G3949" s="18">
        <v>1</v>
      </c>
      <c r="H3949" s="18">
        <v>1</v>
      </c>
      <c r="I3949" s="18">
        <v>1</v>
      </c>
      <c r="J3949" s="18">
        <v>1</v>
      </c>
      <c r="K3949" s="18">
        <v>1</v>
      </c>
      <c r="L3949" s="18">
        <v>1</v>
      </c>
    </row>
    <row r="3950" spans="1:16" s="36" customFormat="1" x14ac:dyDescent="0.35">
      <c r="A3950" s="31" t="s">
        <v>244</v>
      </c>
      <c r="B3950" s="32">
        <v>500.00123000000156</v>
      </c>
      <c r="C3950" s="33">
        <v>499.99759500000033</v>
      </c>
      <c r="D3950" s="34">
        <v>499.99990500000064</v>
      </c>
      <c r="E3950" s="33">
        <v>499.9994650000005</v>
      </c>
      <c r="F3950" s="34">
        <v>499.99749303621138</v>
      </c>
      <c r="G3950" s="33">
        <v>500.01107954545341</v>
      </c>
      <c r="H3950" s="33">
        <v>500.00687022900587</v>
      </c>
      <c r="I3950" s="33">
        <v>500.01399999999961</v>
      </c>
      <c r="J3950" s="33">
        <v>500.01131639723002</v>
      </c>
      <c r="K3950" s="33">
        <v>500.00367231638387</v>
      </c>
      <c r="L3950" s="33">
        <v>499.9970660146688</v>
      </c>
      <c r="O3950"/>
      <c r="P3950"/>
    </row>
    <row r="3951" spans="1:16" x14ac:dyDescent="0.35">
      <c r="A3951" s="41" t="s">
        <v>245</v>
      </c>
      <c r="B3951" s="40">
        <v>932</v>
      </c>
      <c r="C3951" s="38">
        <v>590</v>
      </c>
      <c r="D3951" s="39">
        <v>407</v>
      </c>
      <c r="E3951" s="38">
        <v>392</v>
      </c>
      <c r="F3951" s="39">
        <v>359</v>
      </c>
      <c r="G3951" s="38">
        <v>176</v>
      </c>
      <c r="H3951" s="38">
        <v>393</v>
      </c>
      <c r="I3951" s="38">
        <v>200</v>
      </c>
      <c r="J3951" s="38">
        <v>433</v>
      </c>
      <c r="K3951" s="38">
        <v>354</v>
      </c>
      <c r="L3951" s="38">
        <v>409</v>
      </c>
    </row>
    <row r="3953" spans="1:16" x14ac:dyDescent="0.35">
      <c r="A3953" s="62" t="s">
        <v>372</v>
      </c>
      <c r="B3953" s="63">
        <f t="shared" ref="B3953:L3953" si="670">B3944+B3945</f>
        <v>1.1727571150174934E-2</v>
      </c>
      <c r="C3953" s="63">
        <f t="shared" si="670"/>
        <v>1.1498005305405512E-2</v>
      </c>
      <c r="D3953" s="63">
        <f t="shared" si="670"/>
        <v>1.0023831904528048E-2</v>
      </c>
      <c r="E3953" s="63">
        <f t="shared" si="670"/>
        <v>1.2286203146237355E-2</v>
      </c>
      <c r="F3953" s="63">
        <f t="shared" si="670"/>
        <v>1.2611205292951337E-2</v>
      </c>
      <c r="G3953" s="63">
        <f t="shared" si="670"/>
        <v>4.0572964576353222E-3</v>
      </c>
      <c r="H3953" s="63">
        <f t="shared" si="670"/>
        <v>1.5271545887155803E-2</v>
      </c>
      <c r="I3953" s="63">
        <f t="shared" si="670"/>
        <v>2.4308319367057747E-2</v>
      </c>
      <c r="J3953" s="63">
        <f t="shared" si="670"/>
        <v>1.2749134084263182E-2</v>
      </c>
      <c r="K3953" s="63">
        <f t="shared" si="670"/>
        <v>5.5307503391218062E-3</v>
      </c>
      <c r="L3953" s="63">
        <f t="shared" si="670"/>
        <v>1.1242119758159976E-2</v>
      </c>
      <c r="O3953" s="36"/>
      <c r="P3953" s="36"/>
    </row>
    <row r="3954" spans="1:16" x14ac:dyDescent="0.35">
      <c r="A3954" s="64" t="s">
        <v>370</v>
      </c>
      <c r="B3954" s="63">
        <f t="shared" ref="B3954:L3954" si="671">B3946</f>
        <v>7.4128397644141447E-2</v>
      </c>
      <c r="C3954" s="63">
        <f t="shared" si="671"/>
        <v>6.0075948965314464E-2</v>
      </c>
      <c r="D3954" s="63">
        <f t="shared" si="671"/>
        <v>5.0140139526626444E-2</v>
      </c>
      <c r="E3954" s="63">
        <f t="shared" si="671"/>
        <v>7.8812804329700545E-2</v>
      </c>
      <c r="F3954" s="63">
        <f t="shared" si="671"/>
        <v>8.5491793552168252E-2</v>
      </c>
      <c r="G3954" s="63">
        <f t="shared" si="671"/>
        <v>7.1191036107722774E-2</v>
      </c>
      <c r="H3954" s="63">
        <f t="shared" si="671"/>
        <v>9.4158502656706833E-2</v>
      </c>
      <c r="I3954" s="63">
        <f t="shared" si="671"/>
        <v>6.4949181422920207E-2</v>
      </c>
      <c r="J3954" s="63">
        <f t="shared" si="671"/>
        <v>8.0847592825843431E-2</v>
      </c>
      <c r="K3954" s="63">
        <f t="shared" si="671"/>
        <v>0.12764623762650326</v>
      </c>
      <c r="L3954" s="63">
        <f t="shared" si="671"/>
        <v>6.552165587279743E-2</v>
      </c>
    </row>
    <row r="3955" spans="1:16" x14ac:dyDescent="0.35">
      <c r="A3955" s="65" t="s">
        <v>373</v>
      </c>
      <c r="B3955" s="63">
        <f t="shared" ref="B3955:L3955" si="672">B3947+B3948</f>
        <v>0.91414403120568366</v>
      </c>
      <c r="C3955" s="63">
        <f t="shared" si="672"/>
        <v>0.92842604572927989</v>
      </c>
      <c r="D3955" s="63">
        <f t="shared" si="672"/>
        <v>0.93983602856884563</v>
      </c>
      <c r="E3955" s="63">
        <f t="shared" si="672"/>
        <v>0.90890099252406231</v>
      </c>
      <c r="F3955" s="63">
        <f t="shared" si="672"/>
        <v>0.90189700115488036</v>
      </c>
      <c r="G3955" s="63">
        <f t="shared" si="672"/>
        <v>0.92475166743464188</v>
      </c>
      <c r="H3955" s="63">
        <f t="shared" si="672"/>
        <v>0.89056995145613738</v>
      </c>
      <c r="I3955" s="63">
        <f t="shared" si="672"/>
        <v>0.91074249921002193</v>
      </c>
      <c r="J3955" s="63">
        <f t="shared" si="672"/>
        <v>0.90640327308989332</v>
      </c>
      <c r="K3955" s="63">
        <f t="shared" si="672"/>
        <v>0.86682301203437495</v>
      </c>
      <c r="L3955" s="63">
        <f t="shared" si="672"/>
        <v>0.92323622436904262</v>
      </c>
    </row>
    <row r="3956" spans="1:16" x14ac:dyDescent="0.35">
      <c r="A3956"/>
    </row>
    <row r="3957" spans="1:16" x14ac:dyDescent="0.35">
      <c r="A3957" s="60" t="s">
        <v>367</v>
      </c>
      <c r="B3957" s="61">
        <v>4.4581444229647245</v>
      </c>
      <c r="C3957" s="61">
        <v>4.4403379780256724</v>
      </c>
      <c r="D3957" s="61">
        <v>4.4181981494576483</v>
      </c>
      <c r="E3957" s="61">
        <v>4.3727928188883158</v>
      </c>
      <c r="F3957" s="61">
        <v>4.3301180897285789</v>
      </c>
      <c r="G3957" s="61">
        <v>4.3714525644033966</v>
      </c>
      <c r="H3957" s="61">
        <v>4.2696370075322134</v>
      </c>
      <c r="I3957" s="61">
        <v>4.3320157035603009</v>
      </c>
      <c r="J3957" s="61">
        <v>4.3452626245410633</v>
      </c>
      <c r="K3957" s="61">
        <v>4.2663164055857212</v>
      </c>
      <c r="L3957" s="61">
        <v>4.376670180949719</v>
      </c>
    </row>
    <row r="3958" spans="1:16" x14ac:dyDescent="0.35">
      <c r="A3958"/>
    </row>
    <row r="3959" spans="1:16" x14ac:dyDescent="0.35">
      <c r="A3959" s="71" t="s">
        <v>389</v>
      </c>
      <c r="B3959" s="71" t="s">
        <v>390</v>
      </c>
    </row>
    <row r="3960" spans="1:16" x14ac:dyDescent="0.35">
      <c r="A3960" s="71" t="s">
        <v>391</v>
      </c>
      <c r="B3960" s="71" t="s">
        <v>392</v>
      </c>
    </row>
    <row r="3962" spans="1:16" x14ac:dyDescent="0.35">
      <c r="A3962" s="30" t="s">
        <v>359</v>
      </c>
      <c r="B3962" s="1"/>
      <c r="C3962" s="1"/>
      <c r="D3962" s="1"/>
      <c r="E3962" s="1"/>
      <c r="F3962" s="1"/>
      <c r="G3962" s="1"/>
      <c r="H3962" s="1"/>
      <c r="I3962" s="1"/>
      <c r="J3962" s="1"/>
      <c r="K3962" s="1"/>
      <c r="L3962" s="1"/>
    </row>
    <row r="3964" spans="1:16" x14ac:dyDescent="0.35">
      <c r="B3964" s="10" t="s">
        <v>0</v>
      </c>
      <c r="C3964" s="11" t="s">
        <v>1</v>
      </c>
      <c r="D3964" s="12" t="s">
        <v>2</v>
      </c>
      <c r="E3964" s="11" t="s">
        <v>3</v>
      </c>
      <c r="F3964" s="12" t="s">
        <v>4</v>
      </c>
      <c r="G3964" s="11" t="s">
        <v>5</v>
      </c>
      <c r="H3964" s="11" t="s">
        <v>6</v>
      </c>
      <c r="I3964" s="11" t="s">
        <v>7</v>
      </c>
      <c r="J3964" s="11" t="s">
        <v>8</v>
      </c>
      <c r="K3964" s="11" t="s">
        <v>9</v>
      </c>
      <c r="L3964" s="11" t="s">
        <v>10</v>
      </c>
    </row>
    <row r="3965" spans="1:16" x14ac:dyDescent="0.35">
      <c r="A3965" s="27" t="s">
        <v>180</v>
      </c>
      <c r="B3965" s="13">
        <v>2.228838517057239E-2</v>
      </c>
      <c r="C3965" s="14">
        <v>1.5954046738964802E-2</v>
      </c>
      <c r="D3965" s="4">
        <v>1.6720373176870872E-2</v>
      </c>
      <c r="E3965" s="14">
        <v>1.4983726032586854E-2</v>
      </c>
      <c r="F3965" s="4">
        <v>1.1027353340490289E-2</v>
      </c>
      <c r="G3965" s="14">
        <v>2.8526640602850328E-2</v>
      </c>
      <c r="H3965" s="14">
        <v>2.5452576478592986E-2</v>
      </c>
      <c r="I3965" s="14">
        <v>2.8303207510189724E-2</v>
      </c>
      <c r="J3965" s="14">
        <v>1.9408798599939287E-2</v>
      </c>
      <c r="K3965" s="14">
        <v>2.1646451184256846E-2</v>
      </c>
      <c r="L3965" s="14">
        <v>2.5082298771435339E-2</v>
      </c>
    </row>
    <row r="3966" spans="1:16" x14ac:dyDescent="0.35">
      <c r="A3966" s="28" t="s">
        <v>181</v>
      </c>
      <c r="B3966" s="15">
        <v>6.5956437747162783E-2</v>
      </c>
      <c r="C3966" s="16">
        <v>4.3585049644088741E-2</v>
      </c>
      <c r="D3966" s="6">
        <v>5.1809029843715562E-2</v>
      </c>
      <c r="E3966" s="16">
        <v>4.5249448416909789E-2</v>
      </c>
      <c r="F3966" s="6">
        <v>5.2790793937128398E-2</v>
      </c>
      <c r="G3966" s="16">
        <v>4.168146274031434E-2</v>
      </c>
      <c r="H3966" s="16">
        <v>4.5800897392249663E-2</v>
      </c>
      <c r="I3966" s="16">
        <v>3.6645973912730452E-2</v>
      </c>
      <c r="J3966" s="16">
        <v>6.2605280527138138E-2</v>
      </c>
      <c r="K3966" s="16">
        <v>5.8054093388014712E-2</v>
      </c>
      <c r="L3966" s="16">
        <v>4.4462852593756062E-2</v>
      </c>
    </row>
    <row r="3967" spans="1:16" x14ac:dyDescent="0.35">
      <c r="A3967" s="28" t="s">
        <v>73</v>
      </c>
      <c r="B3967" s="15">
        <v>0.21494661123133615</v>
      </c>
      <c r="C3967" s="16">
        <v>0.15615813112061061</v>
      </c>
      <c r="D3967" s="6">
        <v>0.20235532844751233</v>
      </c>
      <c r="E3967" s="16">
        <v>0.22355447920329252</v>
      </c>
      <c r="F3967" s="6">
        <v>0.18904885874079586</v>
      </c>
      <c r="G3967" s="16">
        <v>0.15357102882379342</v>
      </c>
      <c r="H3967" s="16">
        <v>0.20102268314888344</v>
      </c>
      <c r="I3967" s="16">
        <v>0.16291643833972652</v>
      </c>
      <c r="J3967" s="16">
        <v>0.19113262563572431</v>
      </c>
      <c r="K3967" s="16">
        <v>0.22119244321934345</v>
      </c>
      <c r="L3967" s="16">
        <v>0.20343933558534366</v>
      </c>
    </row>
    <row r="3968" spans="1:16" x14ac:dyDescent="0.35">
      <c r="A3968" s="28" t="s">
        <v>182</v>
      </c>
      <c r="B3968" s="15">
        <v>0.30974865801830143</v>
      </c>
      <c r="C3968" s="16">
        <v>0.30176218147609335</v>
      </c>
      <c r="D3968" s="6">
        <v>0.331090662907226</v>
      </c>
      <c r="E3968" s="16">
        <v>0.36380067926672699</v>
      </c>
      <c r="F3968" s="6">
        <v>0.34609922835267704</v>
      </c>
      <c r="G3968" s="16">
        <v>0.37944159191926974</v>
      </c>
      <c r="H3968" s="16">
        <v>0.37155723560032478</v>
      </c>
      <c r="I3968" s="16">
        <v>0.3769904442675604</v>
      </c>
      <c r="J3968" s="16">
        <v>0.31854567725718896</v>
      </c>
      <c r="K3968" s="16">
        <v>0.33781475051313181</v>
      </c>
      <c r="L3968" s="16">
        <v>0.3140209135701531</v>
      </c>
    </row>
    <row r="3969" spans="1:16" x14ac:dyDescent="0.35">
      <c r="A3969" s="28" t="s">
        <v>183</v>
      </c>
      <c r="B3969" s="15">
        <v>0.38705990783262723</v>
      </c>
      <c r="C3969" s="16">
        <v>0.48254059102024238</v>
      </c>
      <c r="D3969" s="6">
        <v>0.39802460562467507</v>
      </c>
      <c r="E3969" s="16">
        <v>0.35241166708048388</v>
      </c>
      <c r="F3969" s="6">
        <v>0.40103376562890847</v>
      </c>
      <c r="G3969" s="16">
        <v>0.3967792759137721</v>
      </c>
      <c r="H3969" s="16">
        <v>0.35616660737994926</v>
      </c>
      <c r="I3969" s="16">
        <v>0.3951439359697928</v>
      </c>
      <c r="J3969" s="16">
        <v>0.40830761798000931</v>
      </c>
      <c r="K3969" s="16">
        <v>0.36129226169525319</v>
      </c>
      <c r="L3969" s="16">
        <v>0.41299459947931177</v>
      </c>
    </row>
    <row r="3970" spans="1:16" x14ac:dyDescent="0.35">
      <c r="A3970" s="59" t="s">
        <v>243</v>
      </c>
      <c r="B3970" s="17">
        <v>1</v>
      </c>
      <c r="C3970" s="18">
        <v>1</v>
      </c>
      <c r="D3970" s="8">
        <v>1</v>
      </c>
      <c r="E3970" s="18">
        <v>1</v>
      </c>
      <c r="F3970" s="8">
        <v>1</v>
      </c>
      <c r="G3970" s="18">
        <v>1</v>
      </c>
      <c r="H3970" s="18">
        <v>1</v>
      </c>
      <c r="I3970" s="18">
        <v>1</v>
      </c>
      <c r="J3970" s="18">
        <v>1</v>
      </c>
      <c r="K3970" s="18">
        <v>1</v>
      </c>
      <c r="L3970" s="18">
        <v>1</v>
      </c>
    </row>
    <row r="3971" spans="1:16" s="36" customFormat="1" x14ac:dyDescent="0.35">
      <c r="A3971" s="31" t="s">
        <v>244</v>
      </c>
      <c r="B3971" s="32">
        <v>500.00123000000207</v>
      </c>
      <c r="C3971" s="33">
        <v>499.99759500000039</v>
      </c>
      <c r="D3971" s="34">
        <v>499.99990500000092</v>
      </c>
      <c r="E3971" s="33">
        <v>499.99946500000004</v>
      </c>
      <c r="F3971" s="34">
        <v>499.99749303621161</v>
      </c>
      <c r="G3971" s="33">
        <v>500.0110795454537</v>
      </c>
      <c r="H3971" s="33">
        <v>500.00687022900638</v>
      </c>
      <c r="I3971" s="33">
        <v>500.0139999999999</v>
      </c>
      <c r="J3971" s="33">
        <v>500.01131639722917</v>
      </c>
      <c r="K3971" s="33">
        <v>500.00367231638393</v>
      </c>
      <c r="L3971" s="33">
        <v>499.99706601466977</v>
      </c>
      <c r="M3971"/>
      <c r="N3971"/>
      <c r="O3971"/>
      <c r="P3971"/>
    </row>
    <row r="3972" spans="1:16" x14ac:dyDescent="0.35">
      <c r="A3972" s="41" t="s">
        <v>245</v>
      </c>
      <c r="B3972" s="40">
        <v>932</v>
      </c>
      <c r="C3972" s="38">
        <v>590</v>
      </c>
      <c r="D3972" s="39">
        <v>407</v>
      </c>
      <c r="E3972" s="38">
        <v>392</v>
      </c>
      <c r="F3972" s="39">
        <v>359</v>
      </c>
      <c r="G3972" s="38">
        <v>176</v>
      </c>
      <c r="H3972" s="38">
        <v>393</v>
      </c>
      <c r="I3972" s="38">
        <v>200</v>
      </c>
      <c r="J3972" s="38">
        <v>433</v>
      </c>
      <c r="K3972" s="38">
        <v>354</v>
      </c>
      <c r="L3972" s="38">
        <v>409</v>
      </c>
    </row>
    <row r="3974" spans="1:16" x14ac:dyDescent="0.35">
      <c r="A3974" s="62" t="s">
        <v>372</v>
      </c>
      <c r="B3974" s="63">
        <f t="shared" ref="B3974:L3974" si="673">B3965+B3966</f>
        <v>8.8244822917735166E-2</v>
      </c>
      <c r="C3974" s="63">
        <f t="shared" si="673"/>
        <v>5.9539096383053547E-2</v>
      </c>
      <c r="D3974" s="63">
        <f t="shared" si="673"/>
        <v>6.8529403020586438E-2</v>
      </c>
      <c r="E3974" s="63">
        <f t="shared" si="673"/>
        <v>6.0233174449496642E-2</v>
      </c>
      <c r="F3974" s="63">
        <f t="shared" si="673"/>
        <v>6.3818147277618684E-2</v>
      </c>
      <c r="G3974" s="63">
        <f t="shared" si="673"/>
        <v>7.0208103343164671E-2</v>
      </c>
      <c r="H3974" s="63">
        <f t="shared" si="673"/>
        <v>7.1253473870842646E-2</v>
      </c>
      <c r="I3974" s="63">
        <f t="shared" si="673"/>
        <v>6.494918142292018E-2</v>
      </c>
      <c r="J3974" s="63">
        <f t="shared" si="673"/>
        <v>8.2014079127077422E-2</v>
      </c>
      <c r="K3974" s="63">
        <f t="shared" si="673"/>
        <v>7.9700544572271562E-2</v>
      </c>
      <c r="L3974" s="63">
        <f t="shared" si="673"/>
        <v>6.9545151365191404E-2</v>
      </c>
      <c r="O3974" s="36"/>
      <c r="P3974" s="36"/>
    </row>
    <row r="3975" spans="1:16" x14ac:dyDescent="0.35">
      <c r="A3975" s="64" t="s">
        <v>370</v>
      </c>
      <c r="B3975" s="63">
        <f t="shared" ref="B3975:L3975" si="674">B3967</f>
        <v>0.21494661123133615</v>
      </c>
      <c r="C3975" s="63">
        <f t="shared" si="674"/>
        <v>0.15615813112061061</v>
      </c>
      <c r="D3975" s="63">
        <f t="shared" si="674"/>
        <v>0.20235532844751233</v>
      </c>
      <c r="E3975" s="63">
        <f t="shared" si="674"/>
        <v>0.22355447920329252</v>
      </c>
      <c r="F3975" s="63">
        <f t="shared" si="674"/>
        <v>0.18904885874079586</v>
      </c>
      <c r="G3975" s="63">
        <f t="shared" si="674"/>
        <v>0.15357102882379342</v>
      </c>
      <c r="H3975" s="63">
        <f t="shared" si="674"/>
        <v>0.20102268314888344</v>
      </c>
      <c r="I3975" s="63">
        <f t="shared" si="674"/>
        <v>0.16291643833972652</v>
      </c>
      <c r="J3975" s="63">
        <f t="shared" si="674"/>
        <v>0.19113262563572431</v>
      </c>
      <c r="K3975" s="63">
        <f t="shared" si="674"/>
        <v>0.22119244321934345</v>
      </c>
      <c r="L3975" s="63">
        <f t="shared" si="674"/>
        <v>0.20343933558534366</v>
      </c>
    </row>
    <row r="3976" spans="1:16" x14ac:dyDescent="0.35">
      <c r="A3976" s="65" t="s">
        <v>373</v>
      </c>
      <c r="B3976" s="63">
        <f t="shared" ref="B3976:L3976" si="675">B3968+B3969</f>
        <v>0.69680856585092865</v>
      </c>
      <c r="C3976" s="63">
        <f t="shared" si="675"/>
        <v>0.78430277249633573</v>
      </c>
      <c r="D3976" s="63">
        <f t="shared" si="675"/>
        <v>0.72911526853190112</v>
      </c>
      <c r="E3976" s="63">
        <f t="shared" si="675"/>
        <v>0.71621234634721087</v>
      </c>
      <c r="F3976" s="63">
        <f t="shared" si="675"/>
        <v>0.7471329939815855</v>
      </c>
      <c r="G3976" s="63">
        <f t="shared" si="675"/>
        <v>0.77622086783304178</v>
      </c>
      <c r="H3976" s="63">
        <f t="shared" si="675"/>
        <v>0.72772384298027404</v>
      </c>
      <c r="I3976" s="63">
        <f t="shared" si="675"/>
        <v>0.77213438023735326</v>
      </c>
      <c r="J3976" s="63">
        <f t="shared" si="675"/>
        <v>0.72685329523719822</v>
      </c>
      <c r="K3976" s="63">
        <f t="shared" si="675"/>
        <v>0.699107012208385</v>
      </c>
      <c r="L3976" s="63">
        <f t="shared" si="675"/>
        <v>0.72701551304946488</v>
      </c>
    </row>
    <row r="3977" spans="1:16" x14ac:dyDescent="0.35">
      <c r="A3977"/>
    </row>
    <row r="3978" spans="1:16" x14ac:dyDescent="0.35">
      <c r="A3978" s="60" t="s">
        <v>367</v>
      </c>
      <c r="B3978" s="61">
        <v>3.9733352655952459</v>
      </c>
      <c r="C3978" s="61">
        <v>4.1913502203945612</v>
      </c>
      <c r="D3978" s="61">
        <v>4.0418900979591195</v>
      </c>
      <c r="E3978" s="61">
        <v>3.9934071129456101</v>
      </c>
      <c r="F3978" s="61">
        <v>4.0733212589923848</v>
      </c>
      <c r="G3978" s="61">
        <v>4.0742653998007992</v>
      </c>
      <c r="H3978" s="61">
        <v>3.9871844000107881</v>
      </c>
      <c r="I3978" s="61">
        <v>4.0740259272740369</v>
      </c>
      <c r="J3978" s="61">
        <v>4.0337380354901899</v>
      </c>
      <c r="K3978" s="61">
        <v>3.9590522781471096</v>
      </c>
      <c r="L3978" s="61">
        <v>4.0453826623921483</v>
      </c>
    </row>
    <row r="3979" spans="1:16" x14ac:dyDescent="0.35">
      <c r="A3979"/>
    </row>
    <row r="3980" spans="1:16" x14ac:dyDescent="0.35">
      <c r="A3980" s="71" t="s">
        <v>389</v>
      </c>
      <c r="B3980" s="71" t="s">
        <v>390</v>
      </c>
    </row>
    <row r="3981" spans="1:16" x14ac:dyDescent="0.35">
      <c r="A3981" s="71" t="s">
        <v>391</v>
      </c>
      <c r="B3981" s="71" t="s">
        <v>392</v>
      </c>
    </row>
    <row r="3983" spans="1:16" x14ac:dyDescent="0.35">
      <c r="A3983" s="30" t="s">
        <v>360</v>
      </c>
      <c r="B3983" s="1"/>
      <c r="C3983" s="1"/>
      <c r="D3983" s="1"/>
      <c r="E3983" s="1"/>
      <c r="F3983" s="1"/>
      <c r="G3983" s="1"/>
      <c r="H3983" s="1"/>
      <c r="I3983" s="1"/>
      <c r="J3983" s="1"/>
      <c r="K3983" s="1"/>
      <c r="L3983" s="1"/>
    </row>
    <row r="3985" spans="1:16" x14ac:dyDescent="0.35">
      <c r="B3985" s="10" t="s">
        <v>0</v>
      </c>
      <c r="C3985" s="11" t="s">
        <v>1</v>
      </c>
      <c r="D3985" s="12" t="s">
        <v>2</v>
      </c>
      <c r="E3985" s="11" t="s">
        <v>3</v>
      </c>
      <c r="F3985" s="12" t="s">
        <v>4</v>
      </c>
      <c r="G3985" s="11" t="s">
        <v>5</v>
      </c>
      <c r="H3985" s="11" t="s">
        <v>6</v>
      </c>
      <c r="I3985" s="11" t="s">
        <v>7</v>
      </c>
      <c r="J3985" s="11" t="s">
        <v>8</v>
      </c>
      <c r="K3985" s="11" t="s">
        <v>9</v>
      </c>
      <c r="L3985" s="11" t="s">
        <v>10</v>
      </c>
    </row>
    <row r="3986" spans="1:16" x14ac:dyDescent="0.35">
      <c r="A3986" s="27" t="s">
        <v>180</v>
      </c>
      <c r="B3986" s="13">
        <v>4.6670285191098204E-3</v>
      </c>
      <c r="C3986" s="14">
        <v>1.2034857887666434E-3</v>
      </c>
      <c r="D3986" s="4">
        <v>6.6860512703497306E-3</v>
      </c>
      <c r="E3986" s="14">
        <v>8.3908389781977011E-3</v>
      </c>
      <c r="F3986" s="4">
        <v>1.9649123588920511E-3</v>
      </c>
      <c r="G3986" s="22"/>
      <c r="H3986" s="14">
        <v>2.5475476927289118E-3</v>
      </c>
      <c r="I3986" s="14">
        <v>3.6278984188442753E-3</v>
      </c>
      <c r="J3986" s="22"/>
      <c r="K3986" s="14">
        <v>3.2231401690270087E-3</v>
      </c>
      <c r="L3986" s="14">
        <v>4.781935150719719E-3</v>
      </c>
    </row>
    <row r="3987" spans="1:16" x14ac:dyDescent="0.35">
      <c r="A3987" s="28" t="s">
        <v>181</v>
      </c>
      <c r="B3987" s="15">
        <v>1.225327985693149E-2</v>
      </c>
      <c r="C3987" s="16">
        <v>1.5108462671705443E-2</v>
      </c>
      <c r="D3987" s="6">
        <v>1.5051482859781719E-2</v>
      </c>
      <c r="E3987" s="16">
        <v>1.7081138276817943E-2</v>
      </c>
      <c r="F3987" s="6">
        <v>1.1027353340490294E-2</v>
      </c>
      <c r="G3987" s="16">
        <v>1.4263320301425166E-2</v>
      </c>
      <c r="H3987" s="16">
        <v>5.0950953854578237E-3</v>
      </c>
      <c r="I3987" s="16">
        <v>2.0680420948213471E-2</v>
      </c>
      <c r="J3987" s="16">
        <v>1.8838603652850311E-2</v>
      </c>
      <c r="K3987" s="16">
        <v>3.3184502034730834E-2</v>
      </c>
      <c r="L3987" s="16">
        <v>2.0553176840157533E-2</v>
      </c>
    </row>
    <row r="3988" spans="1:16" x14ac:dyDescent="0.35">
      <c r="A3988" s="28" t="s">
        <v>73</v>
      </c>
      <c r="B3988" s="15">
        <v>0.13140114675317816</v>
      </c>
      <c r="C3988" s="16">
        <v>0.12616932687446211</v>
      </c>
      <c r="D3988" s="6">
        <v>0.15715891986019473</v>
      </c>
      <c r="E3988" s="16">
        <v>0.14683789711654985</v>
      </c>
      <c r="F3988" s="6">
        <v>0.15356121562726496</v>
      </c>
      <c r="G3988" s="16">
        <v>0.11188956608347909</v>
      </c>
      <c r="H3988" s="16">
        <v>0.1374118523562276</v>
      </c>
      <c r="I3988" s="16">
        <v>0.11864767786501984</v>
      </c>
      <c r="J3988" s="16">
        <v>0.14402306830007044</v>
      </c>
      <c r="K3988" s="16">
        <v>0.12859933797096401</v>
      </c>
      <c r="L3988" s="16">
        <v>0.10168470426232359</v>
      </c>
    </row>
    <row r="3989" spans="1:16" x14ac:dyDescent="0.35">
      <c r="A3989" s="28" t="s">
        <v>182</v>
      </c>
      <c r="B3989" s="15">
        <v>0.40791790652195026</v>
      </c>
      <c r="C3989" s="16">
        <v>0.43024013945507106</v>
      </c>
      <c r="D3989" s="6">
        <v>0.44310562419006827</v>
      </c>
      <c r="E3989" s="16">
        <v>0.4438101348768444</v>
      </c>
      <c r="F3989" s="6">
        <v>0.50643652252295412</v>
      </c>
      <c r="G3989" s="16">
        <v>0.50756034383328974</v>
      </c>
      <c r="H3989" s="16">
        <v>0.51915011854798887</v>
      </c>
      <c r="I3989" s="16">
        <v>0.45028239209302112</v>
      </c>
      <c r="J3989" s="16">
        <v>0.44816121944584203</v>
      </c>
      <c r="K3989" s="16">
        <v>0.48897606966728469</v>
      </c>
      <c r="L3989" s="16">
        <v>0.49463175334036147</v>
      </c>
    </row>
    <row r="3990" spans="1:16" x14ac:dyDescent="0.35">
      <c r="A3990" s="28" t="s">
        <v>183</v>
      </c>
      <c r="B3990" s="15">
        <v>0.44376063834883017</v>
      </c>
      <c r="C3990" s="16">
        <v>0.42727858520999473</v>
      </c>
      <c r="D3990" s="6">
        <v>0.37799792181960545</v>
      </c>
      <c r="E3990" s="16">
        <v>0.38387999075159018</v>
      </c>
      <c r="F3990" s="6">
        <v>0.32700999615039872</v>
      </c>
      <c r="G3990" s="16">
        <v>0.36628676978180591</v>
      </c>
      <c r="H3990" s="16">
        <v>0.33579538601759684</v>
      </c>
      <c r="I3990" s="16">
        <v>0.4067616106749013</v>
      </c>
      <c r="J3990" s="16">
        <v>0.38897710860123724</v>
      </c>
      <c r="K3990" s="16">
        <v>0.34601695015799339</v>
      </c>
      <c r="L3990" s="16">
        <v>0.37834843040643773</v>
      </c>
    </row>
    <row r="3991" spans="1:16" x14ac:dyDescent="0.35">
      <c r="A3991" s="59" t="s">
        <v>243</v>
      </c>
      <c r="B3991" s="17">
        <v>1</v>
      </c>
      <c r="C3991" s="18">
        <v>1</v>
      </c>
      <c r="D3991" s="8">
        <v>1</v>
      </c>
      <c r="E3991" s="18">
        <v>1</v>
      </c>
      <c r="F3991" s="8">
        <v>1</v>
      </c>
      <c r="G3991" s="18">
        <v>1</v>
      </c>
      <c r="H3991" s="18">
        <v>1</v>
      </c>
      <c r="I3991" s="18">
        <v>1</v>
      </c>
      <c r="J3991" s="18">
        <v>1</v>
      </c>
      <c r="K3991" s="18">
        <v>1</v>
      </c>
      <c r="L3991" s="18">
        <v>1</v>
      </c>
    </row>
    <row r="3992" spans="1:16" s="36" customFormat="1" x14ac:dyDescent="0.35">
      <c r="A3992" s="31" t="s">
        <v>244</v>
      </c>
      <c r="B3992" s="32">
        <v>500.00123000000247</v>
      </c>
      <c r="C3992" s="33">
        <v>499.99759500000027</v>
      </c>
      <c r="D3992" s="34">
        <v>499.99990500000075</v>
      </c>
      <c r="E3992" s="33">
        <v>499.99946500000033</v>
      </c>
      <c r="F3992" s="34">
        <v>499.99749303621138</v>
      </c>
      <c r="G3992" s="33">
        <v>500.01107954545353</v>
      </c>
      <c r="H3992" s="33">
        <v>500.00687022900604</v>
      </c>
      <c r="I3992" s="33">
        <v>500.01399999999961</v>
      </c>
      <c r="J3992" s="33">
        <v>500.01131639722962</v>
      </c>
      <c r="K3992" s="33">
        <v>500.00367231638393</v>
      </c>
      <c r="L3992" s="33">
        <v>499.99706601466909</v>
      </c>
      <c r="M3992"/>
      <c r="N3992"/>
      <c r="O3992"/>
      <c r="P3992"/>
    </row>
    <row r="3993" spans="1:16" x14ac:dyDescent="0.35">
      <c r="A3993" s="41" t="s">
        <v>245</v>
      </c>
      <c r="B3993" s="40">
        <v>932</v>
      </c>
      <c r="C3993" s="38">
        <v>590</v>
      </c>
      <c r="D3993" s="39">
        <v>407</v>
      </c>
      <c r="E3993" s="38">
        <v>392</v>
      </c>
      <c r="F3993" s="39">
        <v>359</v>
      </c>
      <c r="G3993" s="38">
        <v>176</v>
      </c>
      <c r="H3993" s="38">
        <v>393</v>
      </c>
      <c r="I3993" s="38">
        <v>200</v>
      </c>
      <c r="J3993" s="38">
        <v>433</v>
      </c>
      <c r="K3993" s="38">
        <v>354</v>
      </c>
      <c r="L3993" s="38">
        <v>409</v>
      </c>
    </row>
    <row r="3995" spans="1:16" x14ac:dyDescent="0.35">
      <c r="A3995" s="62" t="s">
        <v>372</v>
      </c>
      <c r="B3995" s="63">
        <f t="shared" ref="B3995:L3995" si="676">B3986+B3987</f>
        <v>1.6920308376041311E-2</v>
      </c>
      <c r="C3995" s="63">
        <f t="shared" si="676"/>
        <v>1.6311948460472087E-2</v>
      </c>
      <c r="D3995" s="63">
        <f t="shared" si="676"/>
        <v>2.173753413013145E-2</v>
      </c>
      <c r="E3995" s="63">
        <f t="shared" si="676"/>
        <v>2.5471977255015644E-2</v>
      </c>
      <c r="F3995" s="63">
        <f t="shared" si="676"/>
        <v>1.2992265699382345E-2</v>
      </c>
      <c r="G3995" s="63">
        <f t="shared" si="676"/>
        <v>1.4263320301425166E-2</v>
      </c>
      <c r="H3995" s="63">
        <f t="shared" si="676"/>
        <v>7.6426430781867359E-3</v>
      </c>
      <c r="I3995" s="63">
        <f t="shared" si="676"/>
        <v>2.4308319367057747E-2</v>
      </c>
      <c r="J3995" s="63">
        <f t="shared" si="676"/>
        <v>1.8838603652850311E-2</v>
      </c>
      <c r="K3995" s="63">
        <f t="shared" si="676"/>
        <v>3.6407642203757841E-2</v>
      </c>
      <c r="L3995" s="63">
        <f t="shared" si="676"/>
        <v>2.5335111990877252E-2</v>
      </c>
      <c r="O3995" s="36"/>
      <c r="P3995" s="36"/>
    </row>
    <row r="3996" spans="1:16" x14ac:dyDescent="0.35">
      <c r="A3996" s="64" t="s">
        <v>370</v>
      </c>
      <c r="B3996" s="63">
        <f t="shared" ref="B3996:L3996" si="677">B3988</f>
        <v>0.13140114675317816</v>
      </c>
      <c r="C3996" s="63">
        <f t="shared" si="677"/>
        <v>0.12616932687446211</v>
      </c>
      <c r="D3996" s="63">
        <f t="shared" si="677"/>
        <v>0.15715891986019473</v>
      </c>
      <c r="E3996" s="63">
        <f t="shared" si="677"/>
        <v>0.14683789711654985</v>
      </c>
      <c r="F3996" s="63">
        <f t="shared" si="677"/>
        <v>0.15356121562726496</v>
      </c>
      <c r="G3996" s="63">
        <f t="shared" si="677"/>
        <v>0.11188956608347909</v>
      </c>
      <c r="H3996" s="63">
        <f t="shared" si="677"/>
        <v>0.1374118523562276</v>
      </c>
      <c r="I3996" s="63">
        <f t="shared" si="677"/>
        <v>0.11864767786501984</v>
      </c>
      <c r="J3996" s="63">
        <f t="shared" si="677"/>
        <v>0.14402306830007044</v>
      </c>
      <c r="K3996" s="63">
        <f t="shared" si="677"/>
        <v>0.12859933797096401</v>
      </c>
      <c r="L3996" s="63">
        <f t="shared" si="677"/>
        <v>0.10168470426232359</v>
      </c>
    </row>
    <row r="3997" spans="1:16" x14ac:dyDescent="0.35">
      <c r="A3997" s="65" t="s">
        <v>373</v>
      </c>
      <c r="B3997" s="63">
        <f t="shared" ref="B3997:L3997" si="678">B3989+B3990</f>
        <v>0.85167854487078043</v>
      </c>
      <c r="C3997" s="63">
        <f t="shared" si="678"/>
        <v>0.85751872466506573</v>
      </c>
      <c r="D3997" s="63">
        <f t="shared" si="678"/>
        <v>0.82110354600967372</v>
      </c>
      <c r="E3997" s="63">
        <f t="shared" si="678"/>
        <v>0.82769012562843458</v>
      </c>
      <c r="F3997" s="63">
        <f t="shared" si="678"/>
        <v>0.83344651867335284</v>
      </c>
      <c r="G3997" s="63">
        <f t="shared" si="678"/>
        <v>0.87384711361509559</v>
      </c>
      <c r="H3997" s="63">
        <f t="shared" si="678"/>
        <v>0.85494550456558571</v>
      </c>
      <c r="I3997" s="63">
        <f t="shared" si="678"/>
        <v>0.85704400276792247</v>
      </c>
      <c r="J3997" s="63">
        <f t="shared" si="678"/>
        <v>0.83713832804707922</v>
      </c>
      <c r="K3997" s="63">
        <f t="shared" si="678"/>
        <v>0.83499301982527807</v>
      </c>
      <c r="L3997" s="63">
        <f t="shared" si="678"/>
        <v>0.8729801837467992</v>
      </c>
    </row>
    <row r="3998" spans="1:16" x14ac:dyDescent="0.35">
      <c r="A3998"/>
    </row>
    <row r="3999" spans="1:16" x14ac:dyDescent="0.35">
      <c r="A3999" s="60" t="s">
        <v>367</v>
      </c>
      <c r="B3999" s="61">
        <v>4.2738518463244617</v>
      </c>
      <c r="C3999" s="61">
        <v>4.2672818756258266</v>
      </c>
      <c r="D3999" s="61">
        <v>4.1706778824288007</v>
      </c>
      <c r="E3999" s="61">
        <v>4.177707300146813</v>
      </c>
      <c r="F3999" s="61">
        <v>4.1454993367654804</v>
      </c>
      <c r="G3999" s="61">
        <v>4.225870563095472</v>
      </c>
      <c r="H3999" s="61">
        <v>4.180550699812267</v>
      </c>
      <c r="I3999" s="61">
        <v>4.2358693956569242</v>
      </c>
      <c r="J3999" s="61">
        <v>4.2072768329954684</v>
      </c>
      <c r="K3999" s="61">
        <v>4.1413791876104904</v>
      </c>
      <c r="L3999" s="61">
        <v>4.2212115670116388</v>
      </c>
    </row>
    <row r="4000" spans="1:16" x14ac:dyDescent="0.35">
      <c r="A4000"/>
    </row>
    <row r="4001" spans="1:16" x14ac:dyDescent="0.35">
      <c r="A4001" s="71" t="s">
        <v>389</v>
      </c>
      <c r="B4001" s="71" t="s">
        <v>390</v>
      </c>
    </row>
    <row r="4002" spans="1:16" x14ac:dyDescent="0.35">
      <c r="A4002" s="71" t="s">
        <v>391</v>
      </c>
      <c r="B4002" s="71" t="s">
        <v>392</v>
      </c>
    </row>
    <row r="4004" spans="1:16" x14ac:dyDescent="0.35">
      <c r="A4004" s="30" t="s">
        <v>361</v>
      </c>
      <c r="B4004" s="1"/>
      <c r="C4004" s="1"/>
      <c r="D4004" s="1"/>
      <c r="E4004" s="1"/>
      <c r="F4004" s="1"/>
      <c r="G4004" s="1"/>
      <c r="H4004" s="1"/>
      <c r="I4004" s="1"/>
      <c r="J4004" s="1"/>
      <c r="K4004" s="1"/>
      <c r="L4004" s="1"/>
    </row>
    <row r="4006" spans="1:16" x14ac:dyDescent="0.35">
      <c r="B4006" s="10" t="s">
        <v>0</v>
      </c>
      <c r="C4006" s="11" t="s">
        <v>1</v>
      </c>
      <c r="D4006" s="12" t="s">
        <v>2</v>
      </c>
      <c r="E4006" s="11" t="s">
        <v>3</v>
      </c>
      <c r="F4006" s="12" t="s">
        <v>4</v>
      </c>
      <c r="G4006" s="11" t="s">
        <v>5</v>
      </c>
      <c r="H4006" s="11" t="s">
        <v>6</v>
      </c>
      <c r="I4006" s="11" t="s">
        <v>7</v>
      </c>
      <c r="J4006" s="11" t="s">
        <v>8</v>
      </c>
      <c r="K4006" s="11" t="s">
        <v>9</v>
      </c>
      <c r="L4006" s="11" t="s">
        <v>10</v>
      </c>
    </row>
    <row r="4007" spans="1:16" x14ac:dyDescent="0.35">
      <c r="A4007" s="27" t="s">
        <v>180</v>
      </c>
      <c r="B4007" s="13">
        <v>1.9281492567528202E-2</v>
      </c>
      <c r="C4007" s="14">
        <v>5.6595272223259304E-3</v>
      </c>
      <c r="D4007" s="4">
        <v>1.5061972861774822E-2</v>
      </c>
      <c r="E4007" s="14">
        <v>1.1687282505392284E-2</v>
      </c>
      <c r="F4007" s="4">
        <v>1.299226569938234E-2</v>
      </c>
      <c r="G4007" s="14">
        <v>8.1145929152706357E-3</v>
      </c>
      <c r="H4007" s="14">
        <v>1.0176450501697963E-2</v>
      </c>
      <c r="I4007" s="14">
        <v>3.1931105929033983E-2</v>
      </c>
      <c r="J4007" s="14">
        <v>1.9408798599939291E-2</v>
      </c>
      <c r="K4007" s="14">
        <v>8.7538905081488167E-3</v>
      </c>
      <c r="L4007" s="14">
        <v>1.57712416894378E-2</v>
      </c>
    </row>
    <row r="4008" spans="1:16" x14ac:dyDescent="0.35">
      <c r="A4008" s="28" t="s">
        <v>181</v>
      </c>
      <c r="B4008" s="15">
        <v>5.1429643483076763E-2</v>
      </c>
      <c r="C4008" s="16">
        <v>4.5276217778607443E-2</v>
      </c>
      <c r="D4008" s="6">
        <v>6.1874821756216038E-2</v>
      </c>
      <c r="E4008" s="16">
        <v>6.2331776695001055E-2</v>
      </c>
      <c r="F4008" s="6">
        <v>4.0179588644177061E-2</v>
      </c>
      <c r="G4008" s="16">
        <v>3.3566869825043685E-2</v>
      </c>
      <c r="H4008" s="16">
        <v>5.8529475676415726E-2</v>
      </c>
      <c r="I4008" s="16">
        <v>5.8780354150083779E-2</v>
      </c>
      <c r="J4008" s="16">
        <v>3.4360423251390576E-2</v>
      </c>
      <c r="K4008" s="16">
        <v>4.1461842370649295E-2</v>
      </c>
      <c r="L4008" s="16">
        <v>2.3656862534156695E-2</v>
      </c>
    </row>
    <row r="4009" spans="1:16" x14ac:dyDescent="0.35">
      <c r="A4009" s="28" t="s">
        <v>73</v>
      </c>
      <c r="B4009" s="15">
        <v>0.26315703263369961</v>
      </c>
      <c r="C4009" s="16">
        <v>0.20740260760654272</v>
      </c>
      <c r="D4009" s="6">
        <v>0.23417963449413068</v>
      </c>
      <c r="E4009" s="16">
        <v>0.25052494806169417</v>
      </c>
      <c r="F4009" s="6">
        <v>0.27219467952764115</v>
      </c>
      <c r="G4009" s="16">
        <v>0.13930770852236821</v>
      </c>
      <c r="H4009" s="16">
        <v>0.24174222542489285</v>
      </c>
      <c r="I4009" s="16">
        <v>0.27721623794533767</v>
      </c>
      <c r="J4009" s="16">
        <v>0.22329055831992681</v>
      </c>
      <c r="K4009" s="16">
        <v>0.25346141525514215</v>
      </c>
      <c r="L4009" s="16">
        <v>0.20461195860318054</v>
      </c>
    </row>
    <row r="4010" spans="1:16" x14ac:dyDescent="0.35">
      <c r="A4010" s="28" t="s">
        <v>182</v>
      </c>
      <c r="B4010" s="15">
        <v>0.39485320866110718</v>
      </c>
      <c r="C4010" s="16">
        <v>0.41384758060686294</v>
      </c>
      <c r="D4010" s="6">
        <v>0.40797500751525129</v>
      </c>
      <c r="E4010" s="16">
        <v>0.43212404237272589</v>
      </c>
      <c r="F4010" s="6">
        <v>0.45561064094471765</v>
      </c>
      <c r="G4010" s="16">
        <v>0.53412111890702396</v>
      </c>
      <c r="H4010" s="16">
        <v>0.46057942206391972</v>
      </c>
      <c r="I4010" s="16">
        <v>0.38424624110524874</v>
      </c>
      <c r="J4010" s="16">
        <v>0.44538853393156541</v>
      </c>
      <c r="K4010" s="16">
        <v>0.45579156763255413</v>
      </c>
      <c r="L4010" s="16">
        <v>0.44807646793037348</v>
      </c>
    </row>
    <row r="4011" spans="1:16" x14ac:dyDescent="0.35">
      <c r="A4011" s="28" t="s">
        <v>183</v>
      </c>
      <c r="B4011" s="15">
        <v>0.27127862265458824</v>
      </c>
      <c r="C4011" s="16">
        <v>0.32781406678566116</v>
      </c>
      <c r="D4011" s="6">
        <v>0.28090856337262726</v>
      </c>
      <c r="E4011" s="16">
        <v>0.24333195036518662</v>
      </c>
      <c r="F4011" s="6">
        <v>0.2190228251840817</v>
      </c>
      <c r="G4011" s="16">
        <v>0.28488970983029366</v>
      </c>
      <c r="H4011" s="16">
        <v>0.22897242633307363</v>
      </c>
      <c r="I4011" s="16">
        <v>0.24782606087029577</v>
      </c>
      <c r="J4011" s="16">
        <v>0.27755168589717794</v>
      </c>
      <c r="K4011" s="16">
        <v>0.24053128423350562</v>
      </c>
      <c r="L4011" s="16">
        <v>0.30788346924285154</v>
      </c>
    </row>
    <row r="4012" spans="1:16" x14ac:dyDescent="0.35">
      <c r="A4012" s="59" t="s">
        <v>243</v>
      </c>
      <c r="B4012" s="17">
        <v>1</v>
      </c>
      <c r="C4012" s="18">
        <v>1</v>
      </c>
      <c r="D4012" s="8">
        <v>1</v>
      </c>
      <c r="E4012" s="18">
        <v>1</v>
      </c>
      <c r="F4012" s="8">
        <v>1</v>
      </c>
      <c r="G4012" s="18">
        <v>1</v>
      </c>
      <c r="H4012" s="18">
        <v>1</v>
      </c>
      <c r="I4012" s="18">
        <v>1</v>
      </c>
      <c r="J4012" s="18">
        <v>1</v>
      </c>
      <c r="K4012" s="18">
        <v>1</v>
      </c>
      <c r="L4012" s="18">
        <v>1</v>
      </c>
    </row>
    <row r="4013" spans="1:16" s="36" customFormat="1" x14ac:dyDescent="0.35">
      <c r="A4013" s="31" t="s">
        <v>244</v>
      </c>
      <c r="B4013" s="32">
        <v>500.00123000000212</v>
      </c>
      <c r="C4013" s="33">
        <v>499.99759500000067</v>
      </c>
      <c r="D4013" s="34">
        <v>499.99990500000069</v>
      </c>
      <c r="E4013" s="33">
        <v>499.99946499999987</v>
      </c>
      <c r="F4013" s="34">
        <v>499.99749303621161</v>
      </c>
      <c r="G4013" s="33">
        <v>500.01107954545392</v>
      </c>
      <c r="H4013" s="33">
        <v>500.00687022900667</v>
      </c>
      <c r="I4013" s="33">
        <v>500.01400000000007</v>
      </c>
      <c r="J4013" s="33">
        <v>500.01131639722905</v>
      </c>
      <c r="K4013" s="33">
        <v>500.00367231638381</v>
      </c>
      <c r="L4013" s="33">
        <v>499.9970660146696</v>
      </c>
      <c r="M4013"/>
      <c r="N4013"/>
      <c r="O4013"/>
      <c r="P4013"/>
    </row>
    <row r="4014" spans="1:16" x14ac:dyDescent="0.35">
      <c r="A4014" s="41" t="s">
        <v>245</v>
      </c>
      <c r="B4014" s="40">
        <v>932</v>
      </c>
      <c r="C4014" s="38">
        <v>590</v>
      </c>
      <c r="D4014" s="39">
        <v>407</v>
      </c>
      <c r="E4014" s="38">
        <v>392</v>
      </c>
      <c r="F4014" s="39">
        <v>359</v>
      </c>
      <c r="G4014" s="38">
        <v>176</v>
      </c>
      <c r="H4014" s="38">
        <v>393</v>
      </c>
      <c r="I4014" s="38">
        <v>200</v>
      </c>
      <c r="J4014" s="38">
        <v>433</v>
      </c>
      <c r="K4014" s="38">
        <v>354</v>
      </c>
      <c r="L4014" s="38">
        <v>409</v>
      </c>
    </row>
    <row r="4016" spans="1:16" x14ac:dyDescent="0.35">
      <c r="A4016" s="62" t="s">
        <v>372</v>
      </c>
      <c r="B4016" s="63">
        <f t="shared" ref="B4016:L4016" si="679">B4007+B4008</f>
        <v>7.0711136050604972E-2</v>
      </c>
      <c r="C4016" s="63">
        <f t="shared" si="679"/>
        <v>5.0935745000933376E-2</v>
      </c>
      <c r="D4016" s="63">
        <f t="shared" si="679"/>
        <v>7.6936794617990856E-2</v>
      </c>
      <c r="E4016" s="63">
        <f t="shared" si="679"/>
        <v>7.4019059200393339E-2</v>
      </c>
      <c r="F4016" s="63">
        <f t="shared" si="679"/>
        <v>5.3171854343559401E-2</v>
      </c>
      <c r="G4016" s="63">
        <f t="shared" si="679"/>
        <v>4.1681462740314319E-2</v>
      </c>
      <c r="H4016" s="63">
        <f t="shared" si="679"/>
        <v>6.8705926178113691E-2</v>
      </c>
      <c r="I4016" s="63">
        <f t="shared" si="679"/>
        <v>9.0711460079117762E-2</v>
      </c>
      <c r="J4016" s="63">
        <f t="shared" si="679"/>
        <v>5.3769221851329867E-2</v>
      </c>
      <c r="K4016" s="63">
        <f t="shared" si="679"/>
        <v>5.021573287879811E-2</v>
      </c>
      <c r="L4016" s="63">
        <f t="shared" si="679"/>
        <v>3.9428104223594496E-2</v>
      </c>
      <c r="O4016" s="36"/>
      <c r="P4016" s="36"/>
    </row>
    <row r="4017" spans="1:12" x14ac:dyDescent="0.35">
      <c r="A4017" s="64" t="s">
        <v>370</v>
      </c>
      <c r="B4017" s="63">
        <f t="shared" ref="B4017:L4017" si="680">B4009</f>
        <v>0.26315703263369961</v>
      </c>
      <c r="C4017" s="63">
        <f t="shared" si="680"/>
        <v>0.20740260760654272</v>
      </c>
      <c r="D4017" s="63">
        <f t="shared" si="680"/>
        <v>0.23417963449413068</v>
      </c>
      <c r="E4017" s="63">
        <f t="shared" si="680"/>
        <v>0.25052494806169417</v>
      </c>
      <c r="F4017" s="63">
        <f t="shared" si="680"/>
        <v>0.27219467952764115</v>
      </c>
      <c r="G4017" s="63">
        <f t="shared" si="680"/>
        <v>0.13930770852236821</v>
      </c>
      <c r="H4017" s="63">
        <f t="shared" si="680"/>
        <v>0.24174222542489285</v>
      </c>
      <c r="I4017" s="63">
        <f t="shared" si="680"/>
        <v>0.27721623794533767</v>
      </c>
      <c r="J4017" s="63">
        <f t="shared" si="680"/>
        <v>0.22329055831992681</v>
      </c>
      <c r="K4017" s="63">
        <f t="shared" si="680"/>
        <v>0.25346141525514215</v>
      </c>
      <c r="L4017" s="63">
        <f t="shared" si="680"/>
        <v>0.20461195860318054</v>
      </c>
    </row>
    <row r="4018" spans="1:12" x14ac:dyDescent="0.35">
      <c r="A4018" s="65" t="s">
        <v>373</v>
      </c>
      <c r="B4018" s="63">
        <f t="shared" ref="B4018:L4018" si="681">B4010+B4011</f>
        <v>0.66613183131569542</v>
      </c>
      <c r="C4018" s="63">
        <f t="shared" si="681"/>
        <v>0.74166164739252416</v>
      </c>
      <c r="D4018" s="63">
        <f t="shared" si="681"/>
        <v>0.68888357088787855</v>
      </c>
      <c r="E4018" s="63">
        <f t="shared" si="681"/>
        <v>0.67545599273791246</v>
      </c>
      <c r="F4018" s="63">
        <f t="shared" si="681"/>
        <v>0.67463346612879938</v>
      </c>
      <c r="G4018" s="63">
        <f t="shared" si="681"/>
        <v>0.81901082873731768</v>
      </c>
      <c r="H4018" s="63">
        <f t="shared" si="681"/>
        <v>0.68955184839699335</v>
      </c>
      <c r="I4018" s="63">
        <f t="shared" si="681"/>
        <v>0.63207230197554454</v>
      </c>
      <c r="J4018" s="63">
        <f t="shared" si="681"/>
        <v>0.72294021982874335</v>
      </c>
      <c r="K4018" s="63">
        <f t="shared" si="681"/>
        <v>0.6963228518660598</v>
      </c>
      <c r="L4018" s="63">
        <f t="shared" si="681"/>
        <v>0.75595993717322507</v>
      </c>
    </row>
    <row r="4019" spans="1:12" x14ac:dyDescent="0.35">
      <c r="A4019"/>
    </row>
    <row r="4020" spans="1:12" x14ac:dyDescent="0.35">
      <c r="A4020" s="60" t="s">
        <v>367</v>
      </c>
      <c r="B4020" s="61">
        <v>3.8474178253521503</v>
      </c>
      <c r="C4020" s="61">
        <v>4.0128804419549242</v>
      </c>
      <c r="D4020" s="61">
        <v>3.8777933667807392</v>
      </c>
      <c r="E4020" s="61">
        <v>3.833081601397315</v>
      </c>
      <c r="F4020" s="61">
        <v>3.8274921712699403</v>
      </c>
      <c r="G4020" s="61">
        <v>4.0541044829120274</v>
      </c>
      <c r="H4020" s="61">
        <v>3.8396418980502558</v>
      </c>
      <c r="I4020" s="61">
        <v>3.7572557968376898</v>
      </c>
      <c r="J4020" s="61">
        <v>3.9273138852746534</v>
      </c>
      <c r="K4020" s="61">
        <v>3.8778845127126162</v>
      </c>
      <c r="L4020" s="61">
        <v>4.0086440605030447</v>
      </c>
    </row>
    <row r="4021" spans="1:12" x14ac:dyDescent="0.35">
      <c r="A4021"/>
    </row>
    <row r="4022" spans="1:12" x14ac:dyDescent="0.35">
      <c r="A4022" s="71" t="s">
        <v>389</v>
      </c>
      <c r="B4022" s="71" t="s">
        <v>390</v>
      </c>
    </row>
    <row r="4023" spans="1:12" x14ac:dyDescent="0.35">
      <c r="A4023" s="71" t="s">
        <v>391</v>
      </c>
      <c r="B4023" s="71" t="s">
        <v>392</v>
      </c>
    </row>
    <row r="4025" spans="1:12" x14ac:dyDescent="0.35">
      <c r="A4025" s="30" t="s">
        <v>362</v>
      </c>
      <c r="B4025" s="1"/>
      <c r="C4025" s="1"/>
      <c r="D4025" s="1"/>
      <c r="E4025" s="1"/>
      <c r="F4025" s="1"/>
      <c r="G4025" s="1"/>
      <c r="H4025" s="1"/>
      <c r="I4025" s="1"/>
      <c r="J4025" s="1"/>
      <c r="K4025" s="1"/>
      <c r="L4025" s="1"/>
    </row>
    <row r="4027" spans="1:12" x14ac:dyDescent="0.35">
      <c r="B4027" s="10" t="s">
        <v>0</v>
      </c>
      <c r="C4027" s="11" t="s">
        <v>1</v>
      </c>
      <c r="D4027" s="12" t="s">
        <v>2</v>
      </c>
      <c r="E4027" s="11" t="s">
        <v>3</v>
      </c>
      <c r="F4027" s="12" t="s">
        <v>4</v>
      </c>
      <c r="G4027" s="11" t="s">
        <v>5</v>
      </c>
      <c r="H4027" s="11" t="s">
        <v>6</v>
      </c>
      <c r="I4027" s="11" t="s">
        <v>7</v>
      </c>
      <c r="J4027" s="11" t="s">
        <v>8</v>
      </c>
      <c r="K4027" s="11" t="s">
        <v>9</v>
      </c>
      <c r="L4027" s="11" t="s">
        <v>10</v>
      </c>
    </row>
    <row r="4028" spans="1:12" x14ac:dyDescent="0.35">
      <c r="A4028" s="27" t="s">
        <v>180</v>
      </c>
      <c r="B4028" s="13">
        <v>6.5928767815230827E-2</v>
      </c>
      <c r="C4028" s="14">
        <v>6.8451179250172065E-2</v>
      </c>
      <c r="D4028" s="4">
        <v>8.3633335890333685E-2</v>
      </c>
      <c r="E4028" s="14">
        <v>7.7914423368433003E-2</v>
      </c>
      <c r="F4028" s="4">
        <v>5.8685531013804561E-2</v>
      </c>
      <c r="G4028" s="14">
        <v>9.062015103074432E-2</v>
      </c>
      <c r="H4028" s="14">
        <v>7.1235153511885724E-2</v>
      </c>
      <c r="I4028" s="14">
        <v>6.6036150987772352E-2</v>
      </c>
      <c r="J4028" s="14">
        <v>6.3175475474227111E-2</v>
      </c>
      <c r="K4028" s="14">
        <v>3.3184502034730848E-2</v>
      </c>
      <c r="L4028" s="14">
        <v>5.0670223981754428E-2</v>
      </c>
    </row>
    <row r="4029" spans="1:12" x14ac:dyDescent="0.35">
      <c r="A4029" s="28" t="s">
        <v>181</v>
      </c>
      <c r="B4029" s="15">
        <v>0.24768544069381584</v>
      </c>
      <c r="C4029" s="16">
        <v>0.24314927954803497</v>
      </c>
      <c r="D4029" s="6">
        <v>0.25583324860831735</v>
      </c>
      <c r="E4029" s="16">
        <v>0.26281115120793147</v>
      </c>
      <c r="F4029" s="6">
        <v>0.28633012644631672</v>
      </c>
      <c r="G4029" s="16">
        <v>0.20853287910097473</v>
      </c>
      <c r="H4029" s="16">
        <v>0.22137100406254009</v>
      </c>
      <c r="I4029" s="16">
        <v>0.17271316403140724</v>
      </c>
      <c r="J4029" s="16">
        <v>0.20665444523426454</v>
      </c>
      <c r="K4029" s="16">
        <v>0.2028067025496422</v>
      </c>
      <c r="L4029" s="16">
        <v>0.1819663489467912</v>
      </c>
    </row>
    <row r="4030" spans="1:12" x14ac:dyDescent="0.35">
      <c r="A4030" s="28" t="s">
        <v>73</v>
      </c>
      <c r="B4030" s="15">
        <v>0.42935322379107033</v>
      </c>
      <c r="C4030" s="16">
        <v>0.43193130758958914</v>
      </c>
      <c r="D4030" s="6">
        <v>0.47491944023469368</v>
      </c>
      <c r="E4030" s="16">
        <v>0.43601940654076538</v>
      </c>
      <c r="F4030" s="6">
        <v>0.45605131167788554</v>
      </c>
      <c r="G4030" s="16">
        <v>0.43833517325468285</v>
      </c>
      <c r="H4030" s="16">
        <v>0.45553012757585415</v>
      </c>
      <c r="I4030" s="16">
        <v>0.49745907114600746</v>
      </c>
      <c r="J4030" s="16">
        <v>0.44481833898447642</v>
      </c>
      <c r="K4030" s="16">
        <v>0.45483846728809335</v>
      </c>
      <c r="L4030" s="16">
        <v>0.41954622716612461</v>
      </c>
    </row>
    <row r="4031" spans="1:12" x14ac:dyDescent="0.35">
      <c r="A4031" s="28" t="s">
        <v>182</v>
      </c>
      <c r="B4031" s="15">
        <v>0.21211008820918281</v>
      </c>
      <c r="C4031" s="16">
        <v>0.21943746549420923</v>
      </c>
      <c r="D4031" s="6">
        <v>0.1588697701852563</v>
      </c>
      <c r="E4031" s="16">
        <v>0.19298810649727385</v>
      </c>
      <c r="F4031" s="6">
        <v>0.1701618559647374</v>
      </c>
      <c r="G4031" s="16">
        <v>0.24013388339690228</v>
      </c>
      <c r="H4031" s="16">
        <v>0.22133894343436547</v>
      </c>
      <c r="I4031" s="16">
        <v>0.2307735383409267</v>
      </c>
      <c r="J4031" s="16">
        <v>0.25153541559567433</v>
      </c>
      <c r="K4031" s="16">
        <v>0.26910056592804693</v>
      </c>
      <c r="L4031" s="16">
        <v>0.30218172429373691</v>
      </c>
    </row>
    <row r="4032" spans="1:12" x14ac:dyDescent="0.35">
      <c r="A4032" s="28" t="s">
        <v>183</v>
      </c>
      <c r="B4032" s="15">
        <v>4.4922479490700246E-2</v>
      </c>
      <c r="C4032" s="16">
        <v>3.7030768117994585E-2</v>
      </c>
      <c r="D4032" s="6">
        <v>2.6744205081398929E-2</v>
      </c>
      <c r="E4032" s="16">
        <v>3.0266912385596253E-2</v>
      </c>
      <c r="F4032" s="6">
        <v>2.877117489725577E-2</v>
      </c>
      <c r="G4032" s="16">
        <v>2.2377913216695789E-2</v>
      </c>
      <c r="H4032" s="16">
        <v>3.052477141535467E-2</v>
      </c>
      <c r="I4032" s="16">
        <v>3.3018075493886183E-2</v>
      </c>
      <c r="J4032" s="16">
        <v>3.3816324711357537E-2</v>
      </c>
      <c r="K4032" s="16">
        <v>4.0069762199486707E-2</v>
      </c>
      <c r="L4032" s="16">
        <v>4.5635475611592841E-2</v>
      </c>
    </row>
    <row r="4033" spans="1:16" x14ac:dyDescent="0.35">
      <c r="A4033" s="59" t="s">
        <v>243</v>
      </c>
      <c r="B4033" s="17">
        <v>1</v>
      </c>
      <c r="C4033" s="18">
        <v>1</v>
      </c>
      <c r="D4033" s="8">
        <v>1</v>
      </c>
      <c r="E4033" s="18">
        <v>1</v>
      </c>
      <c r="F4033" s="8">
        <v>1</v>
      </c>
      <c r="G4033" s="18">
        <v>1</v>
      </c>
      <c r="H4033" s="18">
        <v>1</v>
      </c>
      <c r="I4033" s="18">
        <v>1</v>
      </c>
      <c r="J4033" s="18">
        <v>1</v>
      </c>
      <c r="K4033" s="18">
        <v>1</v>
      </c>
      <c r="L4033" s="18">
        <v>1</v>
      </c>
    </row>
    <row r="4034" spans="1:16" s="36" customFormat="1" x14ac:dyDescent="0.35">
      <c r="A4034" s="31" t="s">
        <v>244</v>
      </c>
      <c r="B4034" s="32">
        <v>500.0012300000019</v>
      </c>
      <c r="C4034" s="33">
        <v>499.99759500000079</v>
      </c>
      <c r="D4034" s="34">
        <v>499.99990500000064</v>
      </c>
      <c r="E4034" s="33">
        <v>499.99946499999999</v>
      </c>
      <c r="F4034" s="34">
        <v>499.99749303621144</v>
      </c>
      <c r="G4034" s="33">
        <v>500.01107954545398</v>
      </c>
      <c r="H4034" s="33">
        <v>500.00687022900649</v>
      </c>
      <c r="I4034" s="33">
        <v>500.01399999999978</v>
      </c>
      <c r="J4034" s="33">
        <v>500.01131639722911</v>
      </c>
      <c r="K4034" s="33">
        <v>500.00367231638376</v>
      </c>
      <c r="L4034" s="33">
        <v>499.99706601466971</v>
      </c>
      <c r="M4034"/>
      <c r="N4034"/>
      <c r="O4034"/>
      <c r="P4034"/>
    </row>
    <row r="4035" spans="1:16" x14ac:dyDescent="0.35">
      <c r="A4035" s="41" t="s">
        <v>245</v>
      </c>
      <c r="B4035" s="40">
        <v>932</v>
      </c>
      <c r="C4035" s="38">
        <v>590</v>
      </c>
      <c r="D4035" s="39">
        <v>407</v>
      </c>
      <c r="E4035" s="38">
        <v>392</v>
      </c>
      <c r="F4035" s="39">
        <v>359</v>
      </c>
      <c r="G4035" s="38">
        <v>176</v>
      </c>
      <c r="H4035" s="38">
        <v>393</v>
      </c>
      <c r="I4035" s="38">
        <v>200</v>
      </c>
      <c r="J4035" s="38">
        <v>433</v>
      </c>
      <c r="K4035" s="38">
        <v>354</v>
      </c>
      <c r="L4035" s="38">
        <v>409</v>
      </c>
    </row>
    <row r="4037" spans="1:16" x14ac:dyDescent="0.35">
      <c r="A4037" s="62" t="s">
        <v>372</v>
      </c>
      <c r="B4037" s="63">
        <f t="shared" ref="B4037:L4037" si="682">B4028+B4029</f>
        <v>0.31361420850904664</v>
      </c>
      <c r="C4037" s="63">
        <f t="shared" si="682"/>
        <v>0.31160045879820703</v>
      </c>
      <c r="D4037" s="63">
        <f t="shared" si="682"/>
        <v>0.33946658449865103</v>
      </c>
      <c r="E4037" s="63">
        <f t="shared" si="682"/>
        <v>0.34072557457636449</v>
      </c>
      <c r="F4037" s="63">
        <f t="shared" si="682"/>
        <v>0.34501565746012131</v>
      </c>
      <c r="G4037" s="63">
        <f t="shared" si="682"/>
        <v>0.29915303013171907</v>
      </c>
      <c r="H4037" s="63">
        <f t="shared" si="682"/>
        <v>0.29260615757442582</v>
      </c>
      <c r="I4037" s="63">
        <f t="shared" si="682"/>
        <v>0.23874931501917959</v>
      </c>
      <c r="J4037" s="63">
        <f t="shared" si="682"/>
        <v>0.26982992070849166</v>
      </c>
      <c r="K4037" s="63">
        <f t="shared" si="682"/>
        <v>0.23599120458437306</v>
      </c>
      <c r="L4037" s="63">
        <f t="shared" si="682"/>
        <v>0.23263657292854562</v>
      </c>
      <c r="O4037" s="36"/>
      <c r="P4037" s="36"/>
    </row>
    <row r="4038" spans="1:16" x14ac:dyDescent="0.35">
      <c r="A4038" s="64" t="s">
        <v>370</v>
      </c>
      <c r="B4038" s="63">
        <f t="shared" ref="B4038:L4038" si="683">B4030</f>
        <v>0.42935322379107033</v>
      </c>
      <c r="C4038" s="63">
        <f t="shared" si="683"/>
        <v>0.43193130758958914</v>
      </c>
      <c r="D4038" s="63">
        <f t="shared" si="683"/>
        <v>0.47491944023469368</v>
      </c>
      <c r="E4038" s="63">
        <f t="shared" si="683"/>
        <v>0.43601940654076538</v>
      </c>
      <c r="F4038" s="63">
        <f t="shared" si="683"/>
        <v>0.45605131167788554</v>
      </c>
      <c r="G4038" s="63">
        <f t="shared" si="683"/>
        <v>0.43833517325468285</v>
      </c>
      <c r="H4038" s="63">
        <f t="shared" si="683"/>
        <v>0.45553012757585415</v>
      </c>
      <c r="I4038" s="63">
        <f t="shared" si="683"/>
        <v>0.49745907114600746</v>
      </c>
      <c r="J4038" s="63">
        <f t="shared" si="683"/>
        <v>0.44481833898447642</v>
      </c>
      <c r="K4038" s="63">
        <f t="shared" si="683"/>
        <v>0.45483846728809335</v>
      </c>
      <c r="L4038" s="63">
        <f t="shared" si="683"/>
        <v>0.41954622716612461</v>
      </c>
    </row>
    <row r="4039" spans="1:16" x14ac:dyDescent="0.35">
      <c r="A4039" s="65" t="s">
        <v>373</v>
      </c>
      <c r="B4039" s="63">
        <f t="shared" ref="B4039:L4039" si="684">B4031+B4032</f>
        <v>0.25703256769988303</v>
      </c>
      <c r="C4039" s="63">
        <f t="shared" si="684"/>
        <v>0.25646823361220383</v>
      </c>
      <c r="D4039" s="63">
        <f t="shared" si="684"/>
        <v>0.18561397526665524</v>
      </c>
      <c r="E4039" s="63">
        <f t="shared" si="684"/>
        <v>0.22325501888287011</v>
      </c>
      <c r="F4039" s="63">
        <f t="shared" si="684"/>
        <v>0.19893303086199318</v>
      </c>
      <c r="G4039" s="63">
        <f t="shared" si="684"/>
        <v>0.26251179661359808</v>
      </c>
      <c r="H4039" s="63">
        <f t="shared" si="684"/>
        <v>0.25186371484972014</v>
      </c>
      <c r="I4039" s="63">
        <f t="shared" si="684"/>
        <v>0.26379161383481287</v>
      </c>
      <c r="J4039" s="63">
        <f t="shared" si="684"/>
        <v>0.28535174030703186</v>
      </c>
      <c r="K4039" s="63">
        <f t="shared" si="684"/>
        <v>0.30917032812753364</v>
      </c>
      <c r="L4039" s="63">
        <f t="shared" si="684"/>
        <v>0.34781719990532978</v>
      </c>
    </row>
    <row r="4040" spans="1:16" x14ac:dyDescent="0.35">
      <c r="A4040"/>
    </row>
    <row r="4041" spans="1:16" x14ac:dyDescent="0.35">
      <c r="A4041" s="60" t="s">
        <v>367</v>
      </c>
      <c r="B4041" s="61">
        <v>2.9224120708663066</v>
      </c>
      <c r="C4041" s="61">
        <v>2.9134473636818186</v>
      </c>
      <c r="D4041" s="61">
        <v>2.7892582599590705</v>
      </c>
      <c r="E4041" s="61">
        <v>2.8348819333236688</v>
      </c>
      <c r="F4041" s="61">
        <v>2.8240030172853219</v>
      </c>
      <c r="G4041" s="61">
        <v>2.8951165286678315</v>
      </c>
      <c r="H4041" s="61">
        <v>2.9185471751787655</v>
      </c>
      <c r="I4041" s="61">
        <v>2.9920242233217449</v>
      </c>
      <c r="J4041" s="61">
        <v>2.9861626688356706</v>
      </c>
      <c r="K4041" s="61">
        <v>3.0800643837079158</v>
      </c>
      <c r="L4041" s="61">
        <v>3.1101458786066245</v>
      </c>
    </row>
    <row r="4042" spans="1:16" x14ac:dyDescent="0.35">
      <c r="A4042"/>
    </row>
    <row r="4043" spans="1:16" x14ac:dyDescent="0.35">
      <c r="A4043" s="71" t="s">
        <v>389</v>
      </c>
      <c r="B4043" s="71" t="s">
        <v>390</v>
      </c>
    </row>
    <row r="4044" spans="1:16" x14ac:dyDescent="0.35">
      <c r="A4044" s="71" t="s">
        <v>391</v>
      </c>
      <c r="B4044" s="71" t="s">
        <v>392</v>
      </c>
    </row>
    <row r="4046" spans="1:16" x14ac:dyDescent="0.35">
      <c r="A4046" s="30" t="s">
        <v>586</v>
      </c>
      <c r="B4046" s="1"/>
      <c r="C4046" s="1"/>
      <c r="D4046" s="1"/>
      <c r="E4046" s="1"/>
      <c r="F4046" s="1"/>
      <c r="G4046" s="1"/>
      <c r="H4046" s="1"/>
      <c r="I4046" s="1"/>
      <c r="J4046" s="1"/>
      <c r="K4046" s="1"/>
      <c r="L4046" s="1"/>
      <c r="M4046" s="1"/>
      <c r="N4046" s="2"/>
    </row>
    <row r="4048" spans="1:16" x14ac:dyDescent="0.35">
      <c r="B4048" s="10" t="s">
        <v>0</v>
      </c>
      <c r="C4048" s="11" t="s">
        <v>1</v>
      </c>
      <c r="D4048" s="12" t="s">
        <v>2</v>
      </c>
      <c r="E4048" s="11" t="s">
        <v>3</v>
      </c>
      <c r="F4048" s="12" t="s">
        <v>4</v>
      </c>
      <c r="G4048" s="11" t="s">
        <v>5</v>
      </c>
      <c r="H4048" s="11" t="s">
        <v>6</v>
      </c>
      <c r="I4048" s="11" t="s">
        <v>7</v>
      </c>
      <c r="J4048" s="11" t="s">
        <v>8</v>
      </c>
      <c r="K4048" s="11" t="s">
        <v>9</v>
      </c>
      <c r="L4048" s="11" t="s">
        <v>10</v>
      </c>
      <c r="N4048" s="11" t="s">
        <v>12</v>
      </c>
      <c r="O4048" s="106">
        <v>2023</v>
      </c>
      <c r="P4048" s="106">
        <v>2024</v>
      </c>
    </row>
    <row r="4049" spans="1:16" x14ac:dyDescent="0.35">
      <c r="A4049" s="27" t="s">
        <v>210</v>
      </c>
      <c r="B4049" s="13">
        <v>0.78071402944348545</v>
      </c>
      <c r="C4049" s="14">
        <v>0.78857986306914218</v>
      </c>
      <c r="D4049" s="4">
        <v>0.81607589505441946</v>
      </c>
      <c r="E4049" s="14">
        <v>0.80551459190061281</v>
      </c>
      <c r="F4049" s="4">
        <v>0.76880664025613488</v>
      </c>
      <c r="G4049" s="14">
        <v>0.81187916858660547</v>
      </c>
      <c r="H4049" s="14">
        <v>0.77098177276953506</v>
      </c>
      <c r="I4049" s="14">
        <v>0.79426876047470618</v>
      </c>
      <c r="J4049" s="14">
        <v>0.80995557144434149</v>
      </c>
      <c r="K4049" s="14">
        <v>0.76496189576008744</v>
      </c>
      <c r="L4049" s="14">
        <v>0.7748348645566614</v>
      </c>
      <c r="N4049" s="14">
        <v>0.74087340493940157</v>
      </c>
      <c r="O4049" s="107">
        <v>0.75296224893701302</v>
      </c>
      <c r="P4049" s="177">
        <v>0.75122884213099439</v>
      </c>
    </row>
    <row r="4050" spans="1:16" x14ac:dyDescent="0.35">
      <c r="A4050" s="28" t="s">
        <v>211</v>
      </c>
      <c r="B4050" s="15">
        <v>0.21928597055651453</v>
      </c>
      <c r="C4050" s="16">
        <v>0.21142013693085793</v>
      </c>
      <c r="D4050" s="6">
        <v>0.18392410494558051</v>
      </c>
      <c r="E4050" s="16">
        <v>0.19448540809938714</v>
      </c>
      <c r="F4050" s="6">
        <v>0.23119335974386521</v>
      </c>
      <c r="G4050" s="16">
        <v>0.18812083141339453</v>
      </c>
      <c r="H4050" s="16">
        <v>0.22901822723046494</v>
      </c>
      <c r="I4050" s="16">
        <v>0.20573123952529379</v>
      </c>
      <c r="J4050" s="16">
        <v>0.19004442855565851</v>
      </c>
      <c r="K4050" s="16">
        <v>0.23503810423991262</v>
      </c>
      <c r="L4050" s="16">
        <v>0.22516513544333858</v>
      </c>
      <c r="N4050" s="16">
        <v>0.21346000092910125</v>
      </c>
      <c r="O4050" s="108">
        <v>0.20776337958280564</v>
      </c>
      <c r="P4050" s="178">
        <v>0.22018453246687231</v>
      </c>
    </row>
    <row r="4051" spans="1:16" x14ac:dyDescent="0.35">
      <c r="A4051" s="28" t="s">
        <v>212</v>
      </c>
      <c r="B4051" s="73"/>
      <c r="C4051" s="73"/>
      <c r="D4051" s="73"/>
      <c r="E4051" s="73"/>
      <c r="F4051" s="73"/>
      <c r="G4051" s="73"/>
      <c r="H4051" s="73"/>
      <c r="I4051" s="73"/>
      <c r="J4051" s="73"/>
      <c r="K4051" s="73"/>
      <c r="L4051" s="73"/>
      <c r="N4051" s="16">
        <v>1.1839940146260202E-2</v>
      </c>
      <c r="O4051" s="108">
        <v>5.7312045327098712E-3</v>
      </c>
      <c r="P4051" s="178">
        <v>4.3548235233572229E-3</v>
      </c>
    </row>
    <row r="4052" spans="1:16" x14ac:dyDescent="0.35">
      <c r="A4052" s="28" t="s">
        <v>213</v>
      </c>
      <c r="B4052" s="73"/>
      <c r="C4052" s="73"/>
      <c r="D4052" s="73"/>
      <c r="E4052" s="73"/>
      <c r="F4052" s="73"/>
      <c r="G4052" s="73"/>
      <c r="H4052" s="73"/>
      <c r="I4052" s="73"/>
      <c r="J4052" s="73"/>
      <c r="K4052" s="73"/>
      <c r="L4052" s="73"/>
      <c r="N4052" s="16">
        <v>3.3826653985236953E-2</v>
      </c>
      <c r="O4052" s="108">
        <v>3.3543166947471593E-2</v>
      </c>
      <c r="P4052" s="178">
        <v>2.4231801878776139E-2</v>
      </c>
    </row>
    <row r="4053" spans="1:16" x14ac:dyDescent="0.35">
      <c r="A4053" s="59" t="s">
        <v>243</v>
      </c>
      <c r="B4053" s="17">
        <v>1</v>
      </c>
      <c r="C4053" s="18">
        <v>1</v>
      </c>
      <c r="D4053" s="8">
        <v>1</v>
      </c>
      <c r="E4053" s="18">
        <v>1</v>
      </c>
      <c r="F4053" s="8">
        <v>1</v>
      </c>
      <c r="G4053" s="18">
        <v>1</v>
      </c>
      <c r="H4053" s="18">
        <v>1</v>
      </c>
      <c r="I4053" s="18">
        <v>1</v>
      </c>
      <c r="J4053" s="18">
        <v>1</v>
      </c>
      <c r="K4053" s="18">
        <v>1</v>
      </c>
      <c r="L4053" s="18">
        <v>1</v>
      </c>
      <c r="N4053" s="18">
        <v>1</v>
      </c>
      <c r="O4053" s="109">
        <v>1</v>
      </c>
      <c r="P4053" s="109">
        <v>1</v>
      </c>
    </row>
    <row r="4054" spans="1:16" s="36" customFormat="1" x14ac:dyDescent="0.35">
      <c r="A4054" s="31" t="s">
        <v>244</v>
      </c>
      <c r="B4054" s="32">
        <v>500.00122999999678</v>
      </c>
      <c r="C4054" s="33">
        <v>499.99759500000266</v>
      </c>
      <c r="D4054" s="34">
        <v>499.99990499999916</v>
      </c>
      <c r="E4054" s="33">
        <v>499.99946499999839</v>
      </c>
      <c r="F4054" s="34">
        <v>499.99749303621149</v>
      </c>
      <c r="G4054" s="33">
        <v>500.01107954545546</v>
      </c>
      <c r="H4054" s="33">
        <v>500.006870229009</v>
      </c>
      <c r="I4054" s="33">
        <v>500.01399999999904</v>
      </c>
      <c r="J4054" s="33">
        <v>500.01131639722826</v>
      </c>
      <c r="K4054" s="33">
        <v>500.00367231638313</v>
      </c>
      <c r="L4054" s="33">
        <v>499.99706601466846</v>
      </c>
      <c r="N4054" s="33">
        <v>499.9963325183391</v>
      </c>
      <c r="O4054" s="33">
        <v>499.99430379746764</v>
      </c>
      <c r="P4054" s="33">
        <v>499.98333333333392</v>
      </c>
    </row>
    <row r="4055" spans="1:16" x14ac:dyDescent="0.35">
      <c r="A4055" s="41" t="s">
        <v>245</v>
      </c>
      <c r="B4055" s="40">
        <v>932</v>
      </c>
      <c r="C4055" s="38">
        <v>590</v>
      </c>
      <c r="D4055" s="39">
        <v>407</v>
      </c>
      <c r="E4055" s="38">
        <v>392</v>
      </c>
      <c r="F4055" s="39">
        <v>359</v>
      </c>
      <c r="G4055" s="38">
        <v>176</v>
      </c>
      <c r="H4055" s="38">
        <v>393</v>
      </c>
      <c r="I4055" s="38">
        <v>200</v>
      </c>
      <c r="J4055" s="38">
        <v>433</v>
      </c>
      <c r="K4055" s="38">
        <v>354</v>
      </c>
      <c r="L4055" s="38">
        <v>409</v>
      </c>
      <c r="N4055" s="38">
        <v>409</v>
      </c>
      <c r="O4055" s="38">
        <v>395</v>
      </c>
      <c r="P4055" s="38">
        <v>342</v>
      </c>
    </row>
    <row r="4056" spans="1:16" x14ac:dyDescent="0.35">
      <c r="A4056"/>
    </row>
    <row r="4057" spans="1:16" x14ac:dyDescent="0.35">
      <c r="A4057" s="71" t="s">
        <v>389</v>
      </c>
      <c r="B4057" s="71" t="s">
        <v>390</v>
      </c>
      <c r="O4057" s="36"/>
      <c r="P4057" s="36"/>
    </row>
    <row r="4058" spans="1:16" x14ac:dyDescent="0.35">
      <c r="A4058" s="71" t="s">
        <v>391</v>
      </c>
      <c r="B4058" s="71" t="s">
        <v>587</v>
      </c>
    </row>
    <row r="4060" spans="1:16" x14ac:dyDescent="0.35">
      <c r="A4060" s="30" t="s">
        <v>363</v>
      </c>
      <c r="B4060" s="1"/>
      <c r="C4060" s="1"/>
      <c r="D4060" s="1"/>
      <c r="E4060" s="1"/>
      <c r="F4060" s="1"/>
      <c r="G4060" s="1"/>
      <c r="H4060" s="1"/>
      <c r="I4060" s="1"/>
      <c r="J4060" s="2"/>
    </row>
    <row r="4062" spans="1:16" x14ac:dyDescent="0.35">
      <c r="G4062" s="10" t="s">
        <v>5</v>
      </c>
      <c r="H4062" s="11" t="s">
        <v>6</v>
      </c>
      <c r="I4062" s="12" t="s">
        <v>7</v>
      </c>
      <c r="J4062" s="11" t="s">
        <v>8</v>
      </c>
      <c r="K4062" s="12" t="s">
        <v>9</v>
      </c>
      <c r="L4062" s="11" t="s">
        <v>10</v>
      </c>
      <c r="M4062" s="11" t="s">
        <v>11</v>
      </c>
      <c r="N4062" s="11" t="s">
        <v>12</v>
      </c>
      <c r="O4062" s="106">
        <v>2023</v>
      </c>
      <c r="P4062" s="106">
        <v>2024</v>
      </c>
    </row>
    <row r="4063" spans="1:16" x14ac:dyDescent="0.35">
      <c r="A4063" s="27" t="s">
        <v>214</v>
      </c>
      <c r="G4063" s="13">
        <v>5.3853352113220246E-2</v>
      </c>
      <c r="H4063" s="14">
        <v>5.3461860829393235E-2</v>
      </c>
      <c r="I4063" s="4">
        <v>2.5395288931909902E-2</v>
      </c>
      <c r="J4063" s="14">
        <v>3.873930797871087E-2</v>
      </c>
      <c r="K4063" s="4">
        <v>3.5492112204825642E-2</v>
      </c>
      <c r="L4063" s="14">
        <v>3.926673408352517E-2</v>
      </c>
      <c r="M4063" s="14">
        <v>2.6184020925296581E-2</v>
      </c>
      <c r="N4063" s="14">
        <v>2.3699699346789303E-2</v>
      </c>
      <c r="O4063" s="107">
        <v>1.5576379984075777E-2</v>
      </c>
      <c r="P4063" s="177">
        <v>1.684442112982712E-2</v>
      </c>
    </row>
    <row r="4064" spans="1:16" x14ac:dyDescent="0.35">
      <c r="A4064" s="28" t="s">
        <v>215</v>
      </c>
      <c r="G4064" s="15">
        <v>0.14840523420219684</v>
      </c>
      <c r="H4064" s="16">
        <v>0.11710475225022372</v>
      </c>
      <c r="I4064" s="6">
        <v>0.12408252568928066</v>
      </c>
      <c r="J4064" s="16">
        <v>0.13565281894312775</v>
      </c>
      <c r="K4064" s="6">
        <v>0.13094451848658739</v>
      </c>
      <c r="L4064" s="16">
        <v>9.5982959313208771E-2</v>
      </c>
      <c r="M4064" s="16">
        <v>7.2576484521130441E-2</v>
      </c>
      <c r="N4064" s="16">
        <v>9.2115442998305846E-2</v>
      </c>
      <c r="O4064" s="108">
        <v>4.7924343441887347E-2</v>
      </c>
      <c r="P4064" s="178">
        <v>4.2585337639909585E-2</v>
      </c>
    </row>
    <row r="4065" spans="1:16" x14ac:dyDescent="0.35">
      <c r="A4065" s="28" t="s">
        <v>216</v>
      </c>
      <c r="G4065" s="15">
        <v>0.30308476118995081</v>
      </c>
      <c r="H4065" s="16">
        <v>0.27484660516115067</v>
      </c>
      <c r="I4065" s="6">
        <v>0.27939017707504199</v>
      </c>
      <c r="J4065" s="16">
        <v>0.23093403428744547</v>
      </c>
      <c r="K4065" s="6">
        <v>0.26869915644687348</v>
      </c>
      <c r="L4065" s="16">
        <v>0.2348204488241499</v>
      </c>
      <c r="M4065" s="16">
        <v>0.17374071058234239</v>
      </c>
      <c r="N4065" s="16">
        <v>0.17851039554994078</v>
      </c>
      <c r="O4065" s="108">
        <v>0.16409478082661708</v>
      </c>
      <c r="P4065" s="178">
        <v>0.15959069980695245</v>
      </c>
    </row>
    <row r="4066" spans="1:16" x14ac:dyDescent="0.35">
      <c r="A4066" s="28" t="s">
        <v>217</v>
      </c>
      <c r="G4066" s="15">
        <v>0.31132491950462443</v>
      </c>
      <c r="H4066" s="16">
        <v>0.33330737949147715</v>
      </c>
      <c r="I4066" s="6">
        <v>0.33599659209542126</v>
      </c>
      <c r="J4066" s="16">
        <v>0.3490713143212929</v>
      </c>
      <c r="K4066" s="6">
        <v>0.34147687050886083</v>
      </c>
      <c r="L4066" s="16">
        <v>0.36954299976332339</v>
      </c>
      <c r="M4066" s="16">
        <v>0.27730865725833947</v>
      </c>
      <c r="N4066" s="16">
        <v>0.32724681963745311</v>
      </c>
      <c r="O4066" s="108">
        <v>0.29123471026885112</v>
      </c>
      <c r="P4066" s="178">
        <v>0.32487281739800694</v>
      </c>
    </row>
    <row r="4067" spans="1:16" x14ac:dyDescent="0.35">
      <c r="A4067" s="28" t="s">
        <v>218</v>
      </c>
      <c r="G4067" s="15">
        <v>0.15480509238715739</v>
      </c>
      <c r="H4067" s="16">
        <v>0.18567785582589968</v>
      </c>
      <c r="I4067" s="6">
        <v>0.19195362529849169</v>
      </c>
      <c r="J4067" s="16">
        <v>0.19071900913097101</v>
      </c>
      <c r="K4067" s="6">
        <v>0.17504023981744765</v>
      </c>
      <c r="L4067" s="16">
        <v>0.18111646620909283</v>
      </c>
      <c r="M4067" s="16">
        <v>0.30645189619692736</v>
      </c>
      <c r="N4067" s="16">
        <v>0.27339488399878553</v>
      </c>
      <c r="O4067" s="108">
        <v>0.33033186454022889</v>
      </c>
      <c r="P4067" s="178">
        <v>0.31770094090855688</v>
      </c>
    </row>
    <row r="4068" spans="1:16" x14ac:dyDescent="0.35">
      <c r="A4068" s="28" t="s">
        <v>219</v>
      </c>
      <c r="G4068" s="15">
        <v>2.8526640602850296E-2</v>
      </c>
      <c r="H4068" s="16">
        <v>3.5601546441855543E-2</v>
      </c>
      <c r="I4068" s="6">
        <v>4.3181790909854509E-2</v>
      </c>
      <c r="J4068" s="16">
        <v>5.4883515338451934E-2</v>
      </c>
      <c r="K4068" s="6">
        <v>4.834710253540514E-2</v>
      </c>
      <c r="L4068" s="16">
        <v>7.9270391806700077E-2</v>
      </c>
      <c r="M4068" s="16">
        <v>0.14373823051596371</v>
      </c>
      <c r="N4068" s="16">
        <v>0.10503275846872535</v>
      </c>
      <c r="O4068" s="108">
        <v>0.15083792093833984</v>
      </c>
      <c r="P4068" s="178">
        <v>0.13840578311674703</v>
      </c>
    </row>
    <row r="4069" spans="1:16" x14ac:dyDescent="0.35">
      <c r="A4069" s="59" t="s">
        <v>243</v>
      </c>
      <c r="G4069" s="17">
        <v>1</v>
      </c>
      <c r="H4069" s="18">
        <v>1</v>
      </c>
      <c r="I4069" s="8">
        <v>1</v>
      </c>
      <c r="J4069" s="18">
        <v>1</v>
      </c>
      <c r="K4069" s="8">
        <v>1</v>
      </c>
      <c r="L4069" s="18">
        <v>1</v>
      </c>
      <c r="M4069" s="18">
        <v>1</v>
      </c>
      <c r="N4069" s="18">
        <v>1</v>
      </c>
      <c r="O4069" s="109">
        <v>1</v>
      </c>
      <c r="P4069" s="109">
        <v>1</v>
      </c>
    </row>
    <row r="4070" spans="1:16" s="36" customFormat="1" x14ac:dyDescent="0.35">
      <c r="A4070" s="31" t="s">
        <v>244</v>
      </c>
      <c r="G4070" s="32">
        <v>500.01107954545421</v>
      </c>
      <c r="H4070" s="33">
        <v>500.00687022900701</v>
      </c>
      <c r="I4070" s="34">
        <v>500.01400000000012</v>
      </c>
      <c r="J4070" s="33">
        <v>500.01131639722871</v>
      </c>
      <c r="K4070" s="34">
        <v>500.00367231638381</v>
      </c>
      <c r="L4070" s="33">
        <v>499.99706601467005</v>
      </c>
      <c r="M4070" s="33">
        <v>500.00550351288132</v>
      </c>
      <c r="N4070" s="33">
        <v>499.32029339853256</v>
      </c>
      <c r="O4070" s="33">
        <v>499.99430379746764</v>
      </c>
      <c r="P4070" s="33">
        <v>499.98333333333392</v>
      </c>
    </row>
    <row r="4071" spans="1:16" x14ac:dyDescent="0.35">
      <c r="A4071" s="41" t="s">
        <v>245</v>
      </c>
      <c r="G4071" s="40">
        <v>176</v>
      </c>
      <c r="H4071" s="38">
        <v>393</v>
      </c>
      <c r="I4071" s="39">
        <v>200</v>
      </c>
      <c r="J4071" s="38">
        <v>433</v>
      </c>
      <c r="K4071" s="39">
        <v>354</v>
      </c>
      <c r="L4071" s="38">
        <v>409</v>
      </c>
      <c r="M4071" s="38">
        <v>427</v>
      </c>
      <c r="N4071" s="38">
        <v>408</v>
      </c>
      <c r="O4071" s="38">
        <v>395</v>
      </c>
      <c r="P4071" s="38">
        <v>342</v>
      </c>
    </row>
    <row r="4072" spans="1:16" x14ac:dyDescent="0.35">
      <c r="A4072"/>
    </row>
    <row r="4073" spans="1:16" x14ac:dyDescent="0.35">
      <c r="A4073" s="71" t="s">
        <v>389</v>
      </c>
      <c r="B4073" s="71" t="s">
        <v>390</v>
      </c>
      <c r="O4073" s="36"/>
      <c r="P4073" s="36"/>
    </row>
    <row r="4074" spans="1:16" x14ac:dyDescent="0.35">
      <c r="A4074" s="71" t="s">
        <v>391</v>
      </c>
      <c r="B4074" s="71" t="s">
        <v>392</v>
      </c>
    </row>
    <row r="4076" spans="1:16" x14ac:dyDescent="0.35">
      <c r="A4076" s="30" t="s">
        <v>364</v>
      </c>
      <c r="B4076" s="1"/>
      <c r="C4076" s="1"/>
      <c r="D4076" s="1"/>
      <c r="E4076" s="1"/>
      <c r="F4076" s="1"/>
      <c r="G4076" s="1"/>
      <c r="H4076" s="1"/>
      <c r="I4076" s="1"/>
      <c r="J4076" s="1"/>
      <c r="K4076" s="1"/>
      <c r="L4076" s="1"/>
      <c r="M4076" s="1"/>
      <c r="N4076" s="1"/>
    </row>
    <row r="4078" spans="1:16" x14ac:dyDescent="0.35">
      <c r="B4078" s="10" t="s">
        <v>0</v>
      </c>
      <c r="C4078" s="11" t="s">
        <v>1</v>
      </c>
      <c r="D4078" s="12" t="s">
        <v>2</v>
      </c>
      <c r="E4078" s="11" t="s">
        <v>3</v>
      </c>
      <c r="F4078" s="12" t="s">
        <v>4</v>
      </c>
      <c r="G4078" s="11" t="s">
        <v>5</v>
      </c>
      <c r="H4078" s="11" t="s">
        <v>6</v>
      </c>
      <c r="I4078" s="11" t="s">
        <v>7</v>
      </c>
      <c r="J4078" s="11" t="s">
        <v>8</v>
      </c>
      <c r="K4078" s="11" t="s">
        <v>9</v>
      </c>
      <c r="L4078" s="11" t="s">
        <v>10</v>
      </c>
      <c r="M4078" s="11" t="s">
        <v>11</v>
      </c>
      <c r="N4078" s="11" t="s">
        <v>12</v>
      </c>
      <c r="O4078" s="106">
        <v>2023</v>
      </c>
      <c r="P4078" s="106">
        <v>2024</v>
      </c>
    </row>
    <row r="4079" spans="1:16" x14ac:dyDescent="0.35">
      <c r="A4079" s="27" t="s">
        <v>220</v>
      </c>
      <c r="B4079" s="24"/>
      <c r="C4079" s="22"/>
      <c r="D4079" s="23"/>
      <c r="E4079" s="22"/>
      <c r="F4079" s="23"/>
      <c r="G4079" s="22"/>
      <c r="H4079" s="14">
        <v>2.5475476927289079E-3</v>
      </c>
      <c r="I4079" s="22"/>
      <c r="J4079" s="14">
        <v>1.6583920271550424E-3</v>
      </c>
      <c r="K4079" s="22"/>
      <c r="L4079" s="22"/>
      <c r="M4079" s="22"/>
      <c r="N4079" s="22"/>
      <c r="O4079" s="22"/>
      <c r="P4079" s="22"/>
    </row>
    <row r="4080" spans="1:16" x14ac:dyDescent="0.35">
      <c r="A4080" s="28" t="s">
        <v>221</v>
      </c>
      <c r="B4080" s="15">
        <v>1.1667571297774577E-3</v>
      </c>
      <c r="C4080" s="19"/>
      <c r="D4080" s="20"/>
      <c r="E4080" s="19"/>
      <c r="F4080" s="20"/>
      <c r="G4080" s="19"/>
      <c r="H4080" s="16">
        <v>5.085935205979367E-3</v>
      </c>
      <c r="I4080" s="19"/>
      <c r="J4080" s="19"/>
      <c r="K4080" s="19"/>
      <c r="L4080" s="19"/>
      <c r="M4080" s="16">
        <v>6.0378726510504381E-3</v>
      </c>
      <c r="N4080" s="19"/>
      <c r="O4080" s="19"/>
      <c r="P4080" s="16">
        <v>4.3548235233572064E-3</v>
      </c>
    </row>
    <row r="4081" spans="1:16" x14ac:dyDescent="0.35">
      <c r="A4081" s="28" t="s">
        <v>222</v>
      </c>
      <c r="B4081" s="15">
        <v>2.3335142595549154E-3</v>
      </c>
      <c r="C4081" s="16">
        <v>6.8630130110925777E-3</v>
      </c>
      <c r="D4081" s="20"/>
      <c r="E4081" s="16">
        <v>3.296443527194574E-3</v>
      </c>
      <c r="F4081" s="6">
        <v>7.0975286227061892E-3</v>
      </c>
      <c r="G4081" s="19"/>
      <c r="H4081" s="19"/>
      <c r="I4081" s="19"/>
      <c r="J4081" s="16">
        <v>1.6583920271550424E-3</v>
      </c>
      <c r="K4081" s="19"/>
      <c r="L4081" s="16">
        <v>3.1036856939991846E-3</v>
      </c>
      <c r="M4081" s="16">
        <v>3.018936325525219E-3</v>
      </c>
      <c r="N4081" s="16">
        <v>6.0905092213390374E-3</v>
      </c>
      <c r="O4081" s="16"/>
      <c r="P4081" s="16"/>
    </row>
    <row r="4082" spans="1:16" x14ac:dyDescent="0.35">
      <c r="A4082" s="28" t="s">
        <v>223</v>
      </c>
      <c r="B4082" s="15">
        <v>7.8265057467958296E-2</v>
      </c>
      <c r="C4082" s="16">
        <v>6.1051313656818609E-2</v>
      </c>
      <c r="D4082" s="6">
        <v>4.1827157947159972E-2</v>
      </c>
      <c r="E4082" s="16">
        <v>6.5328759901773059E-2</v>
      </c>
      <c r="F4082" s="6">
        <v>4.4931144501560202E-2</v>
      </c>
      <c r="G4082" s="16">
        <v>1.1188956608347889E-2</v>
      </c>
      <c r="H4082" s="16">
        <v>4.5782577033292735E-2</v>
      </c>
      <c r="I4082" s="16">
        <v>4.0640862055862446E-2</v>
      </c>
      <c r="J4082" s="16">
        <v>1.9408798599939291E-2</v>
      </c>
      <c r="K4082" s="16">
        <v>2.3954061354351665E-2</v>
      </c>
      <c r="L4082" s="16">
        <v>1.8622114163995108E-2</v>
      </c>
      <c r="M4082" s="16">
        <v>4.8056379707295885E-2</v>
      </c>
      <c r="N4082" s="16">
        <v>2.2668870431812486E-2</v>
      </c>
      <c r="O4082" s="16">
        <v>6.00890389890519E-2</v>
      </c>
      <c r="P4082" s="178">
        <v>6.3238365255449944E-2</v>
      </c>
    </row>
    <row r="4083" spans="1:16" x14ac:dyDescent="0.35">
      <c r="A4083" s="28" t="s">
        <v>224</v>
      </c>
      <c r="B4083" s="15">
        <v>0.13156250635623382</v>
      </c>
      <c r="C4083" s="16">
        <v>0.10427846157940004</v>
      </c>
      <c r="D4083" s="6">
        <v>0.10876110066460902</v>
      </c>
      <c r="E4083" s="16">
        <v>0.14983607032459523</v>
      </c>
      <c r="F4083" s="6">
        <v>0.10913035218560979</v>
      </c>
      <c r="G4083" s="16">
        <v>8.656285457310893E-2</v>
      </c>
      <c r="H4083" s="16">
        <v>0.14247030702377136</v>
      </c>
      <c r="I4083" s="16">
        <v>8.0914734387437182E-2</v>
      </c>
      <c r="J4083" s="16">
        <v>0.13464291108422932</v>
      </c>
      <c r="K4083" s="16">
        <v>0.12900074745213741</v>
      </c>
      <c r="L4083" s="16">
        <v>0.10872044236934411</v>
      </c>
      <c r="M4083" s="16">
        <v>0.14761898405333693</v>
      </c>
      <c r="N4083" s="16">
        <v>0.14175042848725072</v>
      </c>
      <c r="O4083" s="108">
        <v>0.10428599819491623</v>
      </c>
      <c r="P4083" s="178">
        <v>0.11056655104877749</v>
      </c>
    </row>
    <row r="4084" spans="1:16" x14ac:dyDescent="0.35">
      <c r="A4084" s="28" t="s">
        <v>225</v>
      </c>
      <c r="B4084" s="15">
        <v>0.14329007750640887</v>
      </c>
      <c r="C4084" s="16">
        <v>0.10583984908967396</v>
      </c>
      <c r="D4084" s="6">
        <v>0.11211986130277357</v>
      </c>
      <c r="E4084" s="16">
        <v>0.11267800056546061</v>
      </c>
      <c r="F4084" s="6">
        <v>0.11508469958902295</v>
      </c>
      <c r="G4084" s="16">
        <v>0.10279204040365024</v>
      </c>
      <c r="H4084" s="16">
        <v>8.6483798950345317E-2</v>
      </c>
      <c r="I4084" s="16">
        <v>0.10704400276792252</v>
      </c>
      <c r="J4084" s="16">
        <v>0.11642669519257978</v>
      </c>
      <c r="K4084" s="16">
        <v>7.7869484574407163E-2</v>
      </c>
      <c r="L4084" s="16">
        <v>0.14336661144221896</v>
      </c>
      <c r="M4084" s="16">
        <v>0.12839694738722993</v>
      </c>
      <c r="N4084" s="16">
        <v>0.10352643173421824</v>
      </c>
      <c r="O4084" s="108">
        <v>9.9749997151866387E-2</v>
      </c>
      <c r="P4084" s="178">
        <v>0.13215382033202255</v>
      </c>
    </row>
    <row r="4085" spans="1:16" x14ac:dyDescent="0.35">
      <c r="A4085" s="28" t="s">
        <v>226</v>
      </c>
      <c r="B4085" s="15">
        <v>0.45964350927696868</v>
      </c>
      <c r="C4085" s="16">
        <v>0.48540380479230111</v>
      </c>
      <c r="D4085" s="6">
        <v>0.50668080626935319</v>
      </c>
      <c r="E4085" s="16">
        <v>0.44501154616235494</v>
      </c>
      <c r="F4085" s="6">
        <v>0.45769477395708369</v>
      </c>
      <c r="G4085" s="16">
        <v>0.54740150644389085</v>
      </c>
      <c r="H4085" s="16">
        <v>0.46309948921821326</v>
      </c>
      <c r="I4085" s="16">
        <v>0.49745907114600746</v>
      </c>
      <c r="J4085" s="16">
        <v>0.45761966588285163</v>
      </c>
      <c r="K4085" s="16">
        <v>0.50040140948117329</v>
      </c>
      <c r="L4085" s="16">
        <v>0.49010263140908317</v>
      </c>
      <c r="M4085" s="16">
        <v>0.51284540896154129</v>
      </c>
      <c r="N4085" s="16">
        <v>0.52132289478895899</v>
      </c>
      <c r="O4085" s="108">
        <v>0.5497348703972571</v>
      </c>
      <c r="P4085" s="178">
        <v>0.50662565945180704</v>
      </c>
    </row>
    <row r="4086" spans="1:16" x14ac:dyDescent="0.35">
      <c r="A4086" s="28" t="s">
        <v>227</v>
      </c>
      <c r="B4086" s="15">
        <v>0.18373857800309792</v>
      </c>
      <c r="C4086" s="16">
        <v>0.23656355787071387</v>
      </c>
      <c r="D4086" s="6">
        <v>0.2306110738161043</v>
      </c>
      <c r="E4086" s="16">
        <v>0.22384917951862163</v>
      </c>
      <c r="F4086" s="6">
        <v>0.26606150114401705</v>
      </c>
      <c r="G4086" s="16">
        <v>0.25205464197100202</v>
      </c>
      <c r="H4086" s="16">
        <v>0.25453034487566889</v>
      </c>
      <c r="I4086" s="16">
        <v>0.27394132964277029</v>
      </c>
      <c r="J4086" s="16">
        <v>0.26858514518609</v>
      </c>
      <c r="K4086" s="16">
        <v>0.26877429713793061</v>
      </c>
      <c r="L4086" s="16">
        <v>0.23608451492135948</v>
      </c>
      <c r="M4086" s="16">
        <v>0.15402547091402016</v>
      </c>
      <c r="N4086" s="16">
        <v>0.20464086533642051</v>
      </c>
      <c r="O4086" s="108">
        <v>0.18614009526690845</v>
      </c>
      <c r="P4086" s="178">
        <v>0.18306078038858575</v>
      </c>
    </row>
    <row r="4087" spans="1:16" x14ac:dyDescent="0.35">
      <c r="A4087" s="59" t="s">
        <v>243</v>
      </c>
      <c r="B4087" s="17">
        <v>1</v>
      </c>
      <c r="C4087" s="18">
        <v>1</v>
      </c>
      <c r="D4087" s="8">
        <v>1</v>
      </c>
      <c r="E4087" s="18">
        <v>1</v>
      </c>
      <c r="F4087" s="8">
        <v>1</v>
      </c>
      <c r="G4087" s="18">
        <v>1</v>
      </c>
      <c r="H4087" s="18">
        <v>1</v>
      </c>
      <c r="I4087" s="18">
        <v>1</v>
      </c>
      <c r="J4087" s="18">
        <v>1</v>
      </c>
      <c r="K4087" s="18">
        <v>1</v>
      </c>
      <c r="L4087" s="18">
        <v>1</v>
      </c>
      <c r="M4087" s="18">
        <v>1</v>
      </c>
      <c r="N4087" s="18">
        <v>1</v>
      </c>
      <c r="O4087" s="109">
        <v>1</v>
      </c>
      <c r="P4087" s="109">
        <v>1</v>
      </c>
    </row>
    <row r="4088" spans="1:16" s="36" customFormat="1" x14ac:dyDescent="0.35">
      <c r="A4088" s="31" t="s">
        <v>244</v>
      </c>
      <c r="B4088" s="32">
        <v>500.00123000000133</v>
      </c>
      <c r="C4088" s="33">
        <v>499.99759500000044</v>
      </c>
      <c r="D4088" s="34">
        <v>499.99990500000041</v>
      </c>
      <c r="E4088" s="33">
        <v>499.99946500000004</v>
      </c>
      <c r="F4088" s="34">
        <v>499.99749303621149</v>
      </c>
      <c r="G4088" s="33">
        <v>500.01107954545427</v>
      </c>
      <c r="H4088" s="33">
        <v>500.00687022900678</v>
      </c>
      <c r="I4088" s="33">
        <v>500.01399999999978</v>
      </c>
      <c r="J4088" s="33">
        <v>500.01131639722905</v>
      </c>
      <c r="K4088" s="33">
        <v>500.00367231638353</v>
      </c>
      <c r="L4088" s="33">
        <v>499.9970660146696</v>
      </c>
      <c r="M4088" s="33">
        <v>500.00550351288143</v>
      </c>
      <c r="N4088" s="33">
        <v>499.99633251833689</v>
      </c>
      <c r="O4088" s="33">
        <v>499.99430379746764</v>
      </c>
      <c r="P4088" s="33">
        <v>499.98333333333392</v>
      </c>
    </row>
    <row r="4089" spans="1:16" x14ac:dyDescent="0.35">
      <c r="A4089" s="41" t="s">
        <v>245</v>
      </c>
      <c r="B4089" s="40">
        <v>932</v>
      </c>
      <c r="C4089" s="38">
        <v>590</v>
      </c>
      <c r="D4089" s="39">
        <v>407</v>
      </c>
      <c r="E4089" s="38">
        <v>392</v>
      </c>
      <c r="F4089" s="39">
        <v>359</v>
      </c>
      <c r="G4089" s="38">
        <v>176</v>
      </c>
      <c r="H4089" s="38">
        <v>393</v>
      </c>
      <c r="I4089" s="38">
        <v>200</v>
      </c>
      <c r="J4089" s="38">
        <v>433</v>
      </c>
      <c r="K4089" s="38">
        <v>354</v>
      </c>
      <c r="L4089" s="38">
        <v>409</v>
      </c>
      <c r="M4089" s="38">
        <v>427</v>
      </c>
      <c r="N4089" s="38">
        <v>409</v>
      </c>
      <c r="O4089" s="38">
        <v>395</v>
      </c>
      <c r="P4089" s="38">
        <v>342</v>
      </c>
    </row>
    <row r="4090" spans="1:16" x14ac:dyDescent="0.35">
      <c r="A4090"/>
    </row>
    <row r="4091" spans="1:16" x14ac:dyDescent="0.35">
      <c r="A4091" s="71" t="s">
        <v>389</v>
      </c>
      <c r="B4091" s="71" t="s">
        <v>390</v>
      </c>
    </row>
    <row r="4092" spans="1:16" x14ac:dyDescent="0.35">
      <c r="A4092" s="71" t="s">
        <v>391</v>
      </c>
      <c r="B4092" s="71" t="s">
        <v>392</v>
      </c>
      <c r="O4092" s="36"/>
      <c r="P4092" s="36"/>
    </row>
    <row r="4094" spans="1:16" x14ac:dyDescent="0.35">
      <c r="A4094" s="30" t="s">
        <v>365</v>
      </c>
      <c r="B4094" s="1"/>
      <c r="C4094" s="1"/>
      <c r="D4094" s="1"/>
      <c r="E4094" s="1"/>
      <c r="F4094" s="1"/>
      <c r="G4094" s="1"/>
      <c r="H4094" s="1"/>
      <c r="I4094" s="1"/>
      <c r="J4094" s="1"/>
      <c r="K4094" s="1"/>
      <c r="L4094" s="2"/>
    </row>
    <row r="4096" spans="1:16" x14ac:dyDescent="0.35">
      <c r="B4096" s="10" t="s">
        <v>0</v>
      </c>
      <c r="C4096" s="11" t="s">
        <v>1</v>
      </c>
      <c r="D4096" s="12" t="s">
        <v>2</v>
      </c>
      <c r="E4096" s="11" t="s">
        <v>3</v>
      </c>
      <c r="F4096" s="12" t="s">
        <v>4</v>
      </c>
      <c r="G4096" s="11" t="s">
        <v>5</v>
      </c>
      <c r="H4096" s="11" t="s">
        <v>6</v>
      </c>
      <c r="I4096" s="11" t="s">
        <v>7</v>
      </c>
      <c r="J4096" s="11" t="s">
        <v>8</v>
      </c>
      <c r="K4096" s="11" t="s">
        <v>9</v>
      </c>
    </row>
    <row r="4097" spans="1:16" x14ac:dyDescent="0.35">
      <c r="A4097" s="27" t="s">
        <v>228</v>
      </c>
      <c r="B4097" s="13">
        <v>0.96584216218411745</v>
      </c>
      <c r="C4097" s="14">
        <v>0.9676226134119168</v>
      </c>
      <c r="D4097" s="4">
        <v>0.97281475850750698</v>
      </c>
      <c r="E4097" s="14">
        <v>0.93012154387880908</v>
      </c>
      <c r="F4097" s="4">
        <v>0.96083498741124584</v>
      </c>
      <c r="G4097" s="14">
        <v>0.97439843355616407</v>
      </c>
      <c r="H4097" s="14">
        <v>0.98214486705125892</v>
      </c>
      <c r="I4097" s="14">
        <v>0.98333452408898681</v>
      </c>
      <c r="J4097" s="14">
        <v>0.93212464102293846</v>
      </c>
      <c r="K4097" s="14">
        <v>0.97971323211719896</v>
      </c>
    </row>
    <row r="4098" spans="1:16" x14ac:dyDescent="0.35">
      <c r="A4098" s="28" t="s">
        <v>229</v>
      </c>
      <c r="B4098" s="15">
        <v>5.8077455821566619E-3</v>
      </c>
      <c r="C4098" s="16">
        <v>1.0907424270010607E-2</v>
      </c>
      <c r="D4098" s="6">
        <v>6.0432684789619431E-3</v>
      </c>
      <c r="E4098" s="16">
        <v>1.7469614030297648E-2</v>
      </c>
      <c r="F4098" s="6">
        <v>1.3055004196251319E-2</v>
      </c>
      <c r="G4098" s="19"/>
      <c r="H4098" s="19"/>
      <c r="I4098" s="19"/>
      <c r="J4098" s="16">
        <v>7.0471342988327138E-3</v>
      </c>
      <c r="K4098" s="19"/>
    </row>
    <row r="4099" spans="1:16" x14ac:dyDescent="0.35">
      <c r="A4099" s="28" t="s">
        <v>230</v>
      </c>
      <c r="B4099" s="15">
        <v>1.4519363955391655E-3</v>
      </c>
      <c r="C4099" s="16">
        <v>4.2939924636145122E-3</v>
      </c>
      <c r="D4099" s="20"/>
      <c r="E4099" s="16">
        <v>5.8232046767658831E-3</v>
      </c>
      <c r="F4099" s="6">
        <v>6.5275020981256596E-3</v>
      </c>
      <c r="G4099" s="16">
        <v>2.560156644383596E-2</v>
      </c>
      <c r="H4099" s="16">
        <v>4.4637832371852721E-3</v>
      </c>
      <c r="I4099" s="19"/>
      <c r="J4099" s="16">
        <v>1.5866428028106238E-2</v>
      </c>
      <c r="K4099" s="19"/>
    </row>
    <row r="4100" spans="1:16" x14ac:dyDescent="0.35">
      <c r="A4100" s="28" t="s">
        <v>231</v>
      </c>
      <c r="B4100" s="15">
        <v>8.0229826961776152E-3</v>
      </c>
      <c r="C4100" s="16">
        <v>4.2939924636145122E-3</v>
      </c>
      <c r="D4100" s="6">
        <v>6.0432684789619431E-3</v>
      </c>
      <c r="E4100" s="16">
        <v>1.1646409353531766E-2</v>
      </c>
      <c r="F4100" s="20"/>
      <c r="G4100" s="19"/>
      <c r="H4100" s="19"/>
      <c r="I4100" s="19"/>
      <c r="J4100" s="16">
        <v>4.4096468646367629E-3</v>
      </c>
      <c r="K4100" s="19"/>
    </row>
    <row r="4101" spans="1:16" x14ac:dyDescent="0.35">
      <c r="A4101" s="28" t="s">
        <v>232</v>
      </c>
      <c r="B4101" s="15">
        <v>4.3558091866174953E-3</v>
      </c>
      <c r="C4101" s="16">
        <v>4.2939924636145122E-3</v>
      </c>
      <c r="D4101" s="20"/>
      <c r="E4101" s="16">
        <v>1.1646409353531766E-2</v>
      </c>
      <c r="F4101" s="20"/>
      <c r="G4101" s="19"/>
      <c r="H4101" s="16">
        <v>8.9275664743705442E-3</v>
      </c>
      <c r="I4101" s="19"/>
      <c r="J4101" s="16">
        <v>4.4096468646367629E-3</v>
      </c>
      <c r="K4101" s="19"/>
    </row>
    <row r="4102" spans="1:16" x14ac:dyDescent="0.35">
      <c r="A4102" s="28" t="s">
        <v>233</v>
      </c>
      <c r="B4102" s="15">
        <v>4.3558091866174953E-3</v>
      </c>
      <c r="C4102" s="19"/>
      <c r="D4102" s="6">
        <v>6.0432684789619431E-3</v>
      </c>
      <c r="E4102" s="19"/>
      <c r="F4102" s="20"/>
      <c r="G4102" s="19"/>
      <c r="H4102" s="19"/>
      <c r="I4102" s="16">
        <v>1.6665475911013149E-2</v>
      </c>
      <c r="J4102" s="16">
        <v>4.4096468646367629E-3</v>
      </c>
      <c r="K4102" s="19"/>
    </row>
    <row r="4103" spans="1:16" x14ac:dyDescent="0.35">
      <c r="A4103" s="28" t="s">
        <v>234</v>
      </c>
      <c r="B4103" s="21"/>
      <c r="C4103" s="19"/>
      <c r="D4103" s="20"/>
      <c r="E4103" s="19"/>
      <c r="F4103" s="20"/>
      <c r="G4103" s="19"/>
      <c r="H4103" s="19"/>
      <c r="I4103" s="19"/>
      <c r="J4103" s="16">
        <v>4.4096468646367629E-3</v>
      </c>
      <c r="K4103" s="19"/>
    </row>
    <row r="4104" spans="1:16" x14ac:dyDescent="0.35">
      <c r="A4104" s="28" t="s">
        <v>235</v>
      </c>
      <c r="B4104" s="21"/>
      <c r="C4104" s="19"/>
      <c r="D4104" s="20"/>
      <c r="E4104" s="16">
        <v>1.1646409353531766E-2</v>
      </c>
      <c r="F4104" s="20"/>
      <c r="G4104" s="19"/>
      <c r="H4104" s="19"/>
      <c r="I4104" s="19"/>
      <c r="J4104" s="19"/>
      <c r="K4104" s="19"/>
    </row>
    <row r="4105" spans="1:16" x14ac:dyDescent="0.35">
      <c r="A4105" s="28" t="s">
        <v>236</v>
      </c>
      <c r="B4105" s="15">
        <v>5.8077455821566619E-3</v>
      </c>
      <c r="C4105" s="16">
        <v>4.2939924636145122E-3</v>
      </c>
      <c r="D4105" s="6">
        <v>9.0554360556074336E-3</v>
      </c>
      <c r="E4105" s="19"/>
      <c r="F4105" s="20"/>
      <c r="G4105" s="19"/>
      <c r="H4105" s="19"/>
      <c r="I4105" s="19"/>
      <c r="J4105" s="16">
        <v>8.8192937292735259E-3</v>
      </c>
      <c r="K4105" s="19"/>
    </row>
    <row r="4106" spans="1:16" x14ac:dyDescent="0.35">
      <c r="A4106" s="28" t="s">
        <v>237</v>
      </c>
      <c r="B4106" s="21"/>
      <c r="C4106" s="19"/>
      <c r="D4106" s="20"/>
      <c r="E4106" s="19"/>
      <c r="F4106" s="20"/>
      <c r="G4106" s="19"/>
      <c r="H4106" s="19"/>
      <c r="I4106" s="19"/>
      <c r="J4106" s="16">
        <v>7.0471342988327138E-3</v>
      </c>
      <c r="K4106" s="19"/>
    </row>
    <row r="4107" spans="1:16" x14ac:dyDescent="0.35">
      <c r="A4107" s="28" t="s">
        <v>238</v>
      </c>
      <c r="B4107" s="15">
        <v>1.4519363955391655E-3</v>
      </c>
      <c r="C4107" s="16">
        <v>4.2939924636145122E-3</v>
      </c>
      <c r="D4107" s="20"/>
      <c r="E4107" s="16">
        <v>1.1646409353531766E-2</v>
      </c>
      <c r="F4107" s="6">
        <v>6.5275020981256596E-3</v>
      </c>
      <c r="G4107" s="19"/>
      <c r="H4107" s="19"/>
      <c r="I4107" s="19"/>
      <c r="J4107" s="16">
        <v>7.0471342988327138E-3</v>
      </c>
      <c r="K4107" s="19"/>
    </row>
    <row r="4108" spans="1:16" x14ac:dyDescent="0.35">
      <c r="A4108" s="28" t="s">
        <v>239</v>
      </c>
      <c r="B4108" s="15">
        <v>2.9038727910783309E-3</v>
      </c>
      <c r="C4108" s="19"/>
      <c r="D4108" s="20"/>
      <c r="E4108" s="19"/>
      <c r="F4108" s="6">
        <v>1.3055004196251319E-2</v>
      </c>
      <c r="G4108" s="19"/>
      <c r="H4108" s="16">
        <v>4.4637832371852721E-3</v>
      </c>
      <c r="I4108" s="19"/>
      <c r="J4108" s="16">
        <v>4.4096468646367629E-3</v>
      </c>
      <c r="K4108" s="16">
        <v>2.0286767882800996E-2</v>
      </c>
    </row>
    <row r="4109" spans="1:16" x14ac:dyDescent="0.35">
      <c r="A4109" s="59" t="s">
        <v>243</v>
      </c>
      <c r="B4109" s="17">
        <v>1</v>
      </c>
      <c r="C4109" s="18">
        <v>1</v>
      </c>
      <c r="D4109" s="8">
        <v>1</v>
      </c>
      <c r="E4109" s="18">
        <v>1</v>
      </c>
      <c r="F4109" s="8">
        <v>1</v>
      </c>
      <c r="G4109" s="18">
        <v>1</v>
      </c>
      <c r="H4109" s="18">
        <v>1</v>
      </c>
      <c r="I4109" s="18">
        <v>1</v>
      </c>
      <c r="J4109" s="18">
        <v>1</v>
      </c>
      <c r="K4109" s="18">
        <v>1</v>
      </c>
    </row>
    <row r="4110" spans="1:16" s="36" customFormat="1" x14ac:dyDescent="0.35">
      <c r="A4110" s="31" t="s">
        <v>244</v>
      </c>
      <c r="B4110" s="32">
        <v>401.79445999999638</v>
      </c>
      <c r="C4110" s="33">
        <v>259.43338499999948</v>
      </c>
      <c r="D4110" s="34">
        <v>277.02476000000041</v>
      </c>
      <c r="E4110" s="33">
        <v>283.04346000000049</v>
      </c>
      <c r="F4110" s="34">
        <v>271.83036211699226</v>
      </c>
      <c r="G4110" s="33">
        <v>278.5696022727272</v>
      </c>
      <c r="H4110" s="33">
        <v>284.84834605597956</v>
      </c>
      <c r="I4110" s="33">
        <v>293.93099999999964</v>
      </c>
      <c r="J4110" s="33">
        <v>314.39572748267943</v>
      </c>
      <c r="K4110" s="33">
        <v>295.19533898305025</v>
      </c>
      <c r="O4110"/>
      <c r="P4110"/>
    </row>
    <row r="4111" spans="1:16" x14ac:dyDescent="0.35">
      <c r="A4111" s="41" t="s">
        <v>245</v>
      </c>
      <c r="B4111" s="40">
        <v>696</v>
      </c>
      <c r="C4111" s="38">
        <v>243</v>
      </c>
      <c r="D4111" s="39">
        <v>174</v>
      </c>
      <c r="E4111" s="38">
        <v>179</v>
      </c>
      <c r="F4111" s="39">
        <v>159</v>
      </c>
      <c r="G4111" s="38">
        <v>82</v>
      </c>
      <c r="H4111" s="38">
        <v>224</v>
      </c>
      <c r="I4111" s="38">
        <v>99</v>
      </c>
      <c r="J4111" s="38">
        <v>232</v>
      </c>
      <c r="K4111" s="38">
        <v>188</v>
      </c>
    </row>
    <row r="4112" spans="1:16" x14ac:dyDescent="0.35">
      <c r="A4112"/>
    </row>
    <row r="4113" spans="1:16" x14ac:dyDescent="0.35">
      <c r="A4113" s="71" t="s">
        <v>389</v>
      </c>
      <c r="B4113" s="71" t="s">
        <v>459</v>
      </c>
    </row>
    <row r="4114" spans="1:16" x14ac:dyDescent="0.35">
      <c r="A4114" s="71" t="s">
        <v>391</v>
      </c>
      <c r="B4114" s="71" t="s">
        <v>392</v>
      </c>
      <c r="O4114" s="36"/>
      <c r="P4114" s="36"/>
    </row>
    <row r="4116" spans="1:16" x14ac:dyDescent="0.35">
      <c r="A4116" s="30" t="s">
        <v>366</v>
      </c>
      <c r="B4116" s="1"/>
      <c r="C4116" s="1"/>
      <c r="D4116" s="1"/>
      <c r="E4116" s="1"/>
      <c r="F4116" s="1"/>
      <c r="G4116" s="1"/>
      <c r="H4116" s="1"/>
      <c r="I4116" s="1"/>
      <c r="J4116" s="1"/>
      <c r="K4116" s="1"/>
      <c r="L4116" s="2"/>
    </row>
    <row r="4118" spans="1:16" x14ac:dyDescent="0.35">
      <c r="B4118" s="10" t="s">
        <v>0</v>
      </c>
      <c r="C4118" s="11" t="s">
        <v>1</v>
      </c>
      <c r="D4118" s="12" t="s">
        <v>2</v>
      </c>
      <c r="E4118" s="11" t="s">
        <v>3</v>
      </c>
      <c r="F4118" s="12" t="s">
        <v>4</v>
      </c>
      <c r="G4118" s="11" t="s">
        <v>5</v>
      </c>
      <c r="H4118" s="11" t="s">
        <v>6</v>
      </c>
      <c r="I4118" s="11" t="s">
        <v>7</v>
      </c>
      <c r="J4118" s="11" t="s">
        <v>8</v>
      </c>
      <c r="K4118" s="11" t="s">
        <v>9</v>
      </c>
    </row>
    <row r="4119" spans="1:16" x14ac:dyDescent="0.35">
      <c r="A4119" s="27" t="s">
        <v>240</v>
      </c>
      <c r="B4119" s="13">
        <v>0.92732851518161741</v>
      </c>
      <c r="C4119" s="14">
        <v>0.92863179501743742</v>
      </c>
      <c r="D4119" s="4">
        <v>0.93655514763373504</v>
      </c>
      <c r="E4119" s="14">
        <v>0.91265192984851196</v>
      </c>
      <c r="F4119" s="4">
        <v>0.94777998321499457</v>
      </c>
      <c r="G4119" s="14">
        <v>0.92143101171263497</v>
      </c>
      <c r="H4119" s="14">
        <v>0.94642656152016957</v>
      </c>
      <c r="I4119" s="14">
        <v>0.97284056462230917</v>
      </c>
      <c r="J4119" s="14">
        <v>0.90125711297048094</v>
      </c>
      <c r="K4119" s="14">
        <v>0.9445990709015335</v>
      </c>
    </row>
    <row r="4120" spans="1:16" x14ac:dyDescent="0.35">
      <c r="A4120" s="28" t="s">
        <v>241</v>
      </c>
      <c r="B4120" s="15">
        <v>3.9965583398039184E-2</v>
      </c>
      <c r="C4120" s="16">
        <v>1.9495409197239619E-2</v>
      </c>
      <c r="D4120" s="6">
        <v>2.4173073915847755E-2</v>
      </c>
      <c r="E4120" s="16">
        <v>4.0762432737361187E-2</v>
      </c>
      <c r="F4120" s="6">
        <v>1.3055004196251323E-2</v>
      </c>
      <c r="G4120" s="16">
        <v>2.0083319310805519E-2</v>
      </c>
      <c r="H4120" s="16">
        <v>3.1246482660296917E-2</v>
      </c>
      <c r="I4120" s="19"/>
      <c r="J4120" s="16">
        <v>3.0867528052457315E-2</v>
      </c>
      <c r="K4120" s="16">
        <v>2.0286767882801003E-2</v>
      </c>
    </row>
    <row r="4121" spans="1:16" x14ac:dyDescent="0.35">
      <c r="A4121" s="28" t="s">
        <v>242</v>
      </c>
      <c r="B4121" s="15">
        <v>2.9802028629265044E-2</v>
      </c>
      <c r="C4121" s="16">
        <v>4.7578803321708267E-2</v>
      </c>
      <c r="D4121" s="6">
        <v>3.9271778450417114E-2</v>
      </c>
      <c r="E4121" s="16">
        <v>4.0762432737361187E-2</v>
      </c>
      <c r="F4121" s="6">
        <v>3.9165012588753968E-2</v>
      </c>
      <c r="G4121" s="16">
        <v>5.8485668976559484E-2</v>
      </c>
      <c r="H4121" s="16">
        <v>2.2326955819533468E-2</v>
      </c>
      <c r="I4121" s="16">
        <v>1.6665475911013149E-2</v>
      </c>
      <c r="J4121" s="16">
        <v>6.5237871542865741E-2</v>
      </c>
      <c r="K4121" s="16">
        <v>2.9654786665728926E-2</v>
      </c>
    </row>
    <row r="4122" spans="1:16" x14ac:dyDescent="0.35">
      <c r="A4122" s="28" t="s">
        <v>37</v>
      </c>
      <c r="B4122" s="15">
        <v>2.9038727910783257E-3</v>
      </c>
      <c r="C4122" s="16">
        <v>4.2939924636145104E-3</v>
      </c>
      <c r="D4122" s="20"/>
      <c r="E4122" s="16">
        <v>5.823204676765884E-3</v>
      </c>
      <c r="F4122" s="20"/>
      <c r="G4122" s="19"/>
      <c r="H4122" s="19"/>
      <c r="I4122" s="16">
        <v>1.0493959466677565E-2</v>
      </c>
      <c r="J4122" s="16">
        <v>2.6374874341959496E-3</v>
      </c>
      <c r="K4122" s="16">
        <v>5.4593745499365428E-3</v>
      </c>
    </row>
    <row r="4123" spans="1:16" x14ac:dyDescent="0.35">
      <c r="A4123" s="59" t="s">
        <v>243</v>
      </c>
      <c r="B4123" s="17">
        <v>1</v>
      </c>
      <c r="C4123" s="18">
        <v>1</v>
      </c>
      <c r="D4123" s="8">
        <v>1</v>
      </c>
      <c r="E4123" s="18">
        <v>1</v>
      </c>
      <c r="F4123" s="8">
        <v>1</v>
      </c>
      <c r="G4123" s="18">
        <v>1</v>
      </c>
      <c r="H4123" s="18">
        <v>1</v>
      </c>
      <c r="I4123" s="18">
        <v>1</v>
      </c>
      <c r="J4123" s="18">
        <v>1</v>
      </c>
      <c r="K4123" s="18">
        <v>1</v>
      </c>
    </row>
    <row r="4124" spans="1:16" s="36" customFormat="1" x14ac:dyDescent="0.35">
      <c r="A4124" s="31" t="s">
        <v>244</v>
      </c>
      <c r="B4124" s="32">
        <v>401.794459999997</v>
      </c>
      <c r="C4124" s="33">
        <v>259.43338499999959</v>
      </c>
      <c r="D4124" s="34">
        <v>277.02476000000064</v>
      </c>
      <c r="E4124" s="33">
        <v>283.04346000000044</v>
      </c>
      <c r="F4124" s="34">
        <v>271.83036211699221</v>
      </c>
      <c r="G4124" s="33">
        <v>278.56960227272702</v>
      </c>
      <c r="H4124" s="33">
        <v>284.84834605597945</v>
      </c>
      <c r="I4124" s="33">
        <v>293.93099999999964</v>
      </c>
      <c r="J4124" s="33">
        <v>314.39572748267966</v>
      </c>
      <c r="K4124" s="33">
        <v>295.19533898305019</v>
      </c>
      <c r="L4124"/>
      <c r="O4124"/>
      <c r="P4124"/>
    </row>
    <row r="4125" spans="1:16" x14ac:dyDescent="0.35">
      <c r="A4125" s="41" t="s">
        <v>245</v>
      </c>
      <c r="B4125" s="40">
        <v>696</v>
      </c>
      <c r="C4125" s="38">
        <v>243</v>
      </c>
      <c r="D4125" s="39">
        <v>174</v>
      </c>
      <c r="E4125" s="38">
        <v>179</v>
      </c>
      <c r="F4125" s="39">
        <v>159</v>
      </c>
      <c r="G4125" s="38">
        <v>82</v>
      </c>
      <c r="H4125" s="38">
        <v>224</v>
      </c>
      <c r="I4125" s="38">
        <v>99</v>
      </c>
      <c r="J4125" s="38">
        <v>232</v>
      </c>
      <c r="K4125" s="38">
        <v>188</v>
      </c>
    </row>
    <row r="4126" spans="1:16" x14ac:dyDescent="0.35">
      <c r="A4126"/>
    </row>
    <row r="4127" spans="1:16" x14ac:dyDescent="0.35">
      <c r="A4127" s="71" t="s">
        <v>389</v>
      </c>
      <c r="B4127" s="71" t="s">
        <v>459</v>
      </c>
    </row>
    <row r="4128" spans="1:16" x14ac:dyDescent="0.35">
      <c r="A4128" s="71" t="s">
        <v>391</v>
      </c>
      <c r="B4128" s="71" t="s">
        <v>392</v>
      </c>
      <c r="O4128" s="36"/>
      <c r="P4128" s="36"/>
    </row>
    <row r="4135" spans="12:12" x14ac:dyDescent="0.35">
      <c r="L4135" s="36"/>
    </row>
  </sheetData>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35D4-70B3-438D-A612-6CC76715753B}">
  <dimension ref="A1:A19"/>
  <sheetViews>
    <sheetView workbookViewId="0"/>
  </sheetViews>
  <sheetFormatPr defaultColWidth="9.1796875" defaultRowHeight="14.5" x14ac:dyDescent="0.35"/>
  <cols>
    <col min="1" max="1" width="11.453125" style="76" customWidth="1"/>
    <col min="2" max="16384" width="9.1796875" style="76"/>
  </cols>
  <sheetData>
    <row r="1" spans="1:1" x14ac:dyDescent="0.35">
      <c r="A1" s="103" t="s">
        <v>575</v>
      </c>
    </row>
    <row r="2" spans="1:1" x14ac:dyDescent="0.35">
      <c r="A2" s="104" t="str">
        <f>HYPERLINK("[FM_Fiscaal-dienstverleners-trend-2024.xlsx]FD_constructen!A2",FD_constructen!A2)</f>
        <v>C901 Oordeel over medewerkers Helpdesk Intermediairs</v>
      </c>
    </row>
    <row r="3" spans="1:1" x14ac:dyDescent="0.35">
      <c r="A3" s="104" t="str">
        <f>HYPERLINK("[FM_Fiscaal-dienstverleners-trend-2024.xlsx]FD_constructen!A23",FD_constructen!A23)</f>
        <v>C921A Klanttevredenheid informatie Belastingdienst</v>
      </c>
    </row>
    <row r="4" spans="1:1" x14ac:dyDescent="0.35">
      <c r="A4" s="104" t="str">
        <f>HYPERLINK("[FM_Fiscaal-dienstverleners-trend-2024.xlsx]FD_constructen!A44",FD_constructen!A44)</f>
        <v>C928 Duidelijkheid reden invorderingsmaatregel</v>
      </c>
    </row>
    <row r="5" spans="1:1" x14ac:dyDescent="0.35">
      <c r="A5" s="104" t="str">
        <f>HYPERLINK("[FM_Fiscaal-dienstverleners-trend-2024.xlsx]FD_constructen!A65",FD_constructen!A65)</f>
        <v>C929 Oordeel aanvaardbaarheid frauderen</v>
      </c>
    </row>
    <row r="6" spans="1:1" x14ac:dyDescent="0.35">
      <c r="A6" s="104" t="str">
        <f>HYPERLINK("[FM_Fiscaal-dienstverleners-trend-2024.xlsx]FD_constructen!A86",FD_constructen!A86)</f>
        <v>C930 Beeldvorming gevolgen fraude</v>
      </c>
    </row>
    <row r="7" spans="1:1" x14ac:dyDescent="0.35">
      <c r="A7" s="104" t="str">
        <f>HYPERLINK("[FM_Fiscaal-dienstverleners-trend-2024.xlsx]FD_constructen!A107",FD_constructen!A107)</f>
        <v>C950 Beeldvorming over dienstverlening Belastingdienst</v>
      </c>
    </row>
    <row r="8" spans="1:1" x14ac:dyDescent="0.35">
      <c r="A8" s="104" t="str">
        <f>HYPERLINK("[FM_Fiscaal-dienstverleners-trend-2024.xlsx]FD_constructen!A128",FD_constructen!A128)</f>
        <v>C951 Beeldvorming over behandeling door Belastingdienst</v>
      </c>
    </row>
    <row r="9" spans="1:1" x14ac:dyDescent="0.35">
      <c r="A9" s="104" t="str">
        <f>HYPERLINK("[FM_Fiscaal-dienstverleners-trend-2024.xlsx]FD_constructen!A149",FD_constructen!A149)</f>
        <v>C954 Belastingmoraal (oud)</v>
      </c>
    </row>
    <row r="10" spans="1:1" x14ac:dyDescent="0.35">
      <c r="A10" s="104" t="str">
        <f>HYPERLINK("[FM_Fiscaal-dienstverleners-trend-2024.xlsx]FD_constructen!A170",FD_constructen!A170)</f>
        <v>C957 Non-compliance</v>
      </c>
    </row>
    <row r="11" spans="1:1" x14ac:dyDescent="0.35">
      <c r="A11" s="104" t="str">
        <f>HYPERLINK("[FM_Fiscaal-dienstverleners-trend-2024.xlsx]FD_constructen!A191",FD_constructen!A191)</f>
        <v>C958 Belang voldoen aan verplichtingen</v>
      </c>
    </row>
    <row r="12" spans="1:1" x14ac:dyDescent="0.35">
      <c r="A12" s="104" t="str">
        <f>HYPERLINK("[FM_Fiscaal-dienstverleners-trend-2024.xlsx]FD_constructen!A212",FD_constructen!A212)</f>
        <v>C970 Pakkans fraude</v>
      </c>
    </row>
    <row r="13" spans="1:1" x14ac:dyDescent="0.35">
      <c r="A13" s="104" t="str">
        <f>HYPERLINK("[FM_Fiscaal-dienstverleners-trend-2024.xlsx]FD_constructen!A233",FD_constructen!A233)</f>
        <v>C972 Vertrouwen (oud)</v>
      </c>
    </row>
    <row r="14" spans="1:1" x14ac:dyDescent="0.35">
      <c r="A14" s="104" t="str">
        <f>HYPERLINK("[FM_Fiscaal-dienstverleners-trend-2024.xlsx]FD_constructen!A254",FD_constructen!A254)</f>
        <v>C9430 Kengetal Belastingmoraal</v>
      </c>
    </row>
    <row r="15" spans="1:1" x14ac:dyDescent="0.35">
      <c r="A15" s="104" t="str">
        <f>HYPERLINK("[FM_Fiscaal-dienstverleners-trend-2024.xlsx]FD_constructen!A275",FD_constructen!A275)</f>
        <v>C9431 Kengetal Vertrouwen</v>
      </c>
    </row>
    <row r="16" spans="1:1" x14ac:dyDescent="0.35">
      <c r="A16" s="104" t="str">
        <f>HYPERLINK("[FM_Fiscaal-dienstverleners-trend-2024.xlsx]FD_constructen!A296",FD_constructen!A296)</f>
        <v>C9432 Indicator Adequate behandeling</v>
      </c>
    </row>
    <row r="17" spans="1:1" x14ac:dyDescent="0.35">
      <c r="A17" s="104" t="str">
        <f>HYPERLINK("[FM_Fiscaal-dienstverleners-trend-2024.xlsx]FD_constructen!A317",FD_constructen!A317)</f>
        <v>C9433 Indicator Voldoende informering</v>
      </c>
    </row>
    <row r="18" spans="1:1" x14ac:dyDescent="0.35">
      <c r="A18" s="104" t="str">
        <f>HYPERLINK("[FM_Fiscaal-dienstverleners-trend-2024.xlsx]FD_constructen!A338",FD_constructen!A338)</f>
        <v>C9434 Indicator Ervaren gemak</v>
      </c>
    </row>
    <row r="19" spans="1:1" x14ac:dyDescent="0.35">
      <c r="A19" s="104" t="str">
        <f>HYPERLINK("[FM_Fiscaal-dienstverleners-trend-2024.xlsx]FD_constructen!A359",FD_constructen!A359)</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2531-D2FC-4557-AC6B-0D5506853FD9}">
  <dimension ref="A2:P379"/>
  <sheetViews>
    <sheetView zoomScaleNormal="100" workbookViewId="0"/>
  </sheetViews>
  <sheetFormatPr defaultColWidth="9.1796875" defaultRowHeight="14.5" x14ac:dyDescent="0.35"/>
  <cols>
    <col min="1" max="1" width="22.7265625" style="97" customWidth="1"/>
    <col min="2" max="14" width="9.54296875" style="76" customWidth="1"/>
    <col min="15" max="16384" width="9.1796875" style="76"/>
  </cols>
  <sheetData>
    <row r="2" spans="1:16" ht="20.149999999999999" customHeight="1" x14ac:dyDescent="0.35">
      <c r="A2" s="96" t="s">
        <v>527</v>
      </c>
      <c r="B2" s="75"/>
      <c r="C2" s="75"/>
      <c r="D2" s="75"/>
      <c r="E2" s="75"/>
      <c r="F2" s="75"/>
      <c r="G2" s="75"/>
      <c r="H2" s="75"/>
      <c r="I2" s="75"/>
      <c r="J2" s="75"/>
      <c r="K2" s="75"/>
      <c r="L2" s="75"/>
      <c r="M2" s="75"/>
      <c r="N2" s="75"/>
    </row>
    <row r="3" spans="1:16" ht="16" customHeight="1" x14ac:dyDescent="0.35">
      <c r="B3" s="77"/>
      <c r="C3" s="78"/>
      <c r="D3" s="78"/>
      <c r="E3" s="78"/>
      <c r="F3" s="78"/>
      <c r="G3" s="78"/>
      <c r="H3" s="78"/>
      <c r="I3" s="78"/>
      <c r="J3" s="78"/>
      <c r="K3" s="78"/>
      <c r="L3" s="78"/>
      <c r="M3" s="78"/>
      <c r="N3" s="78"/>
    </row>
    <row r="4" spans="1:16" ht="16" customHeight="1" x14ac:dyDescent="0.35">
      <c r="B4" s="79" t="s">
        <v>0</v>
      </c>
      <c r="C4" s="80" t="s">
        <v>1</v>
      </c>
      <c r="D4" s="80" t="s">
        <v>2</v>
      </c>
      <c r="E4" s="80" t="s">
        <v>3</v>
      </c>
      <c r="F4" s="80" t="s">
        <v>4</v>
      </c>
      <c r="G4" s="80" t="s">
        <v>5</v>
      </c>
      <c r="H4" s="80" t="s">
        <v>6</v>
      </c>
      <c r="I4" s="80" t="s">
        <v>7</v>
      </c>
      <c r="J4" s="80" t="s">
        <v>8</v>
      </c>
      <c r="K4" s="80" t="s">
        <v>9</v>
      </c>
      <c r="L4" s="80" t="s">
        <v>10</v>
      </c>
      <c r="M4" s="80" t="s">
        <v>11</v>
      </c>
      <c r="N4" s="80" t="s">
        <v>12</v>
      </c>
      <c r="O4" s="80" t="s">
        <v>611</v>
      </c>
      <c r="P4" s="80">
        <v>2024</v>
      </c>
    </row>
    <row r="5" spans="1:16" ht="17.149999999999999" customHeight="1" x14ac:dyDescent="0.35">
      <c r="A5" s="90" t="s">
        <v>543</v>
      </c>
      <c r="B5" s="81">
        <v>4.0944915456779904E-2</v>
      </c>
      <c r="C5" s="82">
        <v>5.3905198535778916E-2</v>
      </c>
      <c r="D5" s="82">
        <v>3.6568569966309576E-2</v>
      </c>
      <c r="E5" s="82">
        <v>3.1631321393842976E-2</v>
      </c>
      <c r="F5" s="82">
        <v>7.8337454684516417E-2</v>
      </c>
      <c r="G5" s="82">
        <v>3.6692928761018047E-2</v>
      </c>
      <c r="H5" s="82">
        <v>2.9515399101787132E-2</v>
      </c>
      <c r="I5" s="82">
        <v>1.0007016439807819E-2</v>
      </c>
      <c r="J5" s="82">
        <v>4.1059210716958568E-2</v>
      </c>
      <c r="K5" s="82">
        <v>3.8525945282918188E-2</v>
      </c>
      <c r="L5" s="82">
        <v>2.4086406492421594E-2</v>
      </c>
      <c r="M5" s="82">
        <v>1.1049195699647307E-2</v>
      </c>
      <c r="N5" s="82">
        <v>3.1003570124637267E-2</v>
      </c>
      <c r="O5" s="118">
        <v>5.5245283068640925E-2</v>
      </c>
      <c r="P5" s="118">
        <v>4.6219822012366713E-2</v>
      </c>
    </row>
    <row r="6" spans="1:16" ht="17.149999999999999" customHeight="1" x14ac:dyDescent="0.35">
      <c r="A6" s="91" t="s">
        <v>544</v>
      </c>
      <c r="B6" s="81">
        <v>7.6906687607120452E-2</v>
      </c>
      <c r="C6" s="82">
        <v>0.1178267333103272</v>
      </c>
      <c r="D6" s="82">
        <v>7.3982466683504167E-2</v>
      </c>
      <c r="E6" s="82">
        <v>9.6700801763286173E-2</v>
      </c>
      <c r="F6" s="82">
        <v>0.1352774741672676</v>
      </c>
      <c r="G6" s="82">
        <v>6.9734766868734685E-2</v>
      </c>
      <c r="H6" s="82">
        <v>7.1520832690152872E-2</v>
      </c>
      <c r="I6" s="82">
        <v>6.3647970024611866E-2</v>
      </c>
      <c r="J6" s="82">
        <v>5.6927809058188596E-2</v>
      </c>
      <c r="K6" s="82">
        <v>7.6476810125682013E-2</v>
      </c>
      <c r="L6" s="82">
        <v>5.9007041413056703E-2</v>
      </c>
      <c r="M6" s="82">
        <v>6.3415612830995324E-2</v>
      </c>
      <c r="N6" s="82">
        <v>5.9431206780831823E-2</v>
      </c>
      <c r="O6" s="118">
        <v>9.7499570506084154E-2</v>
      </c>
      <c r="P6" s="118">
        <v>7.3870151689374483E-2</v>
      </c>
    </row>
    <row r="7" spans="1:16" ht="17.149999999999999" customHeight="1" x14ac:dyDescent="0.35">
      <c r="A7" s="91" t="s">
        <v>73</v>
      </c>
      <c r="B7" s="81">
        <v>0.27375558001852479</v>
      </c>
      <c r="C7" s="82">
        <v>0.24362287848191846</v>
      </c>
      <c r="D7" s="82">
        <v>0.2958777161446301</v>
      </c>
      <c r="E7" s="82">
        <v>0.2854332960340813</v>
      </c>
      <c r="F7" s="82">
        <v>0.28398228464971065</v>
      </c>
      <c r="G7" s="82">
        <v>0.2333667776456963</v>
      </c>
      <c r="H7" s="82">
        <v>0.26110121874369996</v>
      </c>
      <c r="I7" s="82">
        <v>0.25212844063241968</v>
      </c>
      <c r="J7" s="82">
        <v>0.22035387001004075</v>
      </c>
      <c r="K7" s="82">
        <v>0.27037491333795466</v>
      </c>
      <c r="L7" s="82">
        <v>0.20494331065759652</v>
      </c>
      <c r="M7" s="82">
        <v>0.18149499718843867</v>
      </c>
      <c r="N7" s="82">
        <v>0.22714890677230459</v>
      </c>
      <c r="O7" s="118">
        <v>0.31168727962675402</v>
      </c>
      <c r="P7" s="118">
        <v>0.29784978081936669</v>
      </c>
    </row>
    <row r="8" spans="1:16" ht="17.149999999999999" customHeight="1" x14ac:dyDescent="0.35">
      <c r="A8" s="91" t="s">
        <v>545</v>
      </c>
      <c r="B8" s="81">
        <v>0.41889434487519961</v>
      </c>
      <c r="C8" s="82">
        <v>0.42010538326689106</v>
      </c>
      <c r="D8" s="82">
        <v>0.4613754788048019</v>
      </c>
      <c r="E8" s="82">
        <v>0.46467944439629905</v>
      </c>
      <c r="F8" s="82">
        <v>0.4132229483035279</v>
      </c>
      <c r="G8" s="82">
        <v>0.53467146935301446</v>
      </c>
      <c r="H8" s="82">
        <v>0.47330513630280036</v>
      </c>
      <c r="I8" s="82">
        <v>0.51411063912894894</v>
      </c>
      <c r="J8" s="82">
        <v>0.53715310713526454</v>
      </c>
      <c r="K8" s="82">
        <v>0.49573533855972229</v>
      </c>
      <c r="L8" s="82">
        <v>0.50550901062179188</v>
      </c>
      <c r="M8" s="82">
        <v>0.53734324569386738</v>
      </c>
      <c r="N8" s="82">
        <v>0.52314514207259821</v>
      </c>
      <c r="O8" s="118">
        <v>0.38732679139631626</v>
      </c>
      <c r="P8" s="118">
        <v>0.42514319073260526</v>
      </c>
    </row>
    <row r="9" spans="1:16" ht="17.149999999999999" customHeight="1" x14ac:dyDescent="0.35">
      <c r="A9" s="91" t="s">
        <v>546</v>
      </c>
      <c r="B9" s="81">
        <v>0.18949847204237533</v>
      </c>
      <c r="C9" s="82">
        <v>0.1645398064050842</v>
      </c>
      <c r="D9" s="82">
        <v>0.13219576840075425</v>
      </c>
      <c r="E9" s="82">
        <v>0.12155513641249038</v>
      </c>
      <c r="F9" s="82">
        <v>8.9179838194977407E-2</v>
      </c>
      <c r="G9" s="82">
        <v>0.12553405737153661</v>
      </c>
      <c r="H9" s="82">
        <v>0.16455741316155961</v>
      </c>
      <c r="I9" s="82">
        <v>0.16010593377421184</v>
      </c>
      <c r="J9" s="82">
        <v>0.14450600307954761</v>
      </c>
      <c r="K9" s="82">
        <v>0.1188869926937228</v>
      </c>
      <c r="L9" s="82">
        <v>0.20645423081513323</v>
      </c>
      <c r="M9" s="82">
        <v>0.2066969485870512</v>
      </c>
      <c r="N9" s="82">
        <v>0.15927117424962817</v>
      </c>
      <c r="O9" s="118">
        <v>0.14824107540220466</v>
      </c>
      <c r="P9" s="118">
        <v>0.15691705474628681</v>
      </c>
    </row>
    <row r="10" spans="1:16" ht="17.149999999999999" customHeight="1" x14ac:dyDescent="0.35">
      <c r="A10" s="101" t="s">
        <v>243</v>
      </c>
      <c r="B10" s="102">
        <v>1</v>
      </c>
      <c r="C10" s="102">
        <v>1</v>
      </c>
      <c r="D10" s="102">
        <v>1</v>
      </c>
      <c r="E10" s="102">
        <v>1</v>
      </c>
      <c r="F10" s="102">
        <v>1</v>
      </c>
      <c r="G10" s="102">
        <v>1</v>
      </c>
      <c r="H10" s="102">
        <v>1</v>
      </c>
      <c r="I10" s="102">
        <v>1</v>
      </c>
      <c r="J10" s="102">
        <v>1</v>
      </c>
      <c r="K10" s="102">
        <v>1</v>
      </c>
      <c r="L10" s="102">
        <v>1</v>
      </c>
      <c r="M10" s="102">
        <v>1</v>
      </c>
      <c r="N10" s="102">
        <v>1</v>
      </c>
      <c r="O10" s="102">
        <v>1</v>
      </c>
      <c r="P10" s="102">
        <v>1</v>
      </c>
    </row>
    <row r="11" spans="1:16" ht="17.149999999999999" customHeight="1" x14ac:dyDescent="0.35">
      <c r="A11" s="98" t="s">
        <v>244</v>
      </c>
      <c r="B11" s="99">
        <v>558.99456000000237</v>
      </c>
      <c r="C11" s="100">
        <v>1076.4564750000043</v>
      </c>
      <c r="D11" s="100">
        <v>1005.7412699999984</v>
      </c>
      <c r="E11" s="100">
        <v>994.75183499999764</v>
      </c>
      <c r="F11" s="100">
        <v>1078.0194986072415</v>
      </c>
      <c r="G11" s="100">
        <v>1094.0846590909096</v>
      </c>
      <c r="H11" s="100">
        <v>1120.9139949109422</v>
      </c>
      <c r="I11" s="100">
        <v>1105.9739999999988</v>
      </c>
      <c r="J11" s="100">
        <v>1167.5781755196276</v>
      </c>
      <c r="K11" s="100">
        <v>1112.3474576271199</v>
      </c>
      <c r="L11" s="100">
        <v>1126.7603911980407</v>
      </c>
      <c r="M11" s="100">
        <v>1112.4189695550358</v>
      </c>
      <c r="N11" s="100">
        <v>1118.3545232273868</v>
      </c>
      <c r="O11" s="119">
        <v>1151.6350632911376</v>
      </c>
      <c r="P11" s="119">
        <v>1198.0758771929789</v>
      </c>
    </row>
    <row r="12" spans="1:16" ht="17.149999999999999" customHeight="1" x14ac:dyDescent="0.35">
      <c r="A12" s="93" t="s">
        <v>245</v>
      </c>
      <c r="B12" s="83">
        <v>1068</v>
      </c>
      <c r="C12" s="84">
        <v>1296</v>
      </c>
      <c r="D12" s="84">
        <v>840</v>
      </c>
      <c r="E12" s="84">
        <v>804</v>
      </c>
      <c r="F12" s="84">
        <v>795</v>
      </c>
      <c r="G12" s="84">
        <v>387</v>
      </c>
      <c r="H12" s="84">
        <v>881</v>
      </c>
      <c r="I12" s="84">
        <v>450</v>
      </c>
      <c r="J12" s="84">
        <v>1017</v>
      </c>
      <c r="K12" s="84">
        <v>801</v>
      </c>
      <c r="L12" s="84">
        <v>930</v>
      </c>
      <c r="M12" s="84">
        <v>993</v>
      </c>
      <c r="N12" s="84">
        <v>948</v>
      </c>
      <c r="O12" s="120">
        <v>942</v>
      </c>
      <c r="P12" s="120">
        <v>843</v>
      </c>
    </row>
    <row r="13" spans="1:16" ht="13" customHeight="1" x14ac:dyDescent="0.35">
      <c r="A13" s="94"/>
      <c r="B13" s="85"/>
      <c r="C13" s="85"/>
      <c r="D13" s="85"/>
      <c r="E13" s="85"/>
      <c r="F13" s="85"/>
      <c r="G13" s="85"/>
      <c r="H13" s="85"/>
      <c r="I13" s="85"/>
      <c r="J13" s="85"/>
      <c r="K13" s="85"/>
      <c r="L13" s="85"/>
      <c r="M13" s="85"/>
      <c r="N13" s="85"/>
    </row>
    <row r="14" spans="1:16" customFormat="1" x14ac:dyDescent="0.35">
      <c r="A14" s="62" t="s">
        <v>369</v>
      </c>
      <c r="B14" s="63">
        <f>B5+B6</f>
        <v>0.11785160306390036</v>
      </c>
      <c r="C14" s="63">
        <f t="shared" ref="C14:N14" si="0">C5+C6</f>
        <v>0.17173193184610611</v>
      </c>
      <c r="D14" s="63">
        <f t="shared" si="0"/>
        <v>0.11055103664981375</v>
      </c>
      <c r="E14" s="63">
        <f t="shared" si="0"/>
        <v>0.12833212315712916</v>
      </c>
      <c r="F14" s="63">
        <f t="shared" si="0"/>
        <v>0.21361492885178401</v>
      </c>
      <c r="G14" s="63">
        <f t="shared" si="0"/>
        <v>0.10642769562975274</v>
      </c>
      <c r="H14" s="63">
        <f t="shared" si="0"/>
        <v>0.10103623179194</v>
      </c>
      <c r="I14" s="63">
        <f t="shared" si="0"/>
        <v>7.3654986464419689E-2</v>
      </c>
      <c r="J14" s="63">
        <f t="shared" si="0"/>
        <v>9.7987019775147163E-2</v>
      </c>
      <c r="K14" s="63">
        <f t="shared" si="0"/>
        <v>0.11500275540860019</v>
      </c>
      <c r="L14" s="63">
        <f t="shared" si="0"/>
        <v>8.309344790547829E-2</v>
      </c>
      <c r="M14" s="63">
        <f t="shared" si="0"/>
        <v>7.4464808530642634E-2</v>
      </c>
      <c r="N14" s="63">
        <f t="shared" si="0"/>
        <v>9.0434776905469083E-2</v>
      </c>
      <c r="O14" s="63">
        <f t="shared" ref="O14:P14" si="1">O5+O6</f>
        <v>0.15274485357472509</v>
      </c>
      <c r="P14" s="63">
        <f t="shared" si="1"/>
        <v>0.1200899737017412</v>
      </c>
    </row>
    <row r="15" spans="1:16" customFormat="1" x14ac:dyDescent="0.35">
      <c r="A15" s="64" t="s">
        <v>370</v>
      </c>
      <c r="B15" s="63">
        <f>B7</f>
        <v>0.27375558001852479</v>
      </c>
      <c r="C15" s="63">
        <f t="shared" ref="C15:N15" si="2">C7</f>
        <v>0.24362287848191846</v>
      </c>
      <c r="D15" s="63">
        <f t="shared" si="2"/>
        <v>0.2958777161446301</v>
      </c>
      <c r="E15" s="63">
        <f t="shared" si="2"/>
        <v>0.2854332960340813</v>
      </c>
      <c r="F15" s="63">
        <f t="shared" si="2"/>
        <v>0.28398228464971065</v>
      </c>
      <c r="G15" s="63">
        <f t="shared" si="2"/>
        <v>0.2333667776456963</v>
      </c>
      <c r="H15" s="63">
        <f t="shared" si="2"/>
        <v>0.26110121874369996</v>
      </c>
      <c r="I15" s="63">
        <f t="shared" si="2"/>
        <v>0.25212844063241968</v>
      </c>
      <c r="J15" s="63">
        <f t="shared" si="2"/>
        <v>0.22035387001004075</v>
      </c>
      <c r="K15" s="63">
        <f t="shared" si="2"/>
        <v>0.27037491333795466</v>
      </c>
      <c r="L15" s="63">
        <f t="shared" si="2"/>
        <v>0.20494331065759652</v>
      </c>
      <c r="M15" s="63">
        <f t="shared" si="2"/>
        <v>0.18149499718843867</v>
      </c>
      <c r="N15" s="63">
        <f t="shared" si="2"/>
        <v>0.22714890677230459</v>
      </c>
      <c r="O15" s="63">
        <f t="shared" ref="O15:P15" si="3">O7</f>
        <v>0.31168727962675402</v>
      </c>
      <c r="P15" s="63">
        <f t="shared" si="3"/>
        <v>0.29784978081936669</v>
      </c>
    </row>
    <row r="16" spans="1:16" customFormat="1" x14ac:dyDescent="0.35">
      <c r="A16" s="65" t="s">
        <v>371</v>
      </c>
      <c r="B16" s="63">
        <f>B8+B9</f>
        <v>0.60839281691757496</v>
      </c>
      <c r="C16" s="63">
        <f t="shared" ref="C16:N16" si="4">C8+C9</f>
        <v>0.58464518967197532</v>
      </c>
      <c r="D16" s="63">
        <f t="shared" si="4"/>
        <v>0.5935712472055561</v>
      </c>
      <c r="E16" s="63">
        <f t="shared" si="4"/>
        <v>0.58623458080878943</v>
      </c>
      <c r="F16" s="63">
        <f t="shared" si="4"/>
        <v>0.50240278649850534</v>
      </c>
      <c r="G16" s="63">
        <f t="shared" si="4"/>
        <v>0.66020552672455102</v>
      </c>
      <c r="H16" s="63">
        <f t="shared" si="4"/>
        <v>0.63786254946435994</v>
      </c>
      <c r="I16" s="63">
        <f t="shared" si="4"/>
        <v>0.67421657290316084</v>
      </c>
      <c r="J16" s="63">
        <f t="shared" si="4"/>
        <v>0.68165911021481218</v>
      </c>
      <c r="K16" s="63">
        <f t="shared" si="4"/>
        <v>0.61462233125344512</v>
      </c>
      <c r="L16" s="63">
        <f t="shared" si="4"/>
        <v>0.71196324143692513</v>
      </c>
      <c r="M16" s="63">
        <f t="shared" si="4"/>
        <v>0.74404019428091861</v>
      </c>
      <c r="N16" s="63">
        <f t="shared" si="4"/>
        <v>0.68241631632222632</v>
      </c>
      <c r="O16" s="63">
        <f t="shared" ref="O16:P16" si="5">O8+O9</f>
        <v>0.53556786679852086</v>
      </c>
      <c r="P16" s="63">
        <f t="shared" si="5"/>
        <v>0.58206024547889212</v>
      </c>
    </row>
    <row r="17" spans="1:16" customFormat="1" x14ac:dyDescent="0.35"/>
    <row r="18" spans="1:16" customFormat="1" x14ac:dyDescent="0.35">
      <c r="A18" s="60" t="s">
        <v>367</v>
      </c>
      <c r="B18" s="61">
        <f>(1*B5+2*B6+3*B7+4*B8+5*B9)</f>
        <v>3.6390947704392707</v>
      </c>
      <c r="C18" s="61">
        <f t="shared" ref="C18:O18" si="6">(1*C5+2*C6+3*C7+4*C8+5*C9)</f>
        <v>3.523547865695174</v>
      </c>
      <c r="D18" s="61">
        <f t="shared" si="6"/>
        <v>3.5786474089901872</v>
      </c>
      <c r="E18" s="61">
        <f t="shared" si="6"/>
        <v>3.5478262726703074</v>
      </c>
      <c r="F18" s="61">
        <f t="shared" si="6"/>
        <v>3.2996302411571827</v>
      </c>
      <c r="G18" s="61">
        <f t="shared" si="6"/>
        <v>3.6426189597053171</v>
      </c>
      <c r="H18" s="61">
        <f t="shared" si="6"/>
        <v>3.6718683317321918</v>
      </c>
      <c r="I18" s="61">
        <f t="shared" si="6"/>
        <v>3.7506605037731457</v>
      </c>
      <c r="J18" s="61">
        <f t="shared" si="6"/>
        <v>3.6871188828022543</v>
      </c>
      <c r="K18" s="61">
        <f t="shared" si="6"/>
        <v>3.5799806232556493</v>
      </c>
      <c r="L18" s="61">
        <f t="shared" si="6"/>
        <v>3.8112376178541583</v>
      </c>
      <c r="M18" s="61">
        <f t="shared" si="6"/>
        <v>3.8652231386376794</v>
      </c>
      <c r="N18" s="61">
        <f t="shared" si="6"/>
        <v>3.7202491435417486</v>
      </c>
      <c r="O18" s="61">
        <f t="shared" si="6"/>
        <v>3.4758188055573598</v>
      </c>
      <c r="P18" s="61">
        <f t="shared" ref="P18" si="7">(1*P5+2*P6+3*P7+4*P8+5*P9)</f>
        <v>3.5726675045110703</v>
      </c>
    </row>
    <row r="19" spans="1:16" customFormat="1" x14ac:dyDescent="0.35"/>
    <row r="20" spans="1:16" customFormat="1" x14ac:dyDescent="0.35">
      <c r="A20" s="71" t="s">
        <v>389</v>
      </c>
      <c r="B20" s="71" t="s">
        <v>554</v>
      </c>
    </row>
    <row r="21" spans="1:16" customFormat="1" x14ac:dyDescent="0.35">
      <c r="A21" s="71" t="s">
        <v>391</v>
      </c>
      <c r="B21" s="71" t="s">
        <v>555</v>
      </c>
    </row>
    <row r="22" spans="1:16" ht="17.149999999999999" customHeight="1" x14ac:dyDescent="0.35">
      <c r="A22" s="95"/>
      <c r="B22" s="86"/>
      <c r="C22" s="86"/>
      <c r="D22" s="86"/>
      <c r="E22" s="86"/>
      <c r="F22" s="86"/>
      <c r="G22" s="86"/>
      <c r="H22" s="86"/>
      <c r="I22" s="86"/>
      <c r="J22" s="86"/>
      <c r="K22" s="86"/>
      <c r="L22" s="86"/>
      <c r="M22" s="86"/>
      <c r="N22" s="86"/>
    </row>
    <row r="23" spans="1:16" ht="20.149999999999999" customHeight="1" x14ac:dyDescent="0.35">
      <c r="A23" s="96" t="s">
        <v>529</v>
      </c>
      <c r="B23" s="75"/>
      <c r="C23" s="75"/>
      <c r="D23" s="75"/>
      <c r="E23" s="75"/>
      <c r="F23" s="75"/>
      <c r="G23" s="75"/>
      <c r="H23" s="75"/>
      <c r="I23" s="87"/>
    </row>
    <row r="24" spans="1:16" ht="16" customHeight="1" x14ac:dyDescent="0.35">
      <c r="H24" s="77" t="s">
        <v>528</v>
      </c>
      <c r="I24" s="78"/>
      <c r="J24" s="78"/>
      <c r="K24" s="78"/>
      <c r="L24" s="78"/>
      <c r="M24" s="78"/>
      <c r="N24" s="78"/>
    </row>
    <row r="25" spans="1:16" ht="16" customHeight="1" x14ac:dyDescent="0.35">
      <c r="H25" s="79" t="s">
        <v>6</v>
      </c>
      <c r="I25" s="80" t="s">
        <v>7</v>
      </c>
      <c r="J25" s="80" t="s">
        <v>8</v>
      </c>
      <c r="K25" s="80" t="s">
        <v>9</v>
      </c>
      <c r="L25" s="80" t="s">
        <v>10</v>
      </c>
      <c r="M25" s="80" t="s">
        <v>11</v>
      </c>
    </row>
    <row r="26" spans="1:16" ht="17.149999999999999" customHeight="1" x14ac:dyDescent="0.35">
      <c r="A26" s="90" t="s">
        <v>180</v>
      </c>
      <c r="H26" s="81">
        <v>4.1977285808286455E-2</v>
      </c>
      <c r="I26" s="82">
        <v>2.7212738043334704E-2</v>
      </c>
      <c r="J26" s="82">
        <v>4.0009198406133296E-2</v>
      </c>
      <c r="K26" s="82">
        <v>2.8340399194807783E-2</v>
      </c>
      <c r="L26" s="82">
        <v>2.2294629601738586E-2</v>
      </c>
      <c r="M26" s="82">
        <v>2.2226043413573825E-2</v>
      </c>
    </row>
    <row r="27" spans="1:16" ht="17.149999999999999" customHeight="1" x14ac:dyDescent="0.35">
      <c r="A27" s="91" t="s">
        <v>181</v>
      </c>
      <c r="H27" s="81">
        <v>0.15141992959893105</v>
      </c>
      <c r="I27" s="82">
        <v>0.1568358585959585</v>
      </c>
      <c r="J27" s="82">
        <v>0.15109733082253687</v>
      </c>
      <c r="K27" s="82">
        <v>0.15761699207858695</v>
      </c>
      <c r="L27" s="82">
        <v>0.14801003722271239</v>
      </c>
      <c r="M27" s="82">
        <v>0.10449141426312272</v>
      </c>
    </row>
    <row r="28" spans="1:16" ht="17.149999999999999" customHeight="1" x14ac:dyDescent="0.35">
      <c r="A28" s="91" t="s">
        <v>73</v>
      </c>
      <c r="H28" s="81">
        <v>0.4453261965357232</v>
      </c>
      <c r="I28" s="82">
        <v>0.46135658201570512</v>
      </c>
      <c r="J28" s="82">
        <v>0.42875894494766492</v>
      </c>
      <c r="K28" s="82">
        <v>0.4216915355988945</v>
      </c>
      <c r="L28" s="82">
        <v>0.40046958710760167</v>
      </c>
      <c r="M28" s="82">
        <v>0.38431023124569774</v>
      </c>
    </row>
    <row r="29" spans="1:16" ht="17.149999999999999" customHeight="1" x14ac:dyDescent="0.35">
      <c r="A29" s="91" t="s">
        <v>182</v>
      </c>
      <c r="H29" s="81">
        <v>0.31739436659140036</v>
      </c>
      <c r="I29" s="82">
        <v>0.3183088373525535</v>
      </c>
      <c r="J29" s="82">
        <v>0.33303149258977471</v>
      </c>
      <c r="K29" s="82">
        <v>0.3358081974539171</v>
      </c>
      <c r="L29" s="82">
        <v>0.38830900230221355</v>
      </c>
      <c r="M29" s="82">
        <v>0.41758082522276552</v>
      </c>
    </row>
    <row r="30" spans="1:16" ht="17.149999999999999" customHeight="1" x14ac:dyDescent="0.35">
      <c r="A30" s="91" t="s">
        <v>183</v>
      </c>
      <c r="H30" s="81">
        <v>4.3882221465659094E-2</v>
      </c>
      <c r="I30" s="82">
        <v>3.6285983992448111E-2</v>
      </c>
      <c r="J30" s="82">
        <v>4.7103033233890097E-2</v>
      </c>
      <c r="K30" s="82">
        <v>5.6542875673793735E-2</v>
      </c>
      <c r="L30" s="82">
        <v>4.0916743765733787E-2</v>
      </c>
      <c r="M30" s="82">
        <v>7.1391485854840189E-2</v>
      </c>
    </row>
    <row r="31" spans="1:16" ht="17.149999999999999" customHeight="1" x14ac:dyDescent="0.35">
      <c r="A31" s="101" t="s">
        <v>243</v>
      </c>
      <c r="H31" s="102">
        <v>1</v>
      </c>
      <c r="I31" s="102">
        <v>1</v>
      </c>
      <c r="J31" s="102">
        <v>1</v>
      </c>
      <c r="K31" s="102">
        <v>1</v>
      </c>
      <c r="L31" s="102">
        <v>1</v>
      </c>
      <c r="M31" s="102">
        <v>1</v>
      </c>
    </row>
    <row r="32" spans="1:16" ht="17.149999999999999" customHeight="1" x14ac:dyDescent="0.35">
      <c r="A32" s="92" t="s">
        <v>244</v>
      </c>
      <c r="H32" s="83">
        <v>2000.0274809160369</v>
      </c>
      <c r="I32" s="84">
        <v>2000.0560000000057</v>
      </c>
      <c r="J32" s="84">
        <v>2000.0452655889032</v>
      </c>
      <c r="K32" s="84">
        <v>2000.0146892655625</v>
      </c>
      <c r="L32" s="84">
        <v>1999.988264058672</v>
      </c>
      <c r="M32" s="84">
        <v>2000.022014051508</v>
      </c>
    </row>
    <row r="33" spans="1:16" ht="17.149999999999999" customHeight="1" x14ac:dyDescent="0.35">
      <c r="A33" s="93" t="s">
        <v>245</v>
      </c>
      <c r="H33" s="83">
        <v>1572</v>
      </c>
      <c r="I33" s="84">
        <v>800</v>
      </c>
      <c r="J33" s="84">
        <v>1732</v>
      </c>
      <c r="K33" s="84">
        <v>1416</v>
      </c>
      <c r="L33" s="84">
        <v>1636</v>
      </c>
      <c r="M33" s="84">
        <v>1708</v>
      </c>
    </row>
    <row r="34" spans="1:16" ht="13" customHeight="1" x14ac:dyDescent="0.35">
      <c r="A34" s="94"/>
      <c r="B34" s="85"/>
      <c r="C34" s="85"/>
      <c r="D34" s="85"/>
      <c r="E34" s="85"/>
      <c r="F34" s="85"/>
      <c r="G34" s="85"/>
      <c r="H34" s="85"/>
      <c r="I34" s="88"/>
    </row>
    <row r="35" spans="1:16" customFormat="1" x14ac:dyDescent="0.35">
      <c r="A35" s="62" t="s">
        <v>576</v>
      </c>
      <c r="H35" s="63">
        <f t="shared" ref="H35:M35" si="8">H26+H27</f>
        <v>0.19339721540721749</v>
      </c>
      <c r="I35" s="63">
        <f t="shared" si="8"/>
        <v>0.18404859663929321</v>
      </c>
      <c r="J35" s="63">
        <f t="shared" si="8"/>
        <v>0.19110652922867016</v>
      </c>
      <c r="K35" s="63">
        <f t="shared" si="8"/>
        <v>0.18595739127339472</v>
      </c>
      <c r="L35" s="63">
        <f t="shared" si="8"/>
        <v>0.17030466682445097</v>
      </c>
      <c r="M35" s="63">
        <f t="shared" si="8"/>
        <v>0.12671745767669654</v>
      </c>
      <c r="N35" s="76"/>
    </row>
    <row r="36" spans="1:16" customFormat="1" x14ac:dyDescent="0.35">
      <c r="A36" s="64" t="s">
        <v>370</v>
      </c>
      <c r="H36" s="63">
        <f t="shared" ref="H36:M36" si="9">H28</f>
        <v>0.4453261965357232</v>
      </c>
      <c r="I36" s="63">
        <f t="shared" si="9"/>
        <v>0.46135658201570512</v>
      </c>
      <c r="J36" s="63">
        <f t="shared" si="9"/>
        <v>0.42875894494766492</v>
      </c>
      <c r="K36" s="63">
        <f t="shared" si="9"/>
        <v>0.4216915355988945</v>
      </c>
      <c r="L36" s="63">
        <f t="shared" si="9"/>
        <v>0.40046958710760167</v>
      </c>
      <c r="M36" s="63">
        <f t="shared" si="9"/>
        <v>0.38431023124569774</v>
      </c>
      <c r="N36" s="76"/>
    </row>
    <row r="37" spans="1:16" customFormat="1" x14ac:dyDescent="0.35">
      <c r="A37" s="65" t="s">
        <v>577</v>
      </c>
      <c r="H37" s="63">
        <f t="shared" ref="H37:M37" si="10">H29+H30</f>
        <v>0.36127658805705942</v>
      </c>
      <c r="I37" s="63">
        <f t="shared" si="10"/>
        <v>0.35459482134500159</v>
      </c>
      <c r="J37" s="63">
        <f t="shared" si="10"/>
        <v>0.3801345258236648</v>
      </c>
      <c r="K37" s="63">
        <f t="shared" si="10"/>
        <v>0.39235107312771084</v>
      </c>
      <c r="L37" s="63">
        <f t="shared" si="10"/>
        <v>0.42922574606794733</v>
      </c>
      <c r="M37" s="63">
        <f t="shared" si="10"/>
        <v>0.48897231107760569</v>
      </c>
      <c r="N37" s="76"/>
    </row>
    <row r="38" spans="1:16" customFormat="1" x14ac:dyDescent="0.35">
      <c r="N38" s="76"/>
    </row>
    <row r="39" spans="1:16" customFormat="1" x14ac:dyDescent="0.35">
      <c r="A39" s="60" t="s">
        <v>367</v>
      </c>
      <c r="H39" s="61">
        <f t="shared" ref="H39:M39" si="11">(1*H26+2*H27+3*H28+4*H29+5*H30)</f>
        <v>3.1697843083072152</v>
      </c>
      <c r="I39" s="61">
        <f t="shared" si="11"/>
        <v>3.179619470654822</v>
      </c>
      <c r="J39" s="61">
        <f t="shared" si="11"/>
        <v>3.1961218314227513</v>
      </c>
      <c r="K39" s="61">
        <f t="shared" si="11"/>
        <v>3.2345961583333018</v>
      </c>
      <c r="L39" s="61">
        <f t="shared" si="11"/>
        <v>3.2775431934074915</v>
      </c>
      <c r="M39" s="61">
        <f t="shared" si="11"/>
        <v>3.4114202958421758</v>
      </c>
      <c r="N39" s="76"/>
    </row>
    <row r="40" spans="1:16" customFormat="1" x14ac:dyDescent="0.35"/>
    <row r="41" spans="1:16" customFormat="1" x14ac:dyDescent="0.35">
      <c r="A41" s="71" t="s">
        <v>389</v>
      </c>
      <c r="B41" s="71" t="s">
        <v>390</v>
      </c>
    </row>
    <row r="42" spans="1:16" customFormat="1" x14ac:dyDescent="0.35">
      <c r="A42" s="71" t="s">
        <v>391</v>
      </c>
      <c r="B42" s="71" t="s">
        <v>556</v>
      </c>
    </row>
    <row r="44" spans="1:16" ht="20.149999999999999" customHeight="1" x14ac:dyDescent="0.35">
      <c r="A44" s="96" t="s">
        <v>530</v>
      </c>
      <c r="B44" s="75"/>
      <c r="C44" s="75"/>
      <c r="D44" s="75"/>
      <c r="E44" s="75"/>
      <c r="F44" s="75"/>
      <c r="G44" s="75"/>
      <c r="H44" s="75"/>
      <c r="I44" s="75"/>
      <c r="J44" s="75"/>
      <c r="K44" s="75"/>
      <c r="L44" s="75"/>
      <c r="M44" s="75"/>
      <c r="N44" s="75"/>
    </row>
    <row r="45" spans="1:16" ht="16" customHeight="1" x14ac:dyDescent="0.35">
      <c r="B45" s="77"/>
      <c r="C45" s="78"/>
      <c r="D45" s="78"/>
      <c r="E45" s="78"/>
      <c r="F45" s="78"/>
      <c r="G45" s="78"/>
      <c r="H45" s="78"/>
      <c r="I45" s="78"/>
      <c r="J45" s="78"/>
      <c r="K45" s="78"/>
      <c r="L45" s="78"/>
      <c r="M45" s="78"/>
      <c r="N45" s="78"/>
    </row>
    <row r="46" spans="1:16" ht="16" customHeight="1" x14ac:dyDescent="0.35">
      <c r="B46" s="79" t="s">
        <v>0</v>
      </c>
      <c r="C46" s="80" t="s">
        <v>1</v>
      </c>
      <c r="D46" s="80" t="s">
        <v>2</v>
      </c>
      <c r="E46" s="80" t="s">
        <v>3</v>
      </c>
      <c r="F46" s="80" t="s">
        <v>4</v>
      </c>
      <c r="G46" s="80" t="s">
        <v>5</v>
      </c>
      <c r="H46" s="80" t="s">
        <v>6</v>
      </c>
      <c r="I46" s="80" t="s">
        <v>7</v>
      </c>
      <c r="J46" s="80" t="s">
        <v>8</v>
      </c>
      <c r="K46" s="80" t="s">
        <v>9</v>
      </c>
      <c r="L46" s="80" t="s">
        <v>10</v>
      </c>
      <c r="M46" s="80" t="s">
        <v>11</v>
      </c>
      <c r="N46" s="80" t="s">
        <v>12</v>
      </c>
      <c r="O46" s="80" t="s">
        <v>611</v>
      </c>
      <c r="P46" s="80">
        <v>2024</v>
      </c>
    </row>
    <row r="47" spans="1:16" ht="17.149999999999999" customHeight="1" x14ac:dyDescent="0.35">
      <c r="A47" s="90" t="s">
        <v>97</v>
      </c>
      <c r="B47" s="81">
        <v>2.1688363486609626E-2</v>
      </c>
      <c r="C47" s="82">
        <v>1.936447082345015E-2</v>
      </c>
      <c r="D47" s="82">
        <v>1.000124971863829E-2</v>
      </c>
      <c r="E47" s="82">
        <v>1.8513741611374403E-2</v>
      </c>
      <c r="F47" s="82">
        <v>1.4370331334270575E-3</v>
      </c>
      <c r="G47" s="82">
        <v>2.2722959126626526E-2</v>
      </c>
      <c r="H47" s="82">
        <v>1.9408766564729823E-2</v>
      </c>
      <c r="I47" s="82">
        <v>1.1972180760773655E-2</v>
      </c>
      <c r="J47" s="82">
        <v>1.6633499767091903E-2</v>
      </c>
      <c r="K47" s="82">
        <v>1.4759532801929803E-3</v>
      </c>
      <c r="L47" s="82">
        <v>8.9445876667614485E-3</v>
      </c>
      <c r="M47" s="82">
        <v>1.5623896890279685E-2</v>
      </c>
      <c r="N47" s="82">
        <v>8.0559043771560711E-3</v>
      </c>
      <c r="O47" s="118">
        <v>2.6217151977479269E-2</v>
      </c>
      <c r="P47" s="118">
        <v>3.5860908188135358E-2</v>
      </c>
    </row>
    <row r="48" spans="1:16" ht="17.149999999999999" customHeight="1" x14ac:dyDescent="0.35">
      <c r="A48" s="91" t="s">
        <v>98</v>
      </c>
      <c r="B48" s="81">
        <v>4.4936730171285237E-2</v>
      </c>
      <c r="C48" s="82">
        <v>3.0559855807683837E-2</v>
      </c>
      <c r="D48" s="82">
        <v>3.5667569309543429E-2</v>
      </c>
      <c r="E48" s="82">
        <v>2.5549022239399252E-2</v>
      </c>
      <c r="F48" s="82">
        <v>4.0010205867967913E-2</v>
      </c>
      <c r="G48" s="82">
        <v>3.5735896426433808E-2</v>
      </c>
      <c r="H48" s="82">
        <v>3.2357005323366106E-2</v>
      </c>
      <c r="I48" s="82">
        <v>2.7676963247800605E-2</v>
      </c>
      <c r="J48" s="82">
        <v>1.6847425767175867E-2</v>
      </c>
      <c r="K48" s="82">
        <v>1.3720027056125175E-2</v>
      </c>
      <c r="L48" s="82">
        <v>2.201593852005064E-2</v>
      </c>
      <c r="M48" s="82">
        <v>1.0641514830794112E-2</v>
      </c>
      <c r="N48" s="82">
        <v>2.1596651665500049E-2</v>
      </c>
      <c r="O48" s="118">
        <v>5.7961600331779245E-2</v>
      </c>
      <c r="P48" s="118">
        <v>2.945981556254974E-2</v>
      </c>
    </row>
    <row r="49" spans="1:16" ht="17.149999999999999" customHeight="1" x14ac:dyDescent="0.35">
      <c r="A49" s="91" t="s">
        <v>73</v>
      </c>
      <c r="B49" s="81">
        <v>0.15531133490418855</v>
      </c>
      <c r="C49" s="82">
        <v>0.18208042698912957</v>
      </c>
      <c r="D49" s="82">
        <v>0.18197625503850234</v>
      </c>
      <c r="E49" s="82">
        <v>0.1761286956767435</v>
      </c>
      <c r="F49" s="82">
        <v>0.13683623507245138</v>
      </c>
      <c r="G49" s="82">
        <v>0.14507928782367871</v>
      </c>
      <c r="H49" s="82">
        <v>0.1855545307940811</v>
      </c>
      <c r="I49" s="82">
        <v>0.11833033139589454</v>
      </c>
      <c r="J49" s="82">
        <v>0.1052547055183069</v>
      </c>
      <c r="K49" s="82">
        <v>0.16611627795369496</v>
      </c>
      <c r="L49" s="82">
        <v>0.1354161561308414</v>
      </c>
      <c r="M49" s="82">
        <v>7.8477176063355816E-2</v>
      </c>
      <c r="N49" s="82">
        <v>0.15780865639212485</v>
      </c>
      <c r="O49" s="118">
        <v>0.17981189755061538</v>
      </c>
      <c r="P49" s="118">
        <v>0.14983005564618501</v>
      </c>
    </row>
    <row r="50" spans="1:16" ht="17.149999999999999" customHeight="1" x14ac:dyDescent="0.35">
      <c r="A50" s="91" t="s">
        <v>99</v>
      </c>
      <c r="B50" s="81">
        <v>0.45430936569237479</v>
      </c>
      <c r="C50" s="82">
        <v>0.45838945862494768</v>
      </c>
      <c r="D50" s="82">
        <v>0.49178212874683874</v>
      </c>
      <c r="E50" s="82">
        <v>0.48123884321622129</v>
      </c>
      <c r="F50" s="82">
        <v>0.52977726663213676</v>
      </c>
      <c r="G50" s="82">
        <v>0.54783225765230703</v>
      </c>
      <c r="H50" s="82">
        <v>0.48332907248299839</v>
      </c>
      <c r="I50" s="82">
        <v>0.54143380760088045</v>
      </c>
      <c r="J50" s="82">
        <v>0.56054376976178899</v>
      </c>
      <c r="K50" s="82">
        <v>0.48508245870273714</v>
      </c>
      <c r="L50" s="82">
        <v>0.50467079016242367</v>
      </c>
      <c r="M50" s="82">
        <v>0.52526793540886418</v>
      </c>
      <c r="N50" s="82">
        <v>0.51117412689107966</v>
      </c>
      <c r="O50" s="118">
        <v>0.47634659612170194</v>
      </c>
      <c r="P50" s="118">
        <v>0.44834233525965916</v>
      </c>
    </row>
    <row r="51" spans="1:16" ht="17.149999999999999" customHeight="1" x14ac:dyDescent="0.35">
      <c r="A51" s="91" t="s">
        <v>100</v>
      </c>
      <c r="B51" s="81">
        <v>0.3237542057455417</v>
      </c>
      <c r="C51" s="82">
        <v>0.30960578775478886</v>
      </c>
      <c r="D51" s="82">
        <v>0.28057279718647721</v>
      </c>
      <c r="E51" s="82">
        <v>0.29856969725626153</v>
      </c>
      <c r="F51" s="82">
        <v>0.29193925929401704</v>
      </c>
      <c r="G51" s="82">
        <v>0.24862959897095394</v>
      </c>
      <c r="H51" s="82">
        <v>0.27935062483482448</v>
      </c>
      <c r="I51" s="82">
        <v>0.30058671699465089</v>
      </c>
      <c r="J51" s="82">
        <v>0.30072059918563632</v>
      </c>
      <c r="K51" s="82">
        <v>0.33360528300724984</v>
      </c>
      <c r="L51" s="82">
        <v>0.32895252751992288</v>
      </c>
      <c r="M51" s="82">
        <v>0.36998947680670624</v>
      </c>
      <c r="N51" s="82">
        <v>0.30136466067413947</v>
      </c>
      <c r="O51" s="118">
        <v>0.25966275401842426</v>
      </c>
      <c r="P51" s="118">
        <v>0.33650688534347084</v>
      </c>
    </row>
    <row r="52" spans="1:16" ht="17.149999999999999" customHeight="1" x14ac:dyDescent="0.35">
      <c r="A52" s="101" t="s">
        <v>243</v>
      </c>
      <c r="B52" s="102">
        <v>1</v>
      </c>
      <c r="C52" s="102">
        <v>1</v>
      </c>
      <c r="D52" s="102">
        <v>1</v>
      </c>
      <c r="E52" s="102">
        <v>1</v>
      </c>
      <c r="F52" s="102">
        <v>1</v>
      </c>
      <c r="G52" s="102">
        <v>1</v>
      </c>
      <c r="H52" s="102">
        <v>1</v>
      </c>
      <c r="I52" s="102">
        <v>1</v>
      </c>
      <c r="J52" s="102">
        <v>1</v>
      </c>
      <c r="K52" s="102">
        <v>1</v>
      </c>
      <c r="L52" s="102">
        <v>1</v>
      </c>
      <c r="M52" s="102">
        <v>1</v>
      </c>
      <c r="N52" s="102">
        <v>1</v>
      </c>
      <c r="O52" s="102">
        <v>1</v>
      </c>
      <c r="P52" s="102">
        <v>1</v>
      </c>
    </row>
    <row r="53" spans="1:16" ht="17.149999999999999" customHeight="1" x14ac:dyDescent="0.35">
      <c r="A53" s="92" t="s">
        <v>244</v>
      </c>
      <c r="B53" s="83">
        <v>1009.4851099999944</v>
      </c>
      <c r="C53" s="84">
        <v>1297.9665300000079</v>
      </c>
      <c r="D53" s="84">
        <v>1171.2236299999981</v>
      </c>
      <c r="E53" s="84">
        <v>1213.9615249999983</v>
      </c>
      <c r="F53" s="84">
        <v>1234.7476323119799</v>
      </c>
      <c r="G53" s="84">
        <v>1209.417045454547</v>
      </c>
      <c r="H53" s="84">
        <v>1179.4465648854984</v>
      </c>
      <c r="I53" s="84">
        <v>1166.7465000000002</v>
      </c>
      <c r="J53" s="84">
        <v>1149.7360277136211</v>
      </c>
      <c r="K53" s="84">
        <v>1091.8922316384169</v>
      </c>
      <c r="L53" s="84">
        <v>1097.493398533004</v>
      </c>
      <c r="M53" s="84">
        <v>772.91077283372613</v>
      </c>
      <c r="N53" s="84">
        <v>461.9309290953538</v>
      </c>
      <c r="O53" s="119">
        <v>483.46936708860699</v>
      </c>
      <c r="P53" s="119">
        <v>488.3349415204687</v>
      </c>
    </row>
    <row r="54" spans="1:16" ht="17.149999999999999" customHeight="1" x14ac:dyDescent="0.35">
      <c r="A54" s="93" t="s">
        <v>245</v>
      </c>
      <c r="B54" s="83">
        <v>1936</v>
      </c>
      <c r="C54" s="84">
        <v>1556</v>
      </c>
      <c r="D54" s="84">
        <v>988</v>
      </c>
      <c r="E54" s="84">
        <v>967</v>
      </c>
      <c r="F54" s="84">
        <v>911</v>
      </c>
      <c r="G54" s="84">
        <v>434</v>
      </c>
      <c r="H54" s="84">
        <v>927</v>
      </c>
      <c r="I54" s="84">
        <v>480</v>
      </c>
      <c r="J54" s="84">
        <v>1019</v>
      </c>
      <c r="K54" s="84">
        <v>792</v>
      </c>
      <c r="L54" s="84">
        <v>924</v>
      </c>
      <c r="M54" s="84">
        <v>698</v>
      </c>
      <c r="N54" s="84">
        <v>384</v>
      </c>
      <c r="O54" s="121">
        <v>393</v>
      </c>
      <c r="P54" s="121">
        <v>347</v>
      </c>
    </row>
    <row r="55" spans="1:16" ht="13" customHeight="1" x14ac:dyDescent="0.35">
      <c r="A55" s="94"/>
      <c r="B55" s="85"/>
      <c r="C55" s="85"/>
      <c r="D55" s="85"/>
      <c r="E55" s="85"/>
      <c r="F55" s="85"/>
      <c r="G55" s="85"/>
      <c r="H55" s="85"/>
      <c r="I55" s="85"/>
      <c r="J55" s="85"/>
      <c r="K55" s="85"/>
      <c r="L55" s="85"/>
      <c r="M55" s="85"/>
      <c r="N55" s="85"/>
    </row>
    <row r="56" spans="1:16" customFormat="1" x14ac:dyDescent="0.35">
      <c r="A56" s="62" t="s">
        <v>549</v>
      </c>
      <c r="B56" s="63">
        <f>B47+B48</f>
        <v>6.662509365789486E-2</v>
      </c>
      <c r="C56" s="63">
        <f t="shared" ref="C56:N56" si="12">C47+C48</f>
        <v>4.9924326631133983E-2</v>
      </c>
      <c r="D56" s="63">
        <f t="shared" si="12"/>
        <v>4.566881902818172E-2</v>
      </c>
      <c r="E56" s="63">
        <f t="shared" si="12"/>
        <v>4.4062763850773651E-2</v>
      </c>
      <c r="F56" s="63">
        <f t="shared" si="12"/>
        <v>4.1447239001394971E-2</v>
      </c>
      <c r="G56" s="63">
        <f t="shared" si="12"/>
        <v>5.8458855553060338E-2</v>
      </c>
      <c r="H56" s="63">
        <f t="shared" si="12"/>
        <v>5.1765771888095932E-2</v>
      </c>
      <c r="I56" s="63">
        <f t="shared" si="12"/>
        <v>3.9649144008574264E-2</v>
      </c>
      <c r="J56" s="63">
        <f t="shared" si="12"/>
        <v>3.3480925534267771E-2</v>
      </c>
      <c r="K56" s="63">
        <f t="shared" si="12"/>
        <v>1.5195980336318155E-2</v>
      </c>
      <c r="L56" s="63">
        <f t="shared" si="12"/>
        <v>3.0960526186812089E-2</v>
      </c>
      <c r="M56" s="63">
        <f t="shared" si="12"/>
        <v>2.6265411721073797E-2</v>
      </c>
      <c r="N56" s="63">
        <f t="shared" si="12"/>
        <v>2.9652556042656118E-2</v>
      </c>
      <c r="O56" s="63">
        <f t="shared" ref="O56:P56" si="13">O47+O48</f>
        <v>8.4178752309258517E-2</v>
      </c>
      <c r="P56" s="63">
        <f t="shared" si="13"/>
        <v>6.5320723750685095E-2</v>
      </c>
    </row>
    <row r="57" spans="1:16" customFormat="1" x14ac:dyDescent="0.35">
      <c r="A57" s="64" t="s">
        <v>370</v>
      </c>
      <c r="B57" s="63">
        <f>B49</f>
        <v>0.15531133490418855</v>
      </c>
      <c r="C57" s="63">
        <f t="shared" ref="C57:N57" si="14">C49</f>
        <v>0.18208042698912957</v>
      </c>
      <c r="D57" s="63">
        <f t="shared" si="14"/>
        <v>0.18197625503850234</v>
      </c>
      <c r="E57" s="63">
        <f t="shared" si="14"/>
        <v>0.1761286956767435</v>
      </c>
      <c r="F57" s="63">
        <f t="shared" si="14"/>
        <v>0.13683623507245138</v>
      </c>
      <c r="G57" s="63">
        <f t="shared" si="14"/>
        <v>0.14507928782367871</v>
      </c>
      <c r="H57" s="63">
        <f t="shared" si="14"/>
        <v>0.1855545307940811</v>
      </c>
      <c r="I57" s="63">
        <f t="shared" si="14"/>
        <v>0.11833033139589454</v>
      </c>
      <c r="J57" s="63">
        <f t="shared" si="14"/>
        <v>0.1052547055183069</v>
      </c>
      <c r="K57" s="63">
        <f t="shared" si="14"/>
        <v>0.16611627795369496</v>
      </c>
      <c r="L57" s="63">
        <f t="shared" si="14"/>
        <v>0.1354161561308414</v>
      </c>
      <c r="M57" s="63">
        <f t="shared" si="14"/>
        <v>7.8477176063355816E-2</v>
      </c>
      <c r="N57" s="63">
        <f t="shared" si="14"/>
        <v>0.15780865639212485</v>
      </c>
      <c r="O57" s="63">
        <f t="shared" ref="O57:P57" si="15">O49</f>
        <v>0.17981189755061538</v>
      </c>
      <c r="P57" s="63">
        <f t="shared" si="15"/>
        <v>0.14983005564618501</v>
      </c>
    </row>
    <row r="58" spans="1:16" customFormat="1" x14ac:dyDescent="0.35">
      <c r="A58" s="65" t="s">
        <v>550</v>
      </c>
      <c r="B58" s="63">
        <f>B50+B51</f>
        <v>0.77806357143791649</v>
      </c>
      <c r="C58" s="63">
        <f t="shared" ref="C58:N58" si="16">C50+C51</f>
        <v>0.7679952463797366</v>
      </c>
      <c r="D58" s="63">
        <f t="shared" si="16"/>
        <v>0.77235492593331601</v>
      </c>
      <c r="E58" s="63">
        <f t="shared" si="16"/>
        <v>0.77980854047248283</v>
      </c>
      <c r="F58" s="63">
        <f t="shared" si="16"/>
        <v>0.82171652592615385</v>
      </c>
      <c r="G58" s="63">
        <f t="shared" si="16"/>
        <v>0.79646185662326097</v>
      </c>
      <c r="H58" s="63">
        <f t="shared" si="16"/>
        <v>0.76267969731782292</v>
      </c>
      <c r="I58" s="63">
        <f t="shared" si="16"/>
        <v>0.84202052459553134</v>
      </c>
      <c r="J58" s="63">
        <f t="shared" si="16"/>
        <v>0.86126436894742531</v>
      </c>
      <c r="K58" s="63">
        <f t="shared" si="16"/>
        <v>0.81868774170998693</v>
      </c>
      <c r="L58" s="63">
        <f t="shared" si="16"/>
        <v>0.83362331768234654</v>
      </c>
      <c r="M58" s="63">
        <f t="shared" si="16"/>
        <v>0.89525741221557043</v>
      </c>
      <c r="N58" s="63">
        <f t="shared" si="16"/>
        <v>0.81253878756521913</v>
      </c>
      <c r="O58" s="63">
        <f t="shared" ref="O58:P58" si="17">O50+O51</f>
        <v>0.73600935014012614</v>
      </c>
      <c r="P58" s="63">
        <f t="shared" si="17"/>
        <v>0.78484922060313</v>
      </c>
    </row>
    <row r="59" spans="1:16" customFormat="1" x14ac:dyDescent="0.35"/>
    <row r="60" spans="1:16" customFormat="1" x14ac:dyDescent="0.35">
      <c r="A60" s="60" t="s">
        <v>367</v>
      </c>
      <c r="B60" s="61">
        <f>(1*B47+2*B48+3*B49+4*B50+5*B51)</f>
        <v>4.0135043200389529</v>
      </c>
      <c r="C60" s="61">
        <f t="shared" ref="C60:N60" si="18">(1*C47+2*C48+3*C49+4*C50+5*C51)</f>
        <v>4.0083122366799415</v>
      </c>
      <c r="D60" s="61">
        <f t="shared" si="18"/>
        <v>3.997257654372973</v>
      </c>
      <c r="E60" s="61">
        <f t="shared" si="18"/>
        <v>4.0158017322665955</v>
      </c>
      <c r="F60" s="61">
        <f t="shared" si="18"/>
        <v>4.070771513085349</v>
      </c>
      <c r="G60" s="61">
        <f t="shared" si="18"/>
        <v>3.9639096409145278</v>
      </c>
      <c r="H60" s="61">
        <f t="shared" si="18"/>
        <v>3.9708557836998213</v>
      </c>
      <c r="I60" s="61">
        <f t="shared" si="18"/>
        <v>4.0909859168208342</v>
      </c>
      <c r="J60" s="61">
        <f t="shared" si="18"/>
        <v>4.1118705428317019</v>
      </c>
      <c r="K60" s="61">
        <f t="shared" si="18"/>
        <v>4.1356210911007256</v>
      </c>
      <c r="L60" s="61">
        <f t="shared" si="18"/>
        <v>4.1226707313486965</v>
      </c>
      <c r="M60" s="61">
        <f t="shared" si="18"/>
        <v>4.2233575804109229</v>
      </c>
      <c r="N60" s="61">
        <f t="shared" si="18"/>
        <v>4.0761949878195463</v>
      </c>
      <c r="O60" s="61">
        <f t="shared" ref="O60:P60" si="19">(1*O47+2*O48+3*O49+4*O50+5*O51)</f>
        <v>3.8852761998718126</v>
      </c>
      <c r="P60" s="61">
        <f t="shared" si="19"/>
        <v>4.0201744740077814</v>
      </c>
    </row>
    <row r="61" spans="1:16" customFormat="1" x14ac:dyDescent="0.35"/>
    <row r="62" spans="1:16" customFormat="1" x14ac:dyDescent="0.35">
      <c r="A62" s="71" t="s">
        <v>389</v>
      </c>
      <c r="B62" s="71" t="s">
        <v>559</v>
      </c>
    </row>
    <row r="63" spans="1:16" customFormat="1" x14ac:dyDescent="0.35">
      <c r="A63" s="71" t="s">
        <v>391</v>
      </c>
      <c r="B63" s="71" t="s">
        <v>557</v>
      </c>
    </row>
    <row r="64" spans="1:16" ht="17.149999999999999" customHeight="1" x14ac:dyDescent="0.35">
      <c r="A64" s="95"/>
      <c r="B64" s="86"/>
      <c r="C64" s="86"/>
      <c r="D64" s="86"/>
      <c r="E64" s="86"/>
      <c r="F64" s="86"/>
      <c r="G64" s="86"/>
      <c r="H64" s="86"/>
      <c r="I64" s="86"/>
      <c r="J64" s="86"/>
      <c r="K64" s="86"/>
      <c r="L64" s="86"/>
      <c r="M64" s="86"/>
      <c r="N64" s="86"/>
    </row>
    <row r="65" spans="1:16" ht="20.149999999999999" customHeight="1" x14ac:dyDescent="0.35">
      <c r="A65" s="96" t="s">
        <v>547</v>
      </c>
      <c r="B65" s="75"/>
      <c r="C65" s="75"/>
      <c r="D65" s="75"/>
      <c r="E65" s="75"/>
      <c r="F65" s="75"/>
      <c r="G65" s="75"/>
      <c r="H65" s="75"/>
      <c r="I65" s="75"/>
      <c r="J65" s="75"/>
      <c r="K65" s="75"/>
      <c r="L65" s="75"/>
      <c r="M65" s="75"/>
      <c r="N65" s="75"/>
    </row>
    <row r="66" spans="1:16" ht="16" customHeight="1" x14ac:dyDescent="0.35">
      <c r="B66" s="77"/>
      <c r="C66" s="78"/>
      <c r="D66" s="78"/>
      <c r="E66" s="78"/>
      <c r="F66" s="78"/>
      <c r="G66" s="78"/>
      <c r="H66" s="78"/>
      <c r="I66" s="78"/>
      <c r="J66" s="78"/>
      <c r="K66" s="78"/>
      <c r="L66" s="78"/>
      <c r="M66" s="78"/>
      <c r="N66" s="78"/>
    </row>
    <row r="67" spans="1:16" ht="16" customHeight="1" x14ac:dyDescent="0.35">
      <c r="B67" s="79" t="s">
        <v>0</v>
      </c>
      <c r="C67" s="80" t="s">
        <v>1</v>
      </c>
      <c r="D67" s="80" t="s">
        <v>2</v>
      </c>
      <c r="E67" s="80" t="s">
        <v>3</v>
      </c>
      <c r="F67" s="80" t="s">
        <v>4</v>
      </c>
      <c r="G67" s="80" t="s">
        <v>5</v>
      </c>
      <c r="H67" s="80" t="s">
        <v>6</v>
      </c>
      <c r="I67" s="80" t="s">
        <v>7</v>
      </c>
      <c r="J67" s="80" t="s">
        <v>8</v>
      </c>
      <c r="K67" s="80" t="s">
        <v>9</v>
      </c>
      <c r="L67" s="80" t="s">
        <v>10</v>
      </c>
      <c r="M67" s="80" t="s">
        <v>11</v>
      </c>
      <c r="N67" s="80" t="s">
        <v>12</v>
      </c>
      <c r="O67" s="80" t="s">
        <v>611</v>
      </c>
      <c r="P67" s="80">
        <v>2024</v>
      </c>
    </row>
    <row r="68" spans="1:16" ht="17.149999999999999" customHeight="1" x14ac:dyDescent="0.35">
      <c r="A68" s="90" t="s">
        <v>200</v>
      </c>
      <c r="B68" s="81">
        <v>0.67153193803143241</v>
      </c>
      <c r="C68" s="82">
        <v>0.73289506522526504</v>
      </c>
      <c r="D68" s="82">
        <v>0.76252454487966215</v>
      </c>
      <c r="E68" s="82">
        <v>0.72954785061620075</v>
      </c>
      <c r="F68" s="82">
        <v>0.72584040811346828</v>
      </c>
      <c r="G68" s="82">
        <v>0.75538013646288571</v>
      </c>
      <c r="H68" s="82">
        <v>0.73917864741807737</v>
      </c>
      <c r="I68" s="82">
        <v>0.72188028735195475</v>
      </c>
      <c r="J68" s="82">
        <v>0.73904528257789825</v>
      </c>
      <c r="K68" s="82">
        <v>0.74998121482723912</v>
      </c>
      <c r="L68" s="82">
        <v>0.75046528390386558</v>
      </c>
      <c r="M68" s="82">
        <v>0.755529740070775</v>
      </c>
      <c r="N68" s="82">
        <v>0.83592789189162719</v>
      </c>
      <c r="O68" s="118">
        <v>0.79183231201368176</v>
      </c>
      <c r="P68" s="118">
        <v>0.80054759135246134</v>
      </c>
    </row>
    <row r="69" spans="1:16" ht="17.149999999999999" customHeight="1" x14ac:dyDescent="0.35">
      <c r="A69" s="91" t="s">
        <v>201</v>
      </c>
      <c r="B69" s="81">
        <v>0.20640796223641342</v>
      </c>
      <c r="C69" s="82">
        <v>0.17734891304827097</v>
      </c>
      <c r="D69" s="82">
        <v>0.15133878375436993</v>
      </c>
      <c r="E69" s="82">
        <v>0.17905249158616557</v>
      </c>
      <c r="F69" s="82">
        <v>0.21230635696780542</v>
      </c>
      <c r="G69" s="82">
        <v>0.17336604472969011</v>
      </c>
      <c r="H69" s="82">
        <v>0.19085539282666239</v>
      </c>
      <c r="I69" s="82">
        <v>0.19956241225245641</v>
      </c>
      <c r="J69" s="82">
        <v>0.18059903032217878</v>
      </c>
      <c r="K69" s="82">
        <v>0.14887249415682052</v>
      </c>
      <c r="L69" s="82">
        <v>0.15847085655270393</v>
      </c>
      <c r="M69" s="82">
        <v>0.17263229186938833</v>
      </c>
      <c r="N69" s="82">
        <v>0.12821120937317423</v>
      </c>
      <c r="O69" s="118">
        <v>0.14683028034496559</v>
      </c>
      <c r="P69" s="118">
        <v>0.11908218578046111</v>
      </c>
    </row>
    <row r="70" spans="1:16" ht="17.149999999999999" customHeight="1" x14ac:dyDescent="0.35">
      <c r="A70" s="91" t="s">
        <v>73</v>
      </c>
      <c r="B70" s="81">
        <v>3.9238693472813883E-2</v>
      </c>
      <c r="C70" s="82">
        <v>3.5006283380222852E-2</v>
      </c>
      <c r="D70" s="82">
        <v>2.7589140241936767E-2</v>
      </c>
      <c r="E70" s="82">
        <v>3.476179219511754E-2</v>
      </c>
      <c r="F70" s="82">
        <v>2.5412940789118023E-2</v>
      </c>
      <c r="G70" s="82">
        <v>2.7480925138590635E-2</v>
      </c>
      <c r="H70" s="82">
        <v>2.2900448696124735E-2</v>
      </c>
      <c r="I70" s="82">
        <v>2.4675309091345392E-2</v>
      </c>
      <c r="J70" s="82">
        <v>2.0769044950022041E-2</v>
      </c>
      <c r="K70" s="82">
        <v>4.0546312371716506E-2</v>
      </c>
      <c r="L70" s="82">
        <v>3.3013641155840615E-2</v>
      </c>
      <c r="M70" s="82">
        <v>1.6480849039835026E-2</v>
      </c>
      <c r="N70" s="82">
        <v>1.9623615821143022E-2</v>
      </c>
      <c r="O70" s="118">
        <v>1.1040378941025894E-2</v>
      </c>
      <c r="P70" s="118">
        <v>2.2435250765668685E-2</v>
      </c>
    </row>
    <row r="71" spans="1:16" ht="17.149999999999999" customHeight="1" x14ac:dyDescent="0.35">
      <c r="A71" s="91" t="s">
        <v>202</v>
      </c>
      <c r="B71" s="81">
        <v>2.3627996875127594E-2</v>
      </c>
      <c r="C71" s="82">
        <v>1.9231187502011773E-2</v>
      </c>
      <c r="D71" s="82">
        <v>1.1708457224606925E-2</v>
      </c>
      <c r="E71" s="82">
        <v>1.7830384078510914E-2</v>
      </c>
      <c r="F71" s="82">
        <v>2.1072250501534429E-2</v>
      </c>
      <c r="G71" s="82">
        <v>1.6291968530242774E-2</v>
      </c>
      <c r="H71" s="82">
        <v>2.4169642452749961E-2</v>
      </c>
      <c r="I71" s="82">
        <v>9.2532409092545235E-3</v>
      </c>
      <c r="J71" s="82">
        <v>2.9100149696381184E-2</v>
      </c>
      <c r="K71" s="82">
        <v>1.9577116100276976E-2</v>
      </c>
      <c r="L71" s="82">
        <v>1.266755599543864E-2</v>
      </c>
      <c r="M71" s="82">
        <v>1.6357548289281227E-2</v>
      </c>
      <c r="N71" s="82">
        <v>7.4425973784649083E-3</v>
      </c>
      <c r="O71" s="118">
        <v>1.634955334934193E-3</v>
      </c>
      <c r="P71" s="118">
        <v>2.7451207437908607E-3</v>
      </c>
    </row>
    <row r="72" spans="1:16" ht="17.149999999999999" customHeight="1" x14ac:dyDescent="0.35">
      <c r="A72" s="91" t="s">
        <v>203</v>
      </c>
      <c r="B72" s="81">
        <v>5.9193409384212671E-2</v>
      </c>
      <c r="C72" s="82">
        <v>3.5518550844229356E-2</v>
      </c>
      <c r="D72" s="82">
        <v>4.6839073899424245E-2</v>
      </c>
      <c r="E72" s="82">
        <v>3.8807481524005122E-2</v>
      </c>
      <c r="F72" s="82">
        <v>1.5368043628073815E-2</v>
      </c>
      <c r="G72" s="82">
        <v>2.7480925138590635E-2</v>
      </c>
      <c r="H72" s="82">
        <v>2.2895868606385511E-2</v>
      </c>
      <c r="I72" s="82">
        <v>4.4628750394988842E-2</v>
      </c>
      <c r="J72" s="82">
        <v>3.0486492453519712E-2</v>
      </c>
      <c r="K72" s="82">
        <v>4.1022862543946881E-2</v>
      </c>
      <c r="L72" s="82">
        <v>4.5382662392151107E-2</v>
      </c>
      <c r="M72" s="82">
        <v>3.8999570730720516E-2</v>
      </c>
      <c r="N72" s="82">
        <v>8.794685535590761E-3</v>
      </c>
      <c r="O72" s="118">
        <v>4.8662073365392675E-2</v>
      </c>
      <c r="P72" s="118">
        <v>5.5189851357618051E-2</v>
      </c>
    </row>
    <row r="73" spans="1:16" ht="17.149999999999999" customHeight="1" x14ac:dyDescent="0.35">
      <c r="A73" s="101" t="s">
        <v>243</v>
      </c>
      <c r="B73" s="102">
        <v>1</v>
      </c>
      <c r="C73" s="102">
        <v>1</v>
      </c>
      <c r="D73" s="102">
        <v>1</v>
      </c>
      <c r="E73" s="102">
        <v>1</v>
      </c>
      <c r="F73" s="102">
        <v>1</v>
      </c>
      <c r="G73" s="102">
        <v>1</v>
      </c>
      <c r="H73" s="102">
        <v>1</v>
      </c>
      <c r="I73" s="102">
        <v>1</v>
      </c>
      <c r="J73" s="102">
        <v>1</v>
      </c>
      <c r="K73" s="102">
        <v>1</v>
      </c>
      <c r="L73" s="102">
        <v>1</v>
      </c>
      <c r="M73" s="102">
        <v>1</v>
      </c>
      <c r="N73" s="102">
        <v>1</v>
      </c>
      <c r="O73" s="102">
        <v>1</v>
      </c>
      <c r="P73" s="102">
        <v>1</v>
      </c>
    </row>
    <row r="74" spans="1:16" ht="17.149999999999999" customHeight="1" x14ac:dyDescent="0.35">
      <c r="A74" s="92" t="s">
        <v>244</v>
      </c>
      <c r="B74" s="83">
        <v>1000.002460000003</v>
      </c>
      <c r="C74" s="84">
        <v>999.99519000000544</v>
      </c>
      <c r="D74" s="84">
        <v>999.99980999999536</v>
      </c>
      <c r="E74" s="84">
        <v>999.99893000000259</v>
      </c>
      <c r="F74" s="84">
        <v>999.99498607242913</v>
      </c>
      <c r="G74" s="84">
        <v>1000.0221590909105</v>
      </c>
      <c r="H74" s="84">
        <v>1000.0137404580171</v>
      </c>
      <c r="I74" s="84">
        <v>1000.0280000000018</v>
      </c>
      <c r="J74" s="84">
        <v>1000.0226327944515</v>
      </c>
      <c r="K74" s="84">
        <v>1000.0073446327814</v>
      </c>
      <c r="L74" s="84">
        <v>999.99413202933692</v>
      </c>
      <c r="M74" s="84">
        <v>1000.0110070257555</v>
      </c>
      <c r="N74" s="84">
        <v>999.99266503667081</v>
      </c>
      <c r="O74" s="119">
        <v>999.98860759493823</v>
      </c>
      <c r="P74" s="119">
        <v>999.96666666667181</v>
      </c>
    </row>
    <row r="75" spans="1:16" ht="17.149999999999999" customHeight="1" x14ac:dyDescent="0.35">
      <c r="A75" s="93" t="s">
        <v>245</v>
      </c>
      <c r="B75" s="83">
        <v>1864</v>
      </c>
      <c r="C75" s="84">
        <v>1180</v>
      </c>
      <c r="D75" s="84">
        <v>814</v>
      </c>
      <c r="E75" s="84">
        <v>784</v>
      </c>
      <c r="F75" s="84">
        <v>718</v>
      </c>
      <c r="G75" s="84">
        <v>352</v>
      </c>
      <c r="H75" s="84">
        <v>786</v>
      </c>
      <c r="I75" s="84">
        <v>400</v>
      </c>
      <c r="J75" s="84">
        <v>866</v>
      </c>
      <c r="K75" s="84">
        <v>708</v>
      </c>
      <c r="L75" s="84">
        <v>818</v>
      </c>
      <c r="M75" s="84">
        <v>854</v>
      </c>
      <c r="N75" s="84">
        <v>818</v>
      </c>
      <c r="O75" s="120">
        <v>790</v>
      </c>
      <c r="P75" s="120">
        <v>684</v>
      </c>
    </row>
    <row r="76" spans="1:16" ht="13" customHeight="1" x14ac:dyDescent="0.35">
      <c r="A76" s="94"/>
      <c r="B76" s="85"/>
      <c r="C76" s="85"/>
      <c r="D76" s="85"/>
      <c r="E76" s="85"/>
      <c r="F76" s="85"/>
      <c r="G76" s="85"/>
      <c r="H76" s="85"/>
      <c r="I76" s="85"/>
      <c r="J76" s="85"/>
      <c r="K76" s="85"/>
      <c r="L76" s="85"/>
      <c r="M76" s="85"/>
      <c r="N76" s="85"/>
    </row>
    <row r="77" spans="1:16" customFormat="1" x14ac:dyDescent="0.35">
      <c r="A77" s="62" t="s">
        <v>380</v>
      </c>
      <c r="B77" s="63">
        <f>B68+B69</f>
        <v>0.87793990026784585</v>
      </c>
      <c r="C77" s="63">
        <f t="shared" ref="C77:N77" si="20">C68+C69</f>
        <v>0.91024397827353598</v>
      </c>
      <c r="D77" s="63">
        <f t="shared" si="20"/>
        <v>0.91386332863403208</v>
      </c>
      <c r="E77" s="63">
        <f t="shared" si="20"/>
        <v>0.9086003422023663</v>
      </c>
      <c r="F77" s="63">
        <f t="shared" si="20"/>
        <v>0.9381467650812737</v>
      </c>
      <c r="G77" s="63">
        <f t="shared" si="20"/>
        <v>0.92874618119257579</v>
      </c>
      <c r="H77" s="63">
        <f t="shared" si="20"/>
        <v>0.93003404024473979</v>
      </c>
      <c r="I77" s="63">
        <f t="shared" si="20"/>
        <v>0.92144269960441116</v>
      </c>
      <c r="J77" s="63">
        <f t="shared" si="20"/>
        <v>0.91964431290007709</v>
      </c>
      <c r="K77" s="63">
        <f t="shared" si="20"/>
        <v>0.89885370898405959</v>
      </c>
      <c r="L77" s="63">
        <f t="shared" si="20"/>
        <v>0.90893614045656945</v>
      </c>
      <c r="M77" s="63">
        <f t="shared" si="20"/>
        <v>0.92816203194016333</v>
      </c>
      <c r="N77" s="63">
        <f t="shared" si="20"/>
        <v>0.9641391012648014</v>
      </c>
      <c r="O77" s="63">
        <f t="shared" ref="O77:P77" si="21">O68+O69</f>
        <v>0.93866259235864735</v>
      </c>
      <c r="P77" s="63">
        <f t="shared" si="21"/>
        <v>0.91962977713292249</v>
      </c>
    </row>
    <row r="78" spans="1:16" customFormat="1" x14ac:dyDescent="0.35">
      <c r="A78" s="64" t="s">
        <v>370</v>
      </c>
      <c r="B78" s="63">
        <f>B70</f>
        <v>3.9238693472813883E-2</v>
      </c>
      <c r="C78" s="63">
        <f t="shared" ref="C78:N78" si="22">C70</f>
        <v>3.5006283380222852E-2</v>
      </c>
      <c r="D78" s="63">
        <f t="shared" si="22"/>
        <v>2.7589140241936767E-2</v>
      </c>
      <c r="E78" s="63">
        <f t="shared" si="22"/>
        <v>3.476179219511754E-2</v>
      </c>
      <c r="F78" s="63">
        <f t="shared" si="22"/>
        <v>2.5412940789118023E-2</v>
      </c>
      <c r="G78" s="63">
        <f t="shared" si="22"/>
        <v>2.7480925138590635E-2</v>
      </c>
      <c r="H78" s="63">
        <f t="shared" si="22"/>
        <v>2.2900448696124735E-2</v>
      </c>
      <c r="I78" s="63">
        <f t="shared" si="22"/>
        <v>2.4675309091345392E-2</v>
      </c>
      <c r="J78" s="63">
        <f t="shared" si="22"/>
        <v>2.0769044950022041E-2</v>
      </c>
      <c r="K78" s="63">
        <f t="shared" si="22"/>
        <v>4.0546312371716506E-2</v>
      </c>
      <c r="L78" s="63">
        <f t="shared" si="22"/>
        <v>3.3013641155840615E-2</v>
      </c>
      <c r="M78" s="63">
        <f t="shared" si="22"/>
        <v>1.6480849039835026E-2</v>
      </c>
      <c r="N78" s="63">
        <f t="shared" si="22"/>
        <v>1.9623615821143022E-2</v>
      </c>
      <c r="O78" s="63">
        <f t="shared" ref="O78:P78" si="23">O70</f>
        <v>1.1040378941025894E-2</v>
      </c>
      <c r="P78" s="63">
        <f t="shared" si="23"/>
        <v>2.2435250765668685E-2</v>
      </c>
    </row>
    <row r="79" spans="1:16" customFormat="1" x14ac:dyDescent="0.35">
      <c r="A79" s="65" t="s">
        <v>381</v>
      </c>
      <c r="B79" s="63">
        <f>B71+B72</f>
        <v>8.2821406259340258E-2</v>
      </c>
      <c r="C79" s="63">
        <f t="shared" ref="C79:N79" si="24">C71+C72</f>
        <v>5.4749738346241125E-2</v>
      </c>
      <c r="D79" s="63">
        <f t="shared" si="24"/>
        <v>5.8547531124031174E-2</v>
      </c>
      <c r="E79" s="63">
        <f t="shared" si="24"/>
        <v>5.6637865602516033E-2</v>
      </c>
      <c r="F79" s="63">
        <f t="shared" si="24"/>
        <v>3.6440294129608246E-2</v>
      </c>
      <c r="G79" s="63">
        <f t="shared" si="24"/>
        <v>4.3772893668833412E-2</v>
      </c>
      <c r="H79" s="63">
        <f t="shared" si="24"/>
        <v>4.7065511059135472E-2</v>
      </c>
      <c r="I79" s="63">
        <f t="shared" si="24"/>
        <v>5.3881991304243364E-2</v>
      </c>
      <c r="J79" s="63">
        <f t="shared" si="24"/>
        <v>5.9586642149900892E-2</v>
      </c>
      <c r="K79" s="63">
        <f t="shared" si="24"/>
        <v>6.0599978644223854E-2</v>
      </c>
      <c r="L79" s="63">
        <f t="shared" si="24"/>
        <v>5.8050218387589746E-2</v>
      </c>
      <c r="M79" s="63">
        <f t="shared" si="24"/>
        <v>5.5357119020001747E-2</v>
      </c>
      <c r="N79" s="63">
        <f t="shared" si="24"/>
        <v>1.623728291405567E-2</v>
      </c>
      <c r="O79" s="63">
        <f t="shared" ref="O79:P79" si="25">O71+O72</f>
        <v>5.0297028700326867E-2</v>
      </c>
      <c r="P79" s="63">
        <f t="shared" si="25"/>
        <v>5.793497210140891E-2</v>
      </c>
    </row>
    <row r="80" spans="1:16" customFormat="1" x14ac:dyDescent="0.35"/>
    <row r="81" spans="1:16" customFormat="1" x14ac:dyDescent="0.35">
      <c r="A81" s="60" t="s">
        <v>367</v>
      </c>
      <c r="B81" s="61">
        <f>(1*B68+2*B69+3*B70+4*B71+5*B72)</f>
        <v>1.5925429773442745</v>
      </c>
      <c r="C81" s="61">
        <f t="shared" ref="C81:N81" si="26">(1*C68+2*C69+3*C70+4*C71+5*C72)</f>
        <v>1.4471292456916693</v>
      </c>
      <c r="D81" s="61">
        <f t="shared" si="26"/>
        <v>1.4289987315097612</v>
      </c>
      <c r="E81" s="61">
        <f t="shared" si="26"/>
        <v>1.4572971543079536</v>
      </c>
      <c r="F81" s="61">
        <f t="shared" si="26"/>
        <v>1.3878211645629399</v>
      </c>
      <c r="G81" s="61">
        <f t="shared" si="26"/>
        <v>1.3871275011519622</v>
      </c>
      <c r="H81" s="61">
        <f t="shared" si="26"/>
        <v>1.4007486920027037</v>
      </c>
      <c r="I81" s="61">
        <f t="shared" si="26"/>
        <v>1.455187754742866</v>
      </c>
      <c r="J81" s="61">
        <f t="shared" si="26"/>
        <v>1.4313835391254452</v>
      </c>
      <c r="K81" s="61">
        <f t="shared" si="26"/>
        <v>1.4527879173768719</v>
      </c>
      <c r="L81" s="61">
        <f t="shared" si="26"/>
        <v>1.4440314564193053</v>
      </c>
      <c r="M81" s="61">
        <f t="shared" si="26"/>
        <v>1.4106649177397841</v>
      </c>
      <c r="N81" s="61">
        <f t="shared" si="26"/>
        <v>1.2249649752932181</v>
      </c>
      <c r="O81" s="61">
        <f t="shared" ref="O81:P81" si="27">(1*O68+2*O69+3*O70+4*O71+5*O72)</f>
        <v>1.3684641976933907</v>
      </c>
      <c r="P81" s="61">
        <f t="shared" si="27"/>
        <v>1.3929474549736431</v>
      </c>
    </row>
    <row r="82" spans="1:16" customFormat="1" x14ac:dyDescent="0.35"/>
    <row r="83" spans="1:16" customFormat="1" x14ac:dyDescent="0.35">
      <c r="A83" s="71" t="s">
        <v>389</v>
      </c>
      <c r="B83" s="71" t="s">
        <v>390</v>
      </c>
    </row>
    <row r="84" spans="1:16" customFormat="1" x14ac:dyDescent="0.35">
      <c r="A84" s="71" t="s">
        <v>391</v>
      </c>
      <c r="B84" s="71" t="s">
        <v>560</v>
      </c>
    </row>
    <row r="85" spans="1:16" ht="17.149999999999999" customHeight="1" x14ac:dyDescent="0.35">
      <c r="A85" s="95"/>
      <c r="B85" s="86"/>
      <c r="C85" s="86"/>
      <c r="D85" s="86"/>
      <c r="E85" s="86"/>
      <c r="F85" s="86"/>
      <c r="G85" s="86"/>
      <c r="H85" s="86"/>
      <c r="I85" s="86"/>
      <c r="J85" s="86"/>
      <c r="K85" s="86"/>
      <c r="L85" s="86"/>
      <c r="M85" s="86"/>
      <c r="N85" s="86"/>
    </row>
    <row r="86" spans="1:16" ht="20.149999999999999" customHeight="1" x14ac:dyDescent="0.35">
      <c r="A86" s="96" t="s">
        <v>531</v>
      </c>
      <c r="B86" s="75"/>
      <c r="C86" s="75"/>
      <c r="D86" s="75"/>
      <c r="E86" s="75"/>
      <c r="F86" s="75"/>
      <c r="G86" s="75"/>
      <c r="H86" s="75"/>
      <c r="I86" s="75"/>
      <c r="J86" s="75"/>
      <c r="K86" s="75"/>
      <c r="L86" s="75"/>
      <c r="M86" s="75"/>
      <c r="N86" s="75"/>
    </row>
    <row r="87" spans="1:16" ht="16" customHeight="1" x14ac:dyDescent="0.35">
      <c r="B87" s="77"/>
      <c r="C87" s="78"/>
      <c r="D87" s="78"/>
      <c r="E87" s="78"/>
      <c r="F87" s="78"/>
      <c r="G87" s="78"/>
      <c r="H87" s="78"/>
      <c r="I87" s="78"/>
      <c r="J87" s="78"/>
      <c r="K87" s="78"/>
      <c r="L87" s="78"/>
      <c r="M87" s="78"/>
      <c r="N87" s="78"/>
    </row>
    <row r="88" spans="1:16" ht="16" customHeight="1" x14ac:dyDescent="0.35">
      <c r="B88" s="79" t="s">
        <v>0</v>
      </c>
      <c r="C88" s="80" t="s">
        <v>1</v>
      </c>
      <c r="D88" s="80" t="s">
        <v>2</v>
      </c>
      <c r="E88" s="80" t="s">
        <v>3</v>
      </c>
      <c r="F88" s="80" t="s">
        <v>4</v>
      </c>
      <c r="G88" s="80" t="s">
        <v>5</v>
      </c>
      <c r="H88" s="80" t="s">
        <v>6</v>
      </c>
      <c r="I88" s="80" t="s">
        <v>7</v>
      </c>
      <c r="J88" s="80" t="s">
        <v>8</v>
      </c>
      <c r="K88" s="80" t="s">
        <v>9</v>
      </c>
      <c r="L88" s="80" t="s">
        <v>10</v>
      </c>
      <c r="M88" s="80" t="s">
        <v>11</v>
      </c>
      <c r="N88" s="80" t="s">
        <v>12</v>
      </c>
      <c r="O88" s="80" t="s">
        <v>611</v>
      </c>
      <c r="P88" s="80">
        <v>2024</v>
      </c>
    </row>
    <row r="89" spans="1:16" ht="17.149999999999999" customHeight="1" x14ac:dyDescent="0.35">
      <c r="A89" s="90" t="s">
        <v>204</v>
      </c>
      <c r="B89" s="81">
        <v>4.3903391997655869E-3</v>
      </c>
      <c r="C89" s="82">
        <v>1.1587480735782297E-2</v>
      </c>
      <c r="D89" s="82">
        <v>9.1841417449869383E-3</v>
      </c>
      <c r="E89" s="82">
        <v>5.8436412526961523E-3</v>
      </c>
      <c r="F89" s="82">
        <v>3.9298247177841014E-3</v>
      </c>
      <c r="G89" s="82">
        <v>1.4754786683704163E-2</v>
      </c>
      <c r="H89" s="82">
        <v>6.3574190074741962E-3</v>
      </c>
      <c r="I89" s="82">
        <v>1.7236017391513064E-2</v>
      </c>
      <c r="J89" s="82">
        <v>7.7609097992701239E-3</v>
      </c>
      <c r="K89" s="82">
        <v>2.3076101700947975E-3</v>
      </c>
      <c r="L89" s="82">
        <v>5.621059879079994E-3</v>
      </c>
      <c r="M89" s="82">
        <v>6.376627704566231E-3</v>
      </c>
      <c r="N89" s="82">
        <v>1.3697533233740053E-2</v>
      </c>
      <c r="O89" s="118">
        <v>1.0425055475315564E-2</v>
      </c>
      <c r="P89" s="118">
        <v>1.9783554188648404E-2</v>
      </c>
    </row>
    <row r="90" spans="1:16" ht="17.149999999999999" customHeight="1" x14ac:dyDescent="0.35">
      <c r="A90" s="91" t="s">
        <v>205</v>
      </c>
      <c r="B90" s="81">
        <v>3.8539975191661136E-2</v>
      </c>
      <c r="C90" s="82">
        <v>4.6414813255251548E-2</v>
      </c>
      <c r="D90" s="82">
        <v>3.5949326830372115E-2</v>
      </c>
      <c r="E90" s="82">
        <v>3.5810498317233264E-2</v>
      </c>
      <c r="F90" s="82">
        <v>5.4725901132651897E-2</v>
      </c>
      <c r="G90" s="82">
        <v>3.8115632664957981E-2</v>
      </c>
      <c r="H90" s="82">
        <v>4.7074671238614016E-2</v>
      </c>
      <c r="I90" s="82">
        <v>4.7169679248981085E-2</v>
      </c>
      <c r="J90" s="82">
        <v>4.9026950429297382E-2</v>
      </c>
      <c r="K90" s="82">
        <v>4.2853922541811862E-2</v>
      </c>
      <c r="L90" s="82">
        <v>4.9624007573638759E-2</v>
      </c>
      <c r="M90" s="82">
        <v>5.2923539249099427E-2</v>
      </c>
      <c r="N90" s="82">
        <v>4.0422668136929955E-2</v>
      </c>
      <c r="O90" s="118">
        <v>3.7024092679536921E-2</v>
      </c>
      <c r="P90" s="118">
        <v>5.0547591352460314E-2</v>
      </c>
    </row>
    <row r="91" spans="1:16" ht="17.149999999999999" customHeight="1" x14ac:dyDescent="0.35">
      <c r="A91" s="91" t="s">
        <v>73</v>
      </c>
      <c r="B91" s="81">
        <v>0.20679314628886222</v>
      </c>
      <c r="C91" s="82">
        <v>0.22878120543759764</v>
      </c>
      <c r="D91" s="82">
        <v>0.22065542692453144</v>
      </c>
      <c r="E91" s="82">
        <v>0.22085695631694391</v>
      </c>
      <c r="F91" s="82">
        <v>0.22425655616100568</v>
      </c>
      <c r="G91" s="82">
        <v>0.21707615569882197</v>
      </c>
      <c r="H91" s="82">
        <v>0.24937341827872991</v>
      </c>
      <c r="I91" s="82">
        <v>0.20246333102673136</v>
      </c>
      <c r="J91" s="82">
        <v>0.25150931918861957</v>
      </c>
      <c r="K91" s="82">
        <v>0.22654127399064308</v>
      </c>
      <c r="L91" s="82">
        <v>0.21569270822127098</v>
      </c>
      <c r="M91" s="82">
        <v>0.2199800142715056</v>
      </c>
      <c r="N91" s="82">
        <v>0.19299591439545905</v>
      </c>
      <c r="O91" s="118">
        <v>0.2243593914361047</v>
      </c>
      <c r="P91" s="118">
        <v>0.25227083592844984</v>
      </c>
    </row>
    <row r="92" spans="1:16" ht="17.149999999999999" customHeight="1" x14ac:dyDescent="0.35">
      <c r="A92" s="91" t="s">
        <v>206</v>
      </c>
      <c r="B92" s="81">
        <v>0.49133202132322268</v>
      </c>
      <c r="C92" s="82">
        <v>0.46113941808060266</v>
      </c>
      <c r="D92" s="82">
        <v>0.50339547564513953</v>
      </c>
      <c r="E92" s="82">
        <v>0.50868970429798199</v>
      </c>
      <c r="F92" s="82">
        <v>0.52677645737499534</v>
      </c>
      <c r="G92" s="82">
        <v>0.5646764077386931</v>
      </c>
      <c r="H92" s="82">
        <v>0.49747306271109942</v>
      </c>
      <c r="I92" s="82">
        <v>0.52140740059278301</v>
      </c>
      <c r="J92" s="82">
        <v>0.46782901911226832</v>
      </c>
      <c r="K92" s="82">
        <v>0.50023827508611518</v>
      </c>
      <c r="L92" s="82">
        <v>0.49417184844116391</v>
      </c>
      <c r="M92" s="82">
        <v>0.47227536371379558</v>
      </c>
      <c r="N92" s="82">
        <v>0.50339244542136274</v>
      </c>
      <c r="O92" s="118">
        <v>0.46137639542729014</v>
      </c>
      <c r="P92" s="118">
        <v>0.42001063778149167</v>
      </c>
    </row>
    <row r="93" spans="1:16" ht="17.149999999999999" customHeight="1" x14ac:dyDescent="0.35">
      <c r="A93" s="91" t="s">
        <v>207</v>
      </c>
      <c r="B93" s="81">
        <v>0.25894451799648832</v>
      </c>
      <c r="C93" s="82">
        <v>0.25207708249076582</v>
      </c>
      <c r="D93" s="82">
        <v>0.23081562885497003</v>
      </c>
      <c r="E93" s="82">
        <v>0.22879919981514463</v>
      </c>
      <c r="F93" s="82">
        <v>0.19031126061356304</v>
      </c>
      <c r="G93" s="82">
        <v>0.16537701721382281</v>
      </c>
      <c r="H93" s="82">
        <v>0.19972142876408241</v>
      </c>
      <c r="I93" s="82">
        <v>0.21172357173999148</v>
      </c>
      <c r="J93" s="82">
        <v>0.22387380147054459</v>
      </c>
      <c r="K93" s="82">
        <v>0.22805891821133506</v>
      </c>
      <c r="L93" s="82">
        <v>0.23489037588484646</v>
      </c>
      <c r="M93" s="82">
        <v>0.24844445506103327</v>
      </c>
      <c r="N93" s="82">
        <v>0.24949143881250818</v>
      </c>
      <c r="O93" s="118">
        <v>0.26681506498175278</v>
      </c>
      <c r="P93" s="118">
        <v>0.25738738074894979</v>
      </c>
    </row>
    <row r="94" spans="1:16" ht="17.149999999999999" customHeight="1" x14ac:dyDescent="0.35">
      <c r="A94" s="101" t="s">
        <v>243</v>
      </c>
      <c r="B94" s="102">
        <v>1</v>
      </c>
      <c r="C94" s="102">
        <v>1</v>
      </c>
      <c r="D94" s="102">
        <v>1</v>
      </c>
      <c r="E94" s="102">
        <v>1</v>
      </c>
      <c r="F94" s="102">
        <v>1</v>
      </c>
      <c r="G94" s="102">
        <v>1</v>
      </c>
      <c r="H94" s="102">
        <v>1</v>
      </c>
      <c r="I94" s="102">
        <v>1</v>
      </c>
      <c r="J94" s="102">
        <v>1</v>
      </c>
      <c r="K94" s="102">
        <v>1</v>
      </c>
      <c r="L94" s="102">
        <v>1</v>
      </c>
      <c r="M94" s="102">
        <v>1</v>
      </c>
      <c r="N94" s="102">
        <v>1</v>
      </c>
      <c r="O94" s="102">
        <v>1</v>
      </c>
      <c r="P94" s="102">
        <v>1</v>
      </c>
    </row>
    <row r="95" spans="1:16" ht="17.149999999999999" customHeight="1" x14ac:dyDescent="0.35">
      <c r="A95" s="92" t="s">
        <v>244</v>
      </c>
      <c r="B95" s="83">
        <v>1000.0024599999957</v>
      </c>
      <c r="C95" s="84">
        <v>999.99519000000384</v>
      </c>
      <c r="D95" s="84">
        <v>999.99980999999934</v>
      </c>
      <c r="E95" s="84">
        <v>999.99892999999804</v>
      </c>
      <c r="F95" s="84">
        <v>999.99498607242288</v>
      </c>
      <c r="G95" s="84">
        <v>1000.0221590909093</v>
      </c>
      <c r="H95" s="84">
        <v>1000.0137404580155</v>
      </c>
      <c r="I95" s="84">
        <v>1000.0279999999984</v>
      </c>
      <c r="J95" s="84">
        <v>1000.022632794458</v>
      </c>
      <c r="K95" s="84">
        <v>1000.0073446327676</v>
      </c>
      <c r="L95" s="84">
        <v>999.9941320293367</v>
      </c>
      <c r="M95" s="84">
        <v>1000.0110070257642</v>
      </c>
      <c r="N95" s="84">
        <v>999.99266503667855</v>
      </c>
      <c r="O95" s="119">
        <v>999.98860759493482</v>
      </c>
      <c r="P95" s="119">
        <v>999.96666666666624</v>
      </c>
    </row>
    <row r="96" spans="1:16" ht="17.149999999999999" customHeight="1" x14ac:dyDescent="0.35">
      <c r="A96" s="93" t="s">
        <v>245</v>
      </c>
      <c r="B96" s="83">
        <v>1864</v>
      </c>
      <c r="C96" s="84">
        <v>1180</v>
      </c>
      <c r="D96" s="84">
        <v>814</v>
      </c>
      <c r="E96" s="84">
        <v>784</v>
      </c>
      <c r="F96" s="84">
        <v>718</v>
      </c>
      <c r="G96" s="84">
        <v>352</v>
      </c>
      <c r="H96" s="84">
        <v>786</v>
      </c>
      <c r="I96" s="84">
        <v>400</v>
      </c>
      <c r="J96" s="84">
        <v>866</v>
      </c>
      <c r="K96" s="84">
        <v>708</v>
      </c>
      <c r="L96" s="84">
        <v>818</v>
      </c>
      <c r="M96" s="84">
        <v>854</v>
      </c>
      <c r="N96" s="84">
        <v>818</v>
      </c>
      <c r="O96" s="121">
        <v>790</v>
      </c>
      <c r="P96" s="121">
        <v>684</v>
      </c>
    </row>
    <row r="97" spans="1:16" ht="13" customHeight="1" x14ac:dyDescent="0.35">
      <c r="A97" s="94"/>
      <c r="B97" s="85"/>
      <c r="C97" s="85"/>
      <c r="D97" s="85"/>
      <c r="E97" s="85"/>
      <c r="F97" s="85"/>
      <c r="G97" s="85"/>
      <c r="H97" s="85"/>
      <c r="I97" s="85"/>
      <c r="J97" s="85"/>
      <c r="K97" s="85"/>
      <c r="L97" s="85"/>
      <c r="M97" s="85"/>
      <c r="N97" s="85"/>
      <c r="O97" s="85"/>
      <c r="P97" s="85"/>
    </row>
    <row r="98" spans="1:16" customFormat="1" x14ac:dyDescent="0.35">
      <c r="A98" s="62" t="s">
        <v>382</v>
      </c>
      <c r="B98" s="63">
        <f>B89+B90</f>
        <v>4.2930314391426722E-2</v>
      </c>
      <c r="C98" s="63">
        <f t="shared" ref="C98:N98" si="28">C89+C90</f>
        <v>5.8002293991033849E-2</v>
      </c>
      <c r="D98" s="63">
        <f t="shared" si="28"/>
        <v>4.5133468575359055E-2</v>
      </c>
      <c r="E98" s="63">
        <f t="shared" si="28"/>
        <v>4.1654139569929416E-2</v>
      </c>
      <c r="F98" s="63">
        <f t="shared" si="28"/>
        <v>5.8655725850435998E-2</v>
      </c>
      <c r="G98" s="63">
        <f t="shared" si="28"/>
        <v>5.2870419348662143E-2</v>
      </c>
      <c r="H98" s="63">
        <f t="shared" si="28"/>
        <v>5.3432090246088214E-2</v>
      </c>
      <c r="I98" s="63">
        <f t="shared" si="28"/>
        <v>6.4405696640494142E-2</v>
      </c>
      <c r="J98" s="63">
        <f t="shared" si="28"/>
        <v>5.6787860228567508E-2</v>
      </c>
      <c r="K98" s="63">
        <f t="shared" si="28"/>
        <v>4.5161532711906663E-2</v>
      </c>
      <c r="L98" s="63">
        <f t="shared" si="28"/>
        <v>5.5245067452718753E-2</v>
      </c>
      <c r="M98" s="63">
        <f t="shared" si="28"/>
        <v>5.9300166953665662E-2</v>
      </c>
      <c r="N98" s="63">
        <f t="shared" si="28"/>
        <v>5.4120201370670008E-2</v>
      </c>
      <c r="O98" s="63">
        <f t="shared" ref="O98:P98" si="29">O89+O90</f>
        <v>4.7449148154852488E-2</v>
      </c>
      <c r="P98" s="63">
        <f t="shared" si="29"/>
        <v>7.0331145541108725E-2</v>
      </c>
    </row>
    <row r="99" spans="1:16" customFormat="1" x14ac:dyDescent="0.35">
      <c r="A99" s="64" t="s">
        <v>370</v>
      </c>
      <c r="B99" s="63">
        <f>B91</f>
        <v>0.20679314628886222</v>
      </c>
      <c r="C99" s="63">
        <f t="shared" ref="C99:N99" si="30">C91</f>
        <v>0.22878120543759764</v>
      </c>
      <c r="D99" s="63">
        <f t="shared" si="30"/>
        <v>0.22065542692453144</v>
      </c>
      <c r="E99" s="63">
        <f t="shared" si="30"/>
        <v>0.22085695631694391</v>
      </c>
      <c r="F99" s="63">
        <f t="shared" si="30"/>
        <v>0.22425655616100568</v>
      </c>
      <c r="G99" s="63">
        <f t="shared" si="30"/>
        <v>0.21707615569882197</v>
      </c>
      <c r="H99" s="63">
        <f t="shared" si="30"/>
        <v>0.24937341827872991</v>
      </c>
      <c r="I99" s="63">
        <f t="shared" si="30"/>
        <v>0.20246333102673136</v>
      </c>
      <c r="J99" s="63">
        <f t="shared" si="30"/>
        <v>0.25150931918861957</v>
      </c>
      <c r="K99" s="63">
        <f t="shared" si="30"/>
        <v>0.22654127399064308</v>
      </c>
      <c r="L99" s="63">
        <f t="shared" si="30"/>
        <v>0.21569270822127098</v>
      </c>
      <c r="M99" s="63">
        <f t="shared" si="30"/>
        <v>0.2199800142715056</v>
      </c>
      <c r="N99" s="63">
        <f t="shared" si="30"/>
        <v>0.19299591439545905</v>
      </c>
      <c r="O99" s="63">
        <f t="shared" ref="O99:P99" si="31">O91</f>
        <v>0.2243593914361047</v>
      </c>
      <c r="P99" s="63">
        <f t="shared" si="31"/>
        <v>0.25227083592844984</v>
      </c>
    </row>
    <row r="100" spans="1:16" customFormat="1" x14ac:dyDescent="0.35">
      <c r="A100" s="65" t="s">
        <v>383</v>
      </c>
      <c r="B100" s="63">
        <f>B92+B93</f>
        <v>0.75027653931971106</v>
      </c>
      <c r="C100" s="63">
        <f t="shared" ref="C100:N100" si="32">C92+C93</f>
        <v>0.71321650057136843</v>
      </c>
      <c r="D100" s="63">
        <f t="shared" si="32"/>
        <v>0.73421110450010962</v>
      </c>
      <c r="E100" s="63">
        <f t="shared" si="32"/>
        <v>0.73748890411312662</v>
      </c>
      <c r="F100" s="63">
        <f t="shared" si="32"/>
        <v>0.71708771798855842</v>
      </c>
      <c r="G100" s="63">
        <f t="shared" si="32"/>
        <v>0.73005342495251591</v>
      </c>
      <c r="H100" s="63">
        <f t="shared" si="32"/>
        <v>0.69719449147518187</v>
      </c>
      <c r="I100" s="63">
        <f t="shared" si="32"/>
        <v>0.73313097233277447</v>
      </c>
      <c r="J100" s="63">
        <f t="shared" si="32"/>
        <v>0.69170282058281285</v>
      </c>
      <c r="K100" s="63">
        <f t="shared" si="32"/>
        <v>0.72829719329745024</v>
      </c>
      <c r="L100" s="63">
        <f t="shared" si="32"/>
        <v>0.72906222432601031</v>
      </c>
      <c r="M100" s="63">
        <f t="shared" si="32"/>
        <v>0.72071981877482882</v>
      </c>
      <c r="N100" s="63">
        <f t="shared" si="32"/>
        <v>0.75288388423387098</v>
      </c>
      <c r="O100" s="63">
        <f t="shared" ref="O100:P100" si="33">O92+O93</f>
        <v>0.72819146040904292</v>
      </c>
      <c r="P100" s="63">
        <f t="shared" si="33"/>
        <v>0.67739801853044146</v>
      </c>
    </row>
    <row r="101" spans="1:16" customFormat="1" x14ac:dyDescent="0.35"/>
    <row r="102" spans="1:16" customFormat="1" x14ac:dyDescent="0.35">
      <c r="A102" s="60" t="s">
        <v>367</v>
      </c>
      <c r="B102" s="61">
        <f>(1*B89+2*B90+3*B91+4*B92+5*B93)</f>
        <v>3.9619004037250072</v>
      </c>
      <c r="C102" s="61">
        <f t="shared" ref="C102:N102" si="34">(1*C89+2*C90+3*C91+4*C92+5*C93)</f>
        <v>3.8957038083353184</v>
      </c>
      <c r="D102" s="61">
        <f t="shared" si="34"/>
        <v>3.9107091230347342</v>
      </c>
      <c r="E102" s="61">
        <f t="shared" si="34"/>
        <v>3.9187903231056458</v>
      </c>
      <c r="F102" s="61">
        <f t="shared" si="34"/>
        <v>3.8448134280339019</v>
      </c>
      <c r="G102" s="61">
        <f t="shared" si="34"/>
        <v>3.8278052361339721</v>
      </c>
      <c r="H102" s="61">
        <f t="shared" si="34"/>
        <v>3.837126410985702</v>
      </c>
      <c r="I102" s="61">
        <f t="shared" si="34"/>
        <v>3.8632128300407587</v>
      </c>
      <c r="J102" s="61">
        <f t="shared" si="34"/>
        <v>3.8510278520255197</v>
      </c>
      <c r="K102" s="61">
        <f t="shared" si="34"/>
        <v>3.908886968626784</v>
      </c>
      <c r="L102" s="61">
        <f t="shared" si="34"/>
        <v>3.9030864728790586</v>
      </c>
      <c r="M102" s="61">
        <f t="shared" si="34"/>
        <v>3.9034874791776302</v>
      </c>
      <c r="N102" s="61">
        <f t="shared" si="34"/>
        <v>3.9345575884419688</v>
      </c>
      <c r="O102" s="61">
        <f t="shared" ref="O102:P102" si="35">(1*O89+2*O90+3*O91+4*O92+5*O93)</f>
        <v>3.937132321760628</v>
      </c>
      <c r="P102" s="61">
        <f t="shared" si="35"/>
        <v>3.844670699549634</v>
      </c>
    </row>
    <row r="103" spans="1:16" customFormat="1" x14ac:dyDescent="0.35"/>
    <row r="104" spans="1:16" customFormat="1" x14ac:dyDescent="0.35">
      <c r="A104" s="71" t="s">
        <v>389</v>
      </c>
      <c r="B104" s="71" t="s">
        <v>390</v>
      </c>
    </row>
    <row r="105" spans="1:16" customFormat="1" x14ac:dyDescent="0.35">
      <c r="A105" s="71" t="s">
        <v>391</v>
      </c>
      <c r="B105" s="71" t="s">
        <v>561</v>
      </c>
    </row>
    <row r="106" spans="1:16" ht="17.149999999999999" customHeight="1" x14ac:dyDescent="0.35">
      <c r="A106" s="95"/>
      <c r="B106" s="86"/>
      <c r="C106" s="86"/>
      <c r="D106" s="86"/>
      <c r="E106" s="86"/>
      <c r="F106" s="86"/>
      <c r="G106" s="86"/>
      <c r="H106" s="86"/>
      <c r="I106" s="86"/>
      <c r="J106" s="86"/>
      <c r="K106" s="86"/>
      <c r="L106" s="86"/>
      <c r="M106" s="86"/>
      <c r="N106" s="86"/>
    </row>
    <row r="107" spans="1:16" ht="20.149999999999999" customHeight="1" x14ac:dyDescent="0.35">
      <c r="A107" s="96" t="s">
        <v>548</v>
      </c>
      <c r="B107" s="75"/>
      <c r="C107" s="75"/>
      <c r="D107" s="75"/>
      <c r="E107" s="75"/>
      <c r="F107" s="75"/>
      <c r="G107" s="75"/>
      <c r="H107" s="75"/>
      <c r="I107" s="75"/>
      <c r="J107" s="75"/>
      <c r="K107" s="75"/>
      <c r="L107" s="75"/>
      <c r="M107" s="87"/>
    </row>
    <row r="108" spans="1:16" ht="16" customHeight="1" x14ac:dyDescent="0.35">
      <c r="B108" s="77"/>
      <c r="C108" s="78"/>
      <c r="D108" s="78"/>
      <c r="E108" s="78"/>
      <c r="F108" s="78"/>
      <c r="G108" s="78"/>
      <c r="H108" s="78"/>
      <c r="I108" s="78"/>
      <c r="J108" s="78"/>
      <c r="K108" s="78"/>
      <c r="L108" s="78"/>
    </row>
    <row r="109" spans="1:16" ht="16" customHeight="1" x14ac:dyDescent="0.35">
      <c r="B109" s="79" t="s">
        <v>0</v>
      </c>
      <c r="C109" s="80" t="s">
        <v>1</v>
      </c>
      <c r="D109" s="80" t="s">
        <v>2</v>
      </c>
      <c r="E109" s="80" t="s">
        <v>3</v>
      </c>
      <c r="F109" s="80" t="s">
        <v>4</v>
      </c>
      <c r="G109" s="80" t="s">
        <v>5</v>
      </c>
      <c r="H109" s="80" t="s">
        <v>6</v>
      </c>
      <c r="I109" s="80" t="s">
        <v>7</v>
      </c>
      <c r="J109" s="80" t="s">
        <v>8</v>
      </c>
      <c r="K109" s="80" t="s">
        <v>9</v>
      </c>
      <c r="L109" s="80" t="s">
        <v>10</v>
      </c>
    </row>
    <row r="110" spans="1:16" ht="17.149999999999999" customHeight="1" x14ac:dyDescent="0.35">
      <c r="A110" s="90" t="s">
        <v>180</v>
      </c>
      <c r="B110" s="81">
        <v>5.9180354416328546E-2</v>
      </c>
      <c r="C110" s="82">
        <v>6.6965832105652101E-2</v>
      </c>
      <c r="D110" s="82">
        <v>5.2400293289389187E-2</v>
      </c>
      <c r="E110" s="82">
        <v>3.9656349098960271E-2</v>
      </c>
      <c r="F110" s="82">
        <v>4.9623090032206205E-2</v>
      </c>
      <c r="G110" s="82">
        <v>5.3239918736649142E-2</v>
      </c>
      <c r="H110" s="82">
        <v>5.0879199115330093E-2</v>
      </c>
      <c r="I110" s="82">
        <v>4.7289675889075136E-2</v>
      </c>
      <c r="J110" s="82">
        <v>5.2447465777141107E-2</v>
      </c>
      <c r="K110" s="82">
        <v>2.7653751695608873E-2</v>
      </c>
      <c r="L110" s="82">
        <v>5.26012866579171E-2</v>
      </c>
    </row>
    <row r="111" spans="1:16" ht="17.149999999999999" customHeight="1" x14ac:dyDescent="0.35">
      <c r="A111" s="91" t="s">
        <v>181</v>
      </c>
      <c r="B111" s="81">
        <v>0.20738491649977292</v>
      </c>
      <c r="C111" s="82">
        <v>0.20249166398490331</v>
      </c>
      <c r="D111" s="82">
        <v>0.19726823414763112</v>
      </c>
      <c r="E111" s="82">
        <v>0.20717128833994519</v>
      </c>
      <c r="F111" s="82">
        <v>0.1791646866195982</v>
      </c>
      <c r="G111" s="82">
        <v>0.1817281700386558</v>
      </c>
      <c r="H111" s="82">
        <v>0.18153270497894675</v>
      </c>
      <c r="I111" s="82">
        <v>0.19653683030208455</v>
      </c>
      <c r="J111" s="82">
        <v>0.19626307149014596</v>
      </c>
      <c r="K111" s="82">
        <v>0.17575078073814418</v>
      </c>
      <c r="L111" s="82">
        <v>0.1890702211129521</v>
      </c>
    </row>
    <row r="112" spans="1:16" ht="17.149999999999999" customHeight="1" x14ac:dyDescent="0.35">
      <c r="A112" s="91" t="s">
        <v>73</v>
      </c>
      <c r="B112" s="81">
        <v>0.38654777242581312</v>
      </c>
      <c r="C112" s="82">
        <v>0.42794655842294704</v>
      </c>
      <c r="D112" s="82">
        <v>0.39964104593179867</v>
      </c>
      <c r="E112" s="82">
        <v>0.41424354990726564</v>
      </c>
      <c r="F112" s="82">
        <v>0.42129811978630261</v>
      </c>
      <c r="G112" s="82">
        <v>0.42042591101674498</v>
      </c>
      <c r="H112" s="82">
        <v>0.42496108195968896</v>
      </c>
      <c r="I112" s="82">
        <v>0.42174852437465155</v>
      </c>
      <c r="J112" s="82">
        <v>0.40757345445761123</v>
      </c>
      <c r="K112" s="82">
        <v>0.44256878339311961</v>
      </c>
      <c r="L112" s="82">
        <v>0.4013454683678665</v>
      </c>
    </row>
    <row r="113" spans="1:12" ht="17.149999999999999" customHeight="1" x14ac:dyDescent="0.35">
      <c r="A113" s="91" t="s">
        <v>182</v>
      </c>
      <c r="B113" s="81">
        <v>0.28180670008884939</v>
      </c>
      <c r="C113" s="82">
        <v>0.26211728078412055</v>
      </c>
      <c r="D113" s="82">
        <v>0.30049434042725787</v>
      </c>
      <c r="E113" s="82">
        <v>0.28668561008693533</v>
      </c>
      <c r="F113" s="82">
        <v>0.31155253703221875</v>
      </c>
      <c r="G113" s="82">
        <v>0.31304685104515689</v>
      </c>
      <c r="H113" s="82">
        <v>0.308716199149766</v>
      </c>
      <c r="I113" s="82">
        <v>0.30200921040877471</v>
      </c>
      <c r="J113" s="82">
        <v>0.30177169200327603</v>
      </c>
      <c r="K113" s="82">
        <v>0.30672891479704595</v>
      </c>
      <c r="L113" s="82">
        <v>0.32655937345353586</v>
      </c>
    </row>
    <row r="114" spans="1:12" ht="17.149999999999999" customHeight="1" x14ac:dyDescent="0.35">
      <c r="A114" s="91" t="s">
        <v>183</v>
      </c>
      <c r="B114" s="81">
        <v>6.5080256569235995E-2</v>
      </c>
      <c r="C114" s="82">
        <v>4.0478664702376911E-2</v>
      </c>
      <c r="D114" s="82">
        <v>5.0196086203923157E-2</v>
      </c>
      <c r="E114" s="82">
        <v>5.2243202566893479E-2</v>
      </c>
      <c r="F114" s="82">
        <v>3.8361566529674276E-2</v>
      </c>
      <c r="G114" s="82">
        <v>3.1559149162793128E-2</v>
      </c>
      <c r="H114" s="82">
        <v>3.3910814796268181E-2</v>
      </c>
      <c r="I114" s="82">
        <v>3.2415759025413965E-2</v>
      </c>
      <c r="J114" s="82">
        <v>4.19443162718258E-2</v>
      </c>
      <c r="K114" s="82">
        <v>4.7297769376081517E-2</v>
      </c>
      <c r="L114" s="82">
        <v>3.0423650407728684E-2</v>
      </c>
    </row>
    <row r="115" spans="1:12" ht="17.149999999999999" customHeight="1" x14ac:dyDescent="0.35">
      <c r="A115" s="101" t="s">
        <v>243</v>
      </c>
      <c r="B115" s="102">
        <v>1</v>
      </c>
      <c r="C115" s="102">
        <v>1</v>
      </c>
      <c r="D115" s="102">
        <v>1</v>
      </c>
      <c r="E115" s="102">
        <v>1</v>
      </c>
      <c r="F115" s="102">
        <v>1</v>
      </c>
      <c r="G115" s="102">
        <v>1</v>
      </c>
      <c r="H115" s="102">
        <v>1</v>
      </c>
      <c r="I115" s="102">
        <v>1</v>
      </c>
      <c r="J115" s="102">
        <v>1</v>
      </c>
      <c r="K115" s="102">
        <v>1</v>
      </c>
      <c r="L115" s="102">
        <v>1</v>
      </c>
    </row>
    <row r="116" spans="1:12" ht="17.149999999999999" customHeight="1" x14ac:dyDescent="0.35">
      <c r="A116" s="92" t="s">
        <v>244</v>
      </c>
      <c r="B116" s="83">
        <v>1500.0036899999918</v>
      </c>
      <c r="C116" s="84">
        <v>1499.9927850000104</v>
      </c>
      <c r="D116" s="84">
        <v>1499.9997149999974</v>
      </c>
      <c r="E116" s="84">
        <v>1499.9983949999978</v>
      </c>
      <c r="F116" s="84">
        <v>1499.9924791086364</v>
      </c>
      <c r="G116" s="84">
        <v>1500.0332386363657</v>
      </c>
      <c r="H116" s="84">
        <v>1500.020610687026</v>
      </c>
      <c r="I116" s="84">
        <v>1500.0419999999988</v>
      </c>
      <c r="J116" s="84">
        <v>1500.0339491916818</v>
      </c>
      <c r="K116" s="84">
        <v>1500.01101694916</v>
      </c>
      <c r="L116" s="84">
        <v>1499.991198044004</v>
      </c>
    </row>
    <row r="117" spans="1:12" ht="17.149999999999999" customHeight="1" x14ac:dyDescent="0.35">
      <c r="A117" s="93" t="s">
        <v>245</v>
      </c>
      <c r="B117" s="83">
        <v>2796</v>
      </c>
      <c r="C117" s="84">
        <v>1770</v>
      </c>
      <c r="D117" s="84">
        <v>1221</v>
      </c>
      <c r="E117" s="84">
        <v>1176</v>
      </c>
      <c r="F117" s="84">
        <v>1077</v>
      </c>
      <c r="G117" s="84">
        <v>528</v>
      </c>
      <c r="H117" s="84">
        <v>1179</v>
      </c>
      <c r="I117" s="84">
        <v>600</v>
      </c>
      <c r="J117" s="84">
        <v>1299</v>
      </c>
      <c r="K117" s="84">
        <v>1062</v>
      </c>
      <c r="L117" s="84">
        <v>1227</v>
      </c>
    </row>
    <row r="118" spans="1:12" ht="13" customHeight="1" x14ac:dyDescent="0.35">
      <c r="A118" s="94"/>
      <c r="B118" s="85"/>
      <c r="C118" s="85"/>
      <c r="D118" s="85"/>
      <c r="E118" s="85"/>
      <c r="F118" s="85"/>
      <c r="G118" s="85"/>
      <c r="H118" s="85"/>
      <c r="I118" s="85"/>
      <c r="J118" s="85"/>
      <c r="K118" s="85"/>
      <c r="L118" s="85"/>
    </row>
    <row r="119" spans="1:12" customFormat="1" x14ac:dyDescent="0.35">
      <c r="A119" s="62" t="s">
        <v>369</v>
      </c>
      <c r="B119" s="63">
        <f>B110+B111</f>
        <v>0.26656527091610149</v>
      </c>
      <c r="C119" s="63">
        <f t="shared" ref="C119:L119" si="36">C110+C111</f>
        <v>0.26945749609055542</v>
      </c>
      <c r="D119" s="63">
        <f t="shared" si="36"/>
        <v>0.24966852743702031</v>
      </c>
      <c r="E119" s="63">
        <f t="shared" si="36"/>
        <v>0.24682763743890546</v>
      </c>
      <c r="F119" s="63">
        <f t="shared" si="36"/>
        <v>0.22878777665180439</v>
      </c>
      <c r="G119" s="63">
        <f t="shared" si="36"/>
        <v>0.23496808877530495</v>
      </c>
      <c r="H119" s="63">
        <f t="shared" si="36"/>
        <v>0.23241190409427684</v>
      </c>
      <c r="I119" s="63">
        <f t="shared" si="36"/>
        <v>0.2438265061911597</v>
      </c>
      <c r="J119" s="63">
        <f t="shared" si="36"/>
        <v>0.24871053726728706</v>
      </c>
      <c r="K119" s="63">
        <f t="shared" si="36"/>
        <v>0.20340453243375306</v>
      </c>
      <c r="L119" s="63">
        <f t="shared" si="36"/>
        <v>0.24167150777086921</v>
      </c>
    </row>
    <row r="120" spans="1:12" customFormat="1" x14ac:dyDescent="0.35">
      <c r="A120" s="64" t="s">
        <v>370</v>
      </c>
      <c r="B120" s="63">
        <f>B112</f>
        <v>0.38654777242581312</v>
      </c>
      <c r="C120" s="63">
        <f t="shared" ref="C120:L120" si="37">C112</f>
        <v>0.42794655842294704</v>
      </c>
      <c r="D120" s="63">
        <f t="shared" si="37"/>
        <v>0.39964104593179867</v>
      </c>
      <c r="E120" s="63">
        <f t="shared" si="37"/>
        <v>0.41424354990726564</v>
      </c>
      <c r="F120" s="63">
        <f t="shared" si="37"/>
        <v>0.42129811978630261</v>
      </c>
      <c r="G120" s="63">
        <f t="shared" si="37"/>
        <v>0.42042591101674498</v>
      </c>
      <c r="H120" s="63">
        <f t="shared" si="37"/>
        <v>0.42496108195968896</v>
      </c>
      <c r="I120" s="63">
        <f t="shared" si="37"/>
        <v>0.42174852437465155</v>
      </c>
      <c r="J120" s="63">
        <f t="shared" si="37"/>
        <v>0.40757345445761123</v>
      </c>
      <c r="K120" s="63">
        <f t="shared" si="37"/>
        <v>0.44256878339311961</v>
      </c>
      <c r="L120" s="63">
        <f t="shared" si="37"/>
        <v>0.4013454683678665</v>
      </c>
    </row>
    <row r="121" spans="1:12" customFormat="1" x14ac:dyDescent="0.35">
      <c r="A121" s="65" t="s">
        <v>371</v>
      </c>
      <c r="B121" s="63">
        <f>B113+B114</f>
        <v>0.34688695665808539</v>
      </c>
      <c r="C121" s="63">
        <f t="shared" ref="C121:L121" si="38">C113+C114</f>
        <v>0.30259594548649749</v>
      </c>
      <c r="D121" s="63">
        <f t="shared" si="38"/>
        <v>0.350690426631181</v>
      </c>
      <c r="E121" s="63">
        <f t="shared" si="38"/>
        <v>0.33892881265382879</v>
      </c>
      <c r="F121" s="63">
        <f t="shared" si="38"/>
        <v>0.34991410356189301</v>
      </c>
      <c r="G121" s="63">
        <f t="shared" si="38"/>
        <v>0.34460600020795001</v>
      </c>
      <c r="H121" s="63">
        <f t="shared" si="38"/>
        <v>0.34262701394603418</v>
      </c>
      <c r="I121" s="63">
        <f t="shared" si="38"/>
        <v>0.33442496943418865</v>
      </c>
      <c r="J121" s="63">
        <f t="shared" si="38"/>
        <v>0.34371600827510185</v>
      </c>
      <c r="K121" s="63">
        <f t="shared" si="38"/>
        <v>0.35402668417312744</v>
      </c>
      <c r="L121" s="63">
        <f t="shared" si="38"/>
        <v>0.35698302386126457</v>
      </c>
    </row>
    <row r="122" spans="1:12" customFormat="1" x14ac:dyDescent="0.35"/>
    <row r="123" spans="1:12" customFormat="1" x14ac:dyDescent="0.35">
      <c r="A123" s="60" t="s">
        <v>367</v>
      </c>
      <c r="B123" s="61">
        <f>(1*B110+2*B111+3*B112+4*B113+5*B114)</f>
        <v>3.0862215878948915</v>
      </c>
      <c r="C123" s="61">
        <f t="shared" ref="C123:L123" si="39">(1*C110+2*C111+3*C112+4*C113+5*C114)</f>
        <v>3.0066512819926667</v>
      </c>
      <c r="D123" s="61">
        <f t="shared" si="39"/>
        <v>3.0988176921086943</v>
      </c>
      <c r="E123" s="61">
        <f t="shared" si="39"/>
        <v>3.104688028682856</v>
      </c>
      <c r="F123" s="61">
        <f t="shared" si="39"/>
        <v>3.1098648034075569</v>
      </c>
      <c r="G123" s="61">
        <f t="shared" si="39"/>
        <v>3.087957141858789</v>
      </c>
      <c r="H123" s="61">
        <f t="shared" si="39"/>
        <v>3.0932467255326954</v>
      </c>
      <c r="I123" s="61">
        <f t="shared" si="39"/>
        <v>3.0757245463793672</v>
      </c>
      <c r="J123" s="61">
        <f t="shared" si="39"/>
        <v>3.0845023215024998</v>
      </c>
      <c r="K123" s="61">
        <f t="shared" si="39"/>
        <v>3.1702661694198473</v>
      </c>
      <c r="L123" s="61">
        <f t="shared" si="39"/>
        <v>3.0931338798402077</v>
      </c>
    </row>
    <row r="124" spans="1:12" customFormat="1" x14ac:dyDescent="0.35"/>
    <row r="125" spans="1:12" customFormat="1" x14ac:dyDescent="0.35">
      <c r="A125" s="71" t="s">
        <v>389</v>
      </c>
      <c r="B125" s="71" t="s">
        <v>390</v>
      </c>
    </row>
    <row r="126" spans="1:12" customFormat="1" x14ac:dyDescent="0.35">
      <c r="A126" s="71" t="s">
        <v>391</v>
      </c>
      <c r="B126" s="71" t="s">
        <v>562</v>
      </c>
    </row>
    <row r="127" spans="1:12" ht="17.149999999999999" customHeight="1" x14ac:dyDescent="0.35">
      <c r="A127" s="95"/>
      <c r="B127" s="86"/>
      <c r="C127" s="86"/>
      <c r="D127" s="86"/>
      <c r="E127" s="86"/>
      <c r="F127" s="86"/>
      <c r="G127" s="86"/>
      <c r="H127" s="86"/>
      <c r="I127" s="86"/>
      <c r="J127" s="86"/>
      <c r="K127" s="86"/>
      <c r="L127" s="86"/>
    </row>
    <row r="128" spans="1:12" ht="20.149999999999999" customHeight="1" x14ac:dyDescent="0.35">
      <c r="A128" s="96" t="s">
        <v>532</v>
      </c>
      <c r="B128" s="75"/>
      <c r="C128" s="75"/>
      <c r="D128" s="75"/>
      <c r="E128" s="75"/>
      <c r="F128" s="75"/>
      <c r="G128" s="75"/>
      <c r="H128" s="75"/>
      <c r="I128" s="75"/>
      <c r="J128" s="75"/>
      <c r="K128" s="75"/>
      <c r="L128" s="75"/>
    </row>
    <row r="129" spans="1:12" ht="16" customHeight="1" x14ac:dyDescent="0.35">
      <c r="B129" s="77"/>
      <c r="C129" s="78"/>
      <c r="D129" s="78"/>
      <c r="E129" s="78"/>
      <c r="F129" s="78"/>
      <c r="G129" s="78"/>
      <c r="H129" s="78"/>
      <c r="I129" s="78"/>
      <c r="J129" s="78"/>
      <c r="K129" s="78"/>
      <c r="L129" s="78"/>
    </row>
    <row r="130" spans="1:12" ht="16" customHeight="1" x14ac:dyDescent="0.35">
      <c r="B130" s="79" t="s">
        <v>0</v>
      </c>
      <c r="C130" s="80" t="s">
        <v>1</v>
      </c>
      <c r="D130" s="80" t="s">
        <v>2</v>
      </c>
      <c r="E130" s="80" t="s">
        <v>3</v>
      </c>
      <c r="F130" s="80" t="s">
        <v>4</v>
      </c>
      <c r="G130" s="80" t="s">
        <v>5</v>
      </c>
      <c r="H130" s="80" t="s">
        <v>6</v>
      </c>
      <c r="I130" s="80" t="s">
        <v>7</v>
      </c>
      <c r="J130" s="80" t="s">
        <v>8</v>
      </c>
      <c r="K130" s="80" t="s">
        <v>9</v>
      </c>
      <c r="L130" s="80" t="s">
        <v>10</v>
      </c>
    </row>
    <row r="131" spans="1:12" ht="17.149999999999999" customHeight="1" x14ac:dyDescent="0.35">
      <c r="A131" s="90" t="s">
        <v>180</v>
      </c>
      <c r="B131" s="81">
        <v>5.7334205624521267E-2</v>
      </c>
      <c r="C131" s="82">
        <v>5.7599654554338207E-2</v>
      </c>
      <c r="D131" s="82">
        <v>3.7214107070680555E-2</v>
      </c>
      <c r="E131" s="82">
        <v>2.3224537350254922E-2</v>
      </c>
      <c r="F131" s="82">
        <v>2.8756272315571346E-2</v>
      </c>
      <c r="G131" s="82">
        <v>4.4264360051112409E-2</v>
      </c>
      <c r="H131" s="82">
        <v>4.769781789257841E-2</v>
      </c>
      <c r="I131" s="82">
        <v>4.6534447035482984E-2</v>
      </c>
      <c r="J131" s="82">
        <v>5.0005219281411425E-2</v>
      </c>
      <c r="K131" s="82">
        <v>4.5161532711906066E-2</v>
      </c>
      <c r="L131" s="82">
        <v>5.8095939927276158E-2</v>
      </c>
    </row>
    <row r="132" spans="1:12" ht="17.149999999999999" customHeight="1" x14ac:dyDescent="0.35">
      <c r="A132" s="91" t="s">
        <v>181</v>
      </c>
      <c r="B132" s="81">
        <v>0.18390396759624145</v>
      </c>
      <c r="C132" s="82">
        <v>0.18455753522174428</v>
      </c>
      <c r="D132" s="82">
        <v>0.16134425815540929</v>
      </c>
      <c r="E132" s="82">
        <v>0.17845327344500178</v>
      </c>
      <c r="F132" s="82">
        <v>0.1842973028834117</v>
      </c>
      <c r="G132" s="82">
        <v>0.18944367141864465</v>
      </c>
      <c r="H132" s="82">
        <v>0.18068352241470456</v>
      </c>
      <c r="I132" s="82">
        <v>0.20191984624430442</v>
      </c>
      <c r="J132" s="82">
        <v>0.17268252358260835</v>
      </c>
      <c r="K132" s="82">
        <v>0.16418240995969871</v>
      </c>
      <c r="L132" s="82">
        <v>0.1883229877143533</v>
      </c>
    </row>
    <row r="133" spans="1:12" ht="17.25" customHeight="1" x14ac:dyDescent="0.35">
      <c r="A133" s="91" t="s">
        <v>73</v>
      </c>
      <c r="B133" s="81">
        <v>0.37568239582130564</v>
      </c>
      <c r="C133" s="82">
        <v>0.37675877720971812</v>
      </c>
      <c r="D133" s="82">
        <v>0.39292614715596635</v>
      </c>
      <c r="E133" s="82">
        <v>0.37136621736185349</v>
      </c>
      <c r="F133" s="82">
        <v>0.38332559884701511</v>
      </c>
      <c r="G133" s="82">
        <v>0.37479865502980347</v>
      </c>
      <c r="H133" s="82">
        <v>0.39442562366827572</v>
      </c>
      <c r="I133" s="82">
        <v>0.38506846808289458</v>
      </c>
      <c r="J133" s="82">
        <v>0.39305784765148383</v>
      </c>
      <c r="K133" s="82">
        <v>0.39312225390435274</v>
      </c>
      <c r="L133" s="82">
        <v>0.40694187447554675</v>
      </c>
    </row>
    <row r="134" spans="1:12" ht="17.149999999999999" customHeight="1" x14ac:dyDescent="0.35">
      <c r="A134" s="91" t="s">
        <v>182</v>
      </c>
      <c r="B134" s="81">
        <v>0.31060971256677156</v>
      </c>
      <c r="C134" s="82">
        <v>0.32135812573258571</v>
      </c>
      <c r="D134" s="82">
        <v>0.34452832796038307</v>
      </c>
      <c r="E134" s="82">
        <v>0.34349707004186508</v>
      </c>
      <c r="F134" s="82">
        <v>0.34777249579524366</v>
      </c>
      <c r="G134" s="82">
        <v>0.3489804771371543</v>
      </c>
      <c r="H134" s="82">
        <v>0.337129846053006</v>
      </c>
      <c r="I134" s="82">
        <v>0.32347894258960752</v>
      </c>
      <c r="J134" s="82">
        <v>0.33035568709992197</v>
      </c>
      <c r="K134" s="82">
        <v>0.33235617478515744</v>
      </c>
      <c r="L134" s="82">
        <v>0.30029100415259136</v>
      </c>
    </row>
    <row r="135" spans="1:12" ht="17.149999999999999" customHeight="1" x14ac:dyDescent="0.35">
      <c r="A135" s="91" t="s">
        <v>183</v>
      </c>
      <c r="B135" s="81">
        <v>7.2469718391160065E-2</v>
      </c>
      <c r="C135" s="82">
        <v>5.9725907281613796E-2</v>
      </c>
      <c r="D135" s="82">
        <v>6.3987159657560785E-2</v>
      </c>
      <c r="E135" s="82">
        <v>8.345890180102479E-2</v>
      </c>
      <c r="F135" s="82">
        <v>5.5848330158758203E-2</v>
      </c>
      <c r="G135" s="82">
        <v>4.2512836363285039E-2</v>
      </c>
      <c r="H135" s="82">
        <v>4.0063189971435369E-2</v>
      </c>
      <c r="I135" s="82">
        <v>4.2998296047710625E-2</v>
      </c>
      <c r="J135" s="82">
        <v>5.3898722384574486E-2</v>
      </c>
      <c r="K135" s="82">
        <v>6.5177628638884974E-2</v>
      </c>
      <c r="L135" s="82">
        <v>4.6348193730232384E-2</v>
      </c>
    </row>
    <row r="136" spans="1:12" ht="17.149999999999999" customHeight="1" x14ac:dyDescent="0.35">
      <c r="A136" s="101" t="s">
        <v>243</v>
      </c>
      <c r="B136" s="102">
        <v>1</v>
      </c>
      <c r="C136" s="102">
        <v>1</v>
      </c>
      <c r="D136" s="102">
        <v>1</v>
      </c>
      <c r="E136" s="102">
        <v>1</v>
      </c>
      <c r="F136" s="102">
        <v>1</v>
      </c>
      <c r="G136" s="102">
        <v>1</v>
      </c>
      <c r="H136" s="102">
        <v>1</v>
      </c>
      <c r="I136" s="102">
        <v>1</v>
      </c>
      <c r="J136" s="102">
        <v>1</v>
      </c>
      <c r="K136" s="102">
        <v>1</v>
      </c>
      <c r="L136" s="102">
        <v>1</v>
      </c>
    </row>
    <row r="137" spans="1:12" ht="17.149999999999999" customHeight="1" x14ac:dyDescent="0.35">
      <c r="A137" s="92" t="s">
        <v>244</v>
      </c>
      <c r="B137" s="83">
        <v>1500.0036899999909</v>
      </c>
      <c r="C137" s="84">
        <v>1999.9903800000125</v>
      </c>
      <c r="D137" s="84">
        <v>1999.9996199999903</v>
      </c>
      <c r="E137" s="84">
        <v>1999.9978600000036</v>
      </c>
      <c r="F137" s="84">
        <v>1999.989972144856</v>
      </c>
      <c r="G137" s="84">
        <v>2000.0443181818223</v>
      </c>
      <c r="H137" s="84">
        <v>2000.0274809160364</v>
      </c>
      <c r="I137" s="84">
        <v>2000.0560000000021</v>
      </c>
      <c r="J137" s="84">
        <v>2000.045265588903</v>
      </c>
      <c r="K137" s="84">
        <v>2000.0146892655594</v>
      </c>
      <c r="L137" s="84">
        <v>1999.9882640586725</v>
      </c>
    </row>
    <row r="138" spans="1:12" ht="17.149999999999999" customHeight="1" x14ac:dyDescent="0.35">
      <c r="A138" s="93" t="s">
        <v>245</v>
      </c>
      <c r="B138" s="83">
        <v>2796</v>
      </c>
      <c r="C138" s="84">
        <v>2360</v>
      </c>
      <c r="D138" s="84">
        <v>1628</v>
      </c>
      <c r="E138" s="84">
        <v>1568</v>
      </c>
      <c r="F138" s="84">
        <v>1436</v>
      </c>
      <c r="G138" s="84">
        <v>704</v>
      </c>
      <c r="H138" s="84">
        <v>1572</v>
      </c>
      <c r="I138" s="84">
        <v>800</v>
      </c>
      <c r="J138" s="84">
        <v>1732</v>
      </c>
      <c r="K138" s="84">
        <v>1416</v>
      </c>
      <c r="L138" s="84">
        <v>1636</v>
      </c>
    </row>
    <row r="139" spans="1:12" ht="13" customHeight="1" x14ac:dyDescent="0.35">
      <c r="A139" s="94"/>
      <c r="B139" s="85"/>
      <c r="C139" s="85"/>
      <c r="D139" s="85"/>
      <c r="E139" s="85"/>
      <c r="F139" s="85"/>
      <c r="G139" s="85"/>
      <c r="H139" s="85"/>
      <c r="I139" s="85"/>
      <c r="J139" s="85"/>
      <c r="K139" s="85"/>
      <c r="L139" s="85"/>
    </row>
    <row r="140" spans="1:12" customFormat="1" x14ac:dyDescent="0.35">
      <c r="A140" s="62" t="s">
        <v>369</v>
      </c>
      <c r="B140" s="63">
        <f>B131+B132</f>
        <v>0.24123817322076271</v>
      </c>
      <c r="C140" s="63">
        <f t="shared" ref="C140:L140" si="40">C131+C132</f>
        <v>0.2421571897760825</v>
      </c>
      <c r="D140" s="63">
        <f t="shared" si="40"/>
        <v>0.19855836522608983</v>
      </c>
      <c r="E140" s="63">
        <f t="shared" si="40"/>
        <v>0.20167781079525671</v>
      </c>
      <c r="F140" s="63">
        <f t="shared" si="40"/>
        <v>0.21305357519898305</v>
      </c>
      <c r="G140" s="63">
        <f t="shared" si="40"/>
        <v>0.23370803146975705</v>
      </c>
      <c r="H140" s="63">
        <f t="shared" si="40"/>
        <v>0.22838134030728297</v>
      </c>
      <c r="I140" s="63">
        <f t="shared" si="40"/>
        <v>0.24845429327978741</v>
      </c>
      <c r="J140" s="63">
        <f t="shared" si="40"/>
        <v>0.22268774286401977</v>
      </c>
      <c r="K140" s="63">
        <f t="shared" si="40"/>
        <v>0.20934394267160478</v>
      </c>
      <c r="L140" s="63">
        <f t="shared" si="40"/>
        <v>0.24641892764162945</v>
      </c>
    </row>
    <row r="141" spans="1:12" customFormat="1" x14ac:dyDescent="0.35">
      <c r="A141" s="64" t="s">
        <v>370</v>
      </c>
      <c r="B141" s="63">
        <f>B133</f>
        <v>0.37568239582130564</v>
      </c>
      <c r="C141" s="63">
        <f t="shared" ref="C141:L141" si="41">C133</f>
        <v>0.37675877720971812</v>
      </c>
      <c r="D141" s="63">
        <f t="shared" si="41"/>
        <v>0.39292614715596635</v>
      </c>
      <c r="E141" s="63">
        <f t="shared" si="41"/>
        <v>0.37136621736185349</v>
      </c>
      <c r="F141" s="63">
        <f t="shared" si="41"/>
        <v>0.38332559884701511</v>
      </c>
      <c r="G141" s="63">
        <f t="shared" si="41"/>
        <v>0.37479865502980347</v>
      </c>
      <c r="H141" s="63">
        <f t="shared" si="41"/>
        <v>0.39442562366827572</v>
      </c>
      <c r="I141" s="63">
        <f t="shared" si="41"/>
        <v>0.38506846808289458</v>
      </c>
      <c r="J141" s="63">
        <f t="shared" si="41"/>
        <v>0.39305784765148383</v>
      </c>
      <c r="K141" s="63">
        <f t="shared" si="41"/>
        <v>0.39312225390435274</v>
      </c>
      <c r="L141" s="63">
        <f t="shared" si="41"/>
        <v>0.40694187447554675</v>
      </c>
    </row>
    <row r="142" spans="1:12" customFormat="1" x14ac:dyDescent="0.35">
      <c r="A142" s="65" t="s">
        <v>371</v>
      </c>
      <c r="B142" s="63">
        <f>B134+B135</f>
        <v>0.38307943095793162</v>
      </c>
      <c r="C142" s="63">
        <f t="shared" ref="C142:L142" si="42">C134+C135</f>
        <v>0.38108403301419952</v>
      </c>
      <c r="D142" s="63">
        <f t="shared" si="42"/>
        <v>0.40851548761794387</v>
      </c>
      <c r="E142" s="63">
        <f t="shared" si="42"/>
        <v>0.42695597184288986</v>
      </c>
      <c r="F142" s="63">
        <f t="shared" si="42"/>
        <v>0.40362082595400184</v>
      </c>
      <c r="G142" s="63">
        <f t="shared" si="42"/>
        <v>0.39149331350043937</v>
      </c>
      <c r="H142" s="63">
        <f t="shared" si="42"/>
        <v>0.37719303602444137</v>
      </c>
      <c r="I142" s="63">
        <f t="shared" si="42"/>
        <v>0.36647723863731813</v>
      </c>
      <c r="J142" s="63">
        <f t="shared" si="42"/>
        <v>0.38425440948449646</v>
      </c>
      <c r="K142" s="63">
        <f t="shared" si="42"/>
        <v>0.39753380342404243</v>
      </c>
      <c r="L142" s="63">
        <f t="shared" si="42"/>
        <v>0.34663919788282371</v>
      </c>
    </row>
    <row r="143" spans="1:12" customFormat="1" x14ac:dyDescent="0.35"/>
    <row r="144" spans="1:12" customFormat="1" x14ac:dyDescent="0.35">
      <c r="A144" s="60" t="s">
        <v>367</v>
      </c>
      <c r="B144" s="61">
        <f>(1*B131+2*B132+3*B133+4*B134+5*B135)</f>
        <v>3.1569767705038076</v>
      </c>
      <c r="C144" s="61">
        <f t="shared" ref="C144:L144" si="43">(1*C131+2*C132+3*C133+4*C134+5*C135)</f>
        <v>3.1410530959653933</v>
      </c>
      <c r="D144" s="61">
        <f t="shared" si="43"/>
        <v>3.2367301749787343</v>
      </c>
      <c r="E144" s="61">
        <f t="shared" si="43"/>
        <v>3.2855125254984032</v>
      </c>
      <c r="F144" s="61">
        <f t="shared" si="43"/>
        <v>3.2176593085982059</v>
      </c>
      <c r="G144" s="61">
        <f t="shared" si="43"/>
        <v>3.1560337583428546</v>
      </c>
      <c r="H144" s="61">
        <f t="shared" si="43"/>
        <v>3.1411770677960154</v>
      </c>
      <c r="I144" s="61">
        <f t="shared" si="43"/>
        <v>3.1144867943697587</v>
      </c>
      <c r="J144" s="61">
        <f t="shared" si="43"/>
        <v>3.16546016972364</v>
      </c>
      <c r="K144" s="61">
        <f t="shared" si="43"/>
        <v>3.2082059566794165</v>
      </c>
      <c r="L144" s="61">
        <f t="shared" si="43"/>
        <v>3.0884725240441502</v>
      </c>
    </row>
    <row r="145" spans="1:14" customFormat="1" x14ac:dyDescent="0.35"/>
    <row r="146" spans="1:14" customFormat="1" x14ac:dyDescent="0.35">
      <c r="A146" s="71" t="s">
        <v>389</v>
      </c>
      <c r="B146" s="71" t="s">
        <v>390</v>
      </c>
    </row>
    <row r="147" spans="1:14" customFormat="1" x14ac:dyDescent="0.35">
      <c r="A147" s="71" t="s">
        <v>391</v>
      </c>
      <c r="B147" s="71" t="s">
        <v>563</v>
      </c>
    </row>
    <row r="148" spans="1:14" ht="17.149999999999999" customHeight="1" x14ac:dyDescent="0.35">
      <c r="A148" s="95"/>
      <c r="B148" s="86"/>
      <c r="C148" s="86"/>
      <c r="D148" s="86"/>
      <c r="E148" s="86"/>
      <c r="F148" s="86"/>
      <c r="G148" s="86"/>
      <c r="H148" s="86"/>
      <c r="I148" s="86"/>
      <c r="J148" s="86"/>
      <c r="K148" s="86"/>
      <c r="L148" s="86"/>
    </row>
    <row r="149" spans="1:14" ht="20.149999999999999" customHeight="1" x14ac:dyDescent="0.35">
      <c r="A149" s="96" t="s">
        <v>542</v>
      </c>
      <c r="B149" s="75"/>
      <c r="C149" s="75"/>
      <c r="D149" s="75"/>
      <c r="E149" s="75"/>
      <c r="F149" s="75"/>
      <c r="G149" s="75"/>
      <c r="H149" s="75"/>
      <c r="I149" s="75"/>
      <c r="J149" s="75"/>
      <c r="K149" s="75"/>
      <c r="L149" s="75"/>
      <c r="M149" s="75"/>
      <c r="N149" s="87"/>
    </row>
    <row r="150" spans="1:14" ht="16" customHeight="1" x14ac:dyDescent="0.35">
      <c r="B150" s="77"/>
      <c r="C150" s="78"/>
      <c r="D150" s="78"/>
      <c r="E150" s="78"/>
      <c r="F150" s="78"/>
      <c r="G150" s="78"/>
      <c r="H150" s="78"/>
      <c r="I150" s="78"/>
      <c r="J150" s="78"/>
      <c r="K150" s="78"/>
      <c r="L150" s="78"/>
      <c r="M150" s="78"/>
    </row>
    <row r="151" spans="1:14" ht="16" customHeight="1" x14ac:dyDescent="0.35">
      <c r="B151" s="79" t="s">
        <v>0</v>
      </c>
      <c r="C151" s="80" t="s">
        <v>1</v>
      </c>
      <c r="D151" s="80" t="s">
        <v>2</v>
      </c>
      <c r="E151" s="80" t="s">
        <v>3</v>
      </c>
      <c r="F151" s="80" t="s">
        <v>4</v>
      </c>
      <c r="G151" s="80" t="s">
        <v>5</v>
      </c>
      <c r="H151" s="80" t="s">
        <v>6</v>
      </c>
      <c r="I151" s="80" t="s">
        <v>7</v>
      </c>
      <c r="J151" s="80" t="s">
        <v>8</v>
      </c>
      <c r="K151" s="80" t="s">
        <v>9</v>
      </c>
      <c r="L151" s="80" t="s">
        <v>10</v>
      </c>
      <c r="M151" s="80" t="s">
        <v>11</v>
      </c>
    </row>
    <row r="152" spans="1:14" ht="17.149999999999999" customHeight="1" x14ac:dyDescent="0.35">
      <c r="A152" s="90" t="s">
        <v>180</v>
      </c>
      <c r="B152" s="81">
        <v>2.0615815951759577E-2</v>
      </c>
      <c r="C152" s="82">
        <v>1.8420668603415846E-2</v>
      </c>
      <c r="D152" s="82">
        <v>1.1710205558272404E-2</v>
      </c>
      <c r="E152" s="82">
        <v>1.3485234429200877E-2</v>
      </c>
      <c r="F152" s="82">
        <v>9.8444319033725771E-3</v>
      </c>
      <c r="G152" s="82">
        <v>1.4263320301425114E-2</v>
      </c>
      <c r="H152" s="82">
        <v>1.1867182147285134E-2</v>
      </c>
      <c r="I152" s="82">
        <v>1.5118576679852971E-2</v>
      </c>
      <c r="J152" s="82">
        <v>1.1634840597141255E-2</v>
      </c>
      <c r="K152" s="82">
        <v>8.7538905081487733E-3</v>
      </c>
      <c r="L152" s="82">
        <v>1.1157848685012701E-2</v>
      </c>
      <c r="M152" s="82">
        <v>1.1213069395567163E-2</v>
      </c>
    </row>
    <row r="153" spans="1:14" ht="17.149999999999999" customHeight="1" x14ac:dyDescent="0.35">
      <c r="A153" s="91" t="s">
        <v>181</v>
      </c>
      <c r="B153" s="81">
        <v>5.4943798171590383E-2</v>
      </c>
      <c r="C153" s="82">
        <v>6.9952916473527915E-2</v>
      </c>
      <c r="D153" s="82">
        <v>7.24584471004385E-2</v>
      </c>
      <c r="E153" s="82">
        <v>6.6427177743747012E-2</v>
      </c>
      <c r="F153" s="82">
        <v>6.734704148005928E-2</v>
      </c>
      <c r="G153" s="82">
        <v>7.3282467036241666E-2</v>
      </c>
      <c r="H153" s="82">
        <v>5.8527948979835737E-2</v>
      </c>
      <c r="I153" s="82">
        <v>5.0192927931351286E-2</v>
      </c>
      <c r="J153" s="82">
        <v>5.2620133154800179E-2</v>
      </c>
      <c r="K153" s="82">
        <v>5.8212943445424471E-2</v>
      </c>
      <c r="L153" s="82">
        <v>5.4838952600211162E-2</v>
      </c>
      <c r="M153" s="82">
        <v>4.9206328017779077E-2</v>
      </c>
    </row>
    <row r="154" spans="1:14" ht="17.149999999999999" customHeight="1" x14ac:dyDescent="0.35">
      <c r="A154" s="91" t="s">
        <v>73</v>
      </c>
      <c r="B154" s="81">
        <v>0.20899127254813762</v>
      </c>
      <c r="C154" s="82">
        <v>0.18938901096114197</v>
      </c>
      <c r="D154" s="82">
        <v>0.18561047859932431</v>
      </c>
      <c r="E154" s="82">
        <v>0.20657236769910051</v>
      </c>
      <c r="F154" s="82">
        <v>0.24040269096985203</v>
      </c>
      <c r="G154" s="82">
        <v>0.23025550380796475</v>
      </c>
      <c r="H154" s="82">
        <v>0.23326108665852069</v>
      </c>
      <c r="I154" s="82">
        <v>0.26475625349156845</v>
      </c>
      <c r="J154" s="82">
        <v>0.24724221022249473</v>
      </c>
      <c r="K154" s="82">
        <v>0.23290186757573575</v>
      </c>
      <c r="L154" s="82">
        <v>0.22203814072910621</v>
      </c>
      <c r="M154" s="82">
        <v>0.21920992126472386</v>
      </c>
    </row>
    <row r="155" spans="1:14" ht="17.149999999999999" customHeight="1" x14ac:dyDescent="0.35">
      <c r="A155" s="91" t="s">
        <v>182</v>
      </c>
      <c r="B155" s="81">
        <v>0.3538907027622033</v>
      </c>
      <c r="C155" s="82">
        <v>0.34569331278483495</v>
      </c>
      <c r="D155" s="82">
        <v>0.37956890545142563</v>
      </c>
      <c r="E155" s="82">
        <v>0.3759854756377925</v>
      </c>
      <c r="F155" s="82">
        <v>0.43017393030568707</v>
      </c>
      <c r="G155" s="82">
        <v>0.45530335786119935</v>
      </c>
      <c r="H155" s="82">
        <v>0.44021278079130766</v>
      </c>
      <c r="I155" s="82">
        <v>0.43734708761488095</v>
      </c>
      <c r="J155" s="82">
        <v>0.42269774648672143</v>
      </c>
      <c r="K155" s="82">
        <v>0.43994347310820475</v>
      </c>
      <c r="L155" s="82">
        <v>0.44574735890870726</v>
      </c>
      <c r="M155" s="82">
        <v>0.44540259158739753</v>
      </c>
    </row>
    <row r="156" spans="1:14" ht="17.149999999999999" customHeight="1" x14ac:dyDescent="0.35">
      <c r="A156" s="91" t="s">
        <v>183</v>
      </c>
      <c r="B156" s="81">
        <v>0.36155841056630927</v>
      </c>
      <c r="C156" s="82">
        <v>0.37654409117707921</v>
      </c>
      <c r="D156" s="82">
        <v>0.3506519632905391</v>
      </c>
      <c r="E156" s="82">
        <v>0.33752974449015916</v>
      </c>
      <c r="F156" s="82">
        <v>0.25223190534102907</v>
      </c>
      <c r="G156" s="82">
        <v>0.22689535099316913</v>
      </c>
      <c r="H156" s="82">
        <v>0.25613100142305095</v>
      </c>
      <c r="I156" s="82">
        <v>0.23258515428234641</v>
      </c>
      <c r="J156" s="82">
        <v>0.26580506953884242</v>
      </c>
      <c r="K156" s="82">
        <v>0.2601878253624863</v>
      </c>
      <c r="L156" s="82">
        <v>0.26621769907696274</v>
      </c>
      <c r="M156" s="82">
        <v>0.27496808973453246</v>
      </c>
    </row>
    <row r="157" spans="1:14" ht="17.149999999999999" customHeight="1" x14ac:dyDescent="0.35">
      <c r="A157" s="101" t="s">
        <v>243</v>
      </c>
      <c r="B157" s="102">
        <v>1</v>
      </c>
      <c r="C157" s="102">
        <v>1</v>
      </c>
      <c r="D157" s="102">
        <v>1</v>
      </c>
      <c r="E157" s="102">
        <v>1</v>
      </c>
      <c r="F157" s="102">
        <v>1</v>
      </c>
      <c r="G157" s="102">
        <v>1</v>
      </c>
      <c r="H157" s="102">
        <v>1</v>
      </c>
      <c r="I157" s="102">
        <v>1</v>
      </c>
      <c r="J157" s="102">
        <v>1</v>
      </c>
      <c r="K157" s="102">
        <v>1</v>
      </c>
      <c r="L157" s="102">
        <v>1</v>
      </c>
      <c r="M157" s="102">
        <v>1</v>
      </c>
    </row>
    <row r="158" spans="1:14" ht="17.149999999999999" customHeight="1" x14ac:dyDescent="0.35">
      <c r="A158" s="92" t="s">
        <v>244</v>
      </c>
      <c r="B158" s="83">
        <v>1500.0036899999868</v>
      </c>
      <c r="C158" s="84">
        <v>1499.9927850000108</v>
      </c>
      <c r="D158" s="84">
        <v>1499.9997149999981</v>
      </c>
      <c r="E158" s="84">
        <v>1499.9983949999955</v>
      </c>
      <c r="F158" s="84">
        <v>1499.9924791086373</v>
      </c>
      <c r="G158" s="84">
        <v>1500.0332386363664</v>
      </c>
      <c r="H158" s="84">
        <v>1500.0206106870269</v>
      </c>
      <c r="I158" s="84">
        <v>1500.041999999999</v>
      </c>
      <c r="J158" s="84">
        <v>1500.0339491916809</v>
      </c>
      <c r="K158" s="84">
        <v>1500.0110169491588</v>
      </c>
      <c r="L158" s="84">
        <v>1499.9911980440038</v>
      </c>
      <c r="M158" s="84">
        <v>1500.0165105386411</v>
      </c>
    </row>
    <row r="159" spans="1:14" ht="17.149999999999999" customHeight="1" x14ac:dyDescent="0.35">
      <c r="A159" s="93" t="s">
        <v>245</v>
      </c>
      <c r="B159" s="83">
        <v>2796</v>
      </c>
      <c r="C159" s="84">
        <v>1770</v>
      </c>
      <c r="D159" s="84">
        <v>1221</v>
      </c>
      <c r="E159" s="84">
        <v>1176</v>
      </c>
      <c r="F159" s="84">
        <v>1077</v>
      </c>
      <c r="G159" s="84">
        <v>528</v>
      </c>
      <c r="H159" s="84">
        <v>1179</v>
      </c>
      <c r="I159" s="84">
        <v>600</v>
      </c>
      <c r="J159" s="84">
        <v>1299</v>
      </c>
      <c r="K159" s="84">
        <v>1062</v>
      </c>
      <c r="L159" s="84">
        <v>1227</v>
      </c>
      <c r="M159" s="84">
        <v>1281</v>
      </c>
    </row>
    <row r="160" spans="1:14" ht="13" customHeight="1" x14ac:dyDescent="0.35">
      <c r="A160" s="94"/>
      <c r="B160" s="85"/>
      <c r="C160" s="85"/>
      <c r="D160" s="85"/>
      <c r="E160" s="85"/>
      <c r="F160" s="85"/>
      <c r="G160" s="85"/>
      <c r="H160" s="85"/>
      <c r="I160" s="85"/>
      <c r="J160" s="85"/>
      <c r="K160" s="85"/>
      <c r="L160" s="85"/>
      <c r="M160" s="85"/>
    </row>
    <row r="161" spans="1:16" customFormat="1" x14ac:dyDescent="0.35">
      <c r="A161" s="62" t="s">
        <v>551</v>
      </c>
      <c r="B161" s="63">
        <f>B152+B153</f>
        <v>7.5559614123349966E-2</v>
      </c>
      <c r="C161" s="63">
        <f t="shared" ref="C161:M161" si="44">C152+C153</f>
        <v>8.8373585076943761E-2</v>
      </c>
      <c r="D161" s="63">
        <f t="shared" si="44"/>
        <v>8.4168652658710902E-2</v>
      </c>
      <c r="E161" s="63">
        <f t="shared" si="44"/>
        <v>7.9912412172947894E-2</v>
      </c>
      <c r="F161" s="63">
        <f t="shared" si="44"/>
        <v>7.7191473383431852E-2</v>
      </c>
      <c r="G161" s="63">
        <f t="shared" si="44"/>
        <v>8.7545787337666783E-2</v>
      </c>
      <c r="H161" s="63">
        <f t="shared" si="44"/>
        <v>7.0395131127120869E-2</v>
      </c>
      <c r="I161" s="63">
        <f t="shared" si="44"/>
        <v>6.531150461120426E-2</v>
      </c>
      <c r="J161" s="63">
        <f t="shared" si="44"/>
        <v>6.4254973751941433E-2</v>
      </c>
      <c r="K161" s="63">
        <f t="shared" si="44"/>
        <v>6.6966833953573252E-2</v>
      </c>
      <c r="L161" s="63">
        <f t="shared" si="44"/>
        <v>6.5996801285223866E-2</v>
      </c>
      <c r="M161" s="63">
        <f t="shared" si="44"/>
        <v>6.0419397413346239E-2</v>
      </c>
    </row>
    <row r="162" spans="1:16" customFormat="1" x14ac:dyDescent="0.35">
      <c r="A162" s="64" t="s">
        <v>370</v>
      </c>
      <c r="B162" s="63">
        <f>B154</f>
        <v>0.20899127254813762</v>
      </c>
      <c r="C162" s="63">
        <f t="shared" ref="C162:M162" si="45">C154</f>
        <v>0.18938901096114197</v>
      </c>
      <c r="D162" s="63">
        <f t="shared" si="45"/>
        <v>0.18561047859932431</v>
      </c>
      <c r="E162" s="63">
        <f t="shared" si="45"/>
        <v>0.20657236769910051</v>
      </c>
      <c r="F162" s="63">
        <f t="shared" si="45"/>
        <v>0.24040269096985203</v>
      </c>
      <c r="G162" s="63">
        <f t="shared" si="45"/>
        <v>0.23025550380796475</v>
      </c>
      <c r="H162" s="63">
        <f t="shared" si="45"/>
        <v>0.23326108665852069</v>
      </c>
      <c r="I162" s="63">
        <f t="shared" si="45"/>
        <v>0.26475625349156845</v>
      </c>
      <c r="J162" s="63">
        <f t="shared" si="45"/>
        <v>0.24724221022249473</v>
      </c>
      <c r="K162" s="63">
        <f t="shared" si="45"/>
        <v>0.23290186757573575</v>
      </c>
      <c r="L162" s="63">
        <f t="shared" si="45"/>
        <v>0.22203814072910621</v>
      </c>
      <c r="M162" s="63">
        <f t="shared" si="45"/>
        <v>0.21920992126472386</v>
      </c>
    </row>
    <row r="163" spans="1:16" customFormat="1" x14ac:dyDescent="0.35">
      <c r="A163" s="65" t="s">
        <v>552</v>
      </c>
      <c r="B163" s="63">
        <f>B155+B156</f>
        <v>0.71544911332851258</v>
      </c>
      <c r="C163" s="63">
        <f t="shared" ref="C163:M163" si="46">C155+C156</f>
        <v>0.72223740396191416</v>
      </c>
      <c r="D163" s="63">
        <f t="shared" si="46"/>
        <v>0.73022086874196468</v>
      </c>
      <c r="E163" s="63">
        <f t="shared" si="46"/>
        <v>0.71351522012795165</v>
      </c>
      <c r="F163" s="63">
        <f t="shared" si="46"/>
        <v>0.6824058356467162</v>
      </c>
      <c r="G163" s="63">
        <f t="shared" si="46"/>
        <v>0.68219870885436851</v>
      </c>
      <c r="H163" s="63">
        <f t="shared" si="46"/>
        <v>0.69634378221435855</v>
      </c>
      <c r="I163" s="63">
        <f t="shared" si="46"/>
        <v>0.66993224189722733</v>
      </c>
      <c r="J163" s="63">
        <f t="shared" si="46"/>
        <v>0.68850281602556385</v>
      </c>
      <c r="K163" s="63">
        <f t="shared" si="46"/>
        <v>0.70013129847069111</v>
      </c>
      <c r="L163" s="63">
        <f t="shared" si="46"/>
        <v>0.71196505798567</v>
      </c>
      <c r="M163" s="63">
        <f t="shared" si="46"/>
        <v>0.72037068132192994</v>
      </c>
    </row>
    <row r="164" spans="1:16" customFormat="1" x14ac:dyDescent="0.35"/>
    <row r="165" spans="1:16" customFormat="1" x14ac:dyDescent="0.35">
      <c r="A165" s="60" t="s">
        <v>367</v>
      </c>
      <c r="B165" s="61">
        <f>(1*B152+2*B153+3*B154+4*B155+5*B156)</f>
        <v>3.9808320938197128</v>
      </c>
      <c r="C165" s="61">
        <f t="shared" ref="C165:M165" si="47">(1*C152+2*C153+3*C154+4*C155+5*C156)</f>
        <v>3.9919872414586335</v>
      </c>
      <c r="D165" s="61">
        <f t="shared" si="47"/>
        <v>3.9849939738155205</v>
      </c>
      <c r="E165" s="61">
        <f t="shared" si="47"/>
        <v>3.9576473180159621</v>
      </c>
      <c r="F165" s="61">
        <f t="shared" si="47"/>
        <v>3.8476018357009409</v>
      </c>
      <c r="G165" s="61">
        <f t="shared" si="47"/>
        <v>3.8072849522084455</v>
      </c>
      <c r="H165" s="61">
        <f t="shared" si="47"/>
        <v>3.8702124703630041</v>
      </c>
      <c r="I165" s="61">
        <f t="shared" si="47"/>
        <v>3.8220873148885168</v>
      </c>
      <c r="J165" s="61">
        <f t="shared" si="47"/>
        <v>3.8784180712153238</v>
      </c>
      <c r="K165" s="61">
        <f t="shared" si="47"/>
        <v>3.8845983993714555</v>
      </c>
      <c r="L165" s="61">
        <f t="shared" si="47"/>
        <v>3.9010281070923964</v>
      </c>
      <c r="M165" s="61">
        <f t="shared" si="47"/>
        <v>3.9237063042475495</v>
      </c>
    </row>
    <row r="166" spans="1:16" customFormat="1" x14ac:dyDescent="0.35"/>
    <row r="167" spans="1:16" customFormat="1" x14ac:dyDescent="0.35">
      <c r="A167" s="71" t="s">
        <v>389</v>
      </c>
      <c r="B167" s="71" t="s">
        <v>390</v>
      </c>
    </row>
    <row r="168" spans="1:16" customFormat="1" x14ac:dyDescent="0.35">
      <c r="A168" s="71" t="s">
        <v>391</v>
      </c>
      <c r="B168" s="71" t="s">
        <v>564</v>
      </c>
    </row>
    <row r="169" spans="1:16" ht="17.149999999999999" customHeight="1" x14ac:dyDescent="0.35">
      <c r="A169" s="95"/>
      <c r="B169" s="86"/>
      <c r="C169" s="86"/>
      <c r="D169" s="86"/>
      <c r="E169" s="86"/>
      <c r="F169" s="86"/>
      <c r="G169" s="86"/>
      <c r="H169" s="86"/>
      <c r="I169" s="86"/>
      <c r="J169" s="86"/>
      <c r="K169" s="86"/>
      <c r="L169" s="86"/>
      <c r="M169" s="86"/>
    </row>
    <row r="170" spans="1:16" ht="20.149999999999999" customHeight="1" x14ac:dyDescent="0.35">
      <c r="A170" s="96" t="s">
        <v>533</v>
      </c>
      <c r="B170" s="75"/>
      <c r="C170" s="75"/>
      <c r="D170" s="75"/>
      <c r="E170" s="75"/>
      <c r="F170" s="75"/>
      <c r="G170" s="75"/>
      <c r="H170" s="75"/>
      <c r="I170" s="75"/>
      <c r="J170" s="75"/>
      <c r="K170" s="75"/>
      <c r="L170" s="75"/>
      <c r="M170" s="75"/>
      <c r="N170" s="75"/>
    </row>
    <row r="171" spans="1:16" ht="16" customHeight="1" x14ac:dyDescent="0.35">
      <c r="B171" s="77"/>
      <c r="C171" s="78"/>
      <c r="D171" s="78"/>
      <c r="E171" s="78"/>
      <c r="F171" s="78"/>
      <c r="G171" s="78"/>
      <c r="H171" s="78"/>
      <c r="I171" s="78"/>
      <c r="J171" s="78"/>
      <c r="K171" s="78"/>
      <c r="L171" s="78"/>
      <c r="M171" s="78"/>
      <c r="N171" s="78"/>
    </row>
    <row r="172" spans="1:16" ht="16" customHeight="1" x14ac:dyDescent="0.35">
      <c r="B172" s="79" t="s">
        <v>0</v>
      </c>
      <c r="C172" s="80" t="s">
        <v>1</v>
      </c>
      <c r="D172" s="80" t="s">
        <v>2</v>
      </c>
      <c r="E172" s="80" t="s">
        <v>3</v>
      </c>
      <c r="F172" s="80" t="s">
        <v>4</v>
      </c>
      <c r="G172" s="80" t="s">
        <v>5</v>
      </c>
      <c r="H172" s="80" t="s">
        <v>6</v>
      </c>
      <c r="I172" s="80" t="s">
        <v>7</v>
      </c>
      <c r="J172" s="80" t="s">
        <v>8</v>
      </c>
      <c r="K172" s="80" t="s">
        <v>9</v>
      </c>
      <c r="L172" s="80" t="s">
        <v>10</v>
      </c>
      <c r="M172" s="80" t="s">
        <v>11</v>
      </c>
      <c r="N172" s="80" t="s">
        <v>12</v>
      </c>
      <c r="O172" s="80" t="s">
        <v>611</v>
      </c>
      <c r="P172" s="80">
        <v>2024</v>
      </c>
    </row>
    <row r="173" spans="1:16" ht="17.149999999999999" customHeight="1" x14ac:dyDescent="0.35">
      <c r="A173" s="90" t="s">
        <v>208</v>
      </c>
      <c r="B173" s="81">
        <v>0.57629108732392242</v>
      </c>
      <c r="C173" s="82">
        <v>0.6070187497601881</v>
      </c>
      <c r="D173" s="82">
        <v>0.61125919113924554</v>
      </c>
      <c r="E173" s="82">
        <v>0.57881339933033682</v>
      </c>
      <c r="F173" s="82">
        <v>0.58019845224850752</v>
      </c>
      <c r="G173" s="82">
        <v>0.6308272146242222</v>
      </c>
      <c r="H173" s="82">
        <v>0.60174618465802387</v>
      </c>
      <c r="I173" s="82">
        <v>0.63316627134440284</v>
      </c>
      <c r="J173" s="82">
        <v>0.65376661221062249</v>
      </c>
      <c r="K173" s="82">
        <v>0.63268165262063303</v>
      </c>
      <c r="L173" s="82">
        <v>0.66623007078770069</v>
      </c>
      <c r="M173" s="82">
        <v>0.66262151212855369</v>
      </c>
      <c r="N173" s="82">
        <v>0.66189177426729373</v>
      </c>
      <c r="O173" s="118">
        <v>0.65250831971503587</v>
      </c>
      <c r="P173" s="118">
        <v>0.64474400608675209</v>
      </c>
    </row>
    <row r="174" spans="1:16" ht="17.149999999999999" customHeight="1" x14ac:dyDescent="0.35">
      <c r="A174" s="91" t="s">
        <v>158</v>
      </c>
      <c r="B174" s="81">
        <v>0.24321148169975693</v>
      </c>
      <c r="C174" s="82">
        <v>0.2088342144925707</v>
      </c>
      <c r="D174" s="82">
        <v>0.21570645098422625</v>
      </c>
      <c r="E174" s="82">
        <v>0.24333254536582413</v>
      </c>
      <c r="F174" s="82">
        <v>0.24380456503681608</v>
      </c>
      <c r="G174" s="82">
        <v>0.2216877012384377</v>
      </c>
      <c r="H174" s="82">
        <v>0.23920612795651028</v>
      </c>
      <c r="I174" s="82">
        <v>0.25398788833912606</v>
      </c>
      <c r="J174" s="82">
        <v>0.19692394952724057</v>
      </c>
      <c r="K174" s="82">
        <v>0.20348395746245793</v>
      </c>
      <c r="L174" s="82">
        <v>0.20906039546442357</v>
      </c>
      <c r="M174" s="82">
        <v>0.19792334838469083</v>
      </c>
      <c r="N174" s="82">
        <v>0.21007366802201413</v>
      </c>
      <c r="O174" s="118">
        <v>0.22026314223832841</v>
      </c>
      <c r="P174" s="118">
        <v>0.22017736848538269</v>
      </c>
    </row>
    <row r="175" spans="1:16" ht="17.149999999999999" customHeight="1" x14ac:dyDescent="0.35">
      <c r="A175" s="91" t="s">
        <v>73</v>
      </c>
      <c r="B175" s="81">
        <v>0.12724397197982965</v>
      </c>
      <c r="C175" s="82">
        <v>0.14261105595917858</v>
      </c>
      <c r="D175" s="82">
        <v>0.10616860017203431</v>
      </c>
      <c r="E175" s="82">
        <v>0.1105782083186829</v>
      </c>
      <c r="F175" s="82">
        <v>0.12995246215719178</v>
      </c>
      <c r="G175" s="82">
        <v>9.0557368331042609E-2</v>
      </c>
      <c r="H175" s="82">
        <v>0.11451598374984152</v>
      </c>
      <c r="I175" s="82">
        <v>6.4405696640494045E-2</v>
      </c>
      <c r="J175" s="82">
        <v>9.6680606304984665E-2</v>
      </c>
      <c r="K175" s="82">
        <v>0.12718847262703625</v>
      </c>
      <c r="L175" s="82">
        <v>8.335036684811882E-2</v>
      </c>
      <c r="M175" s="82">
        <v>8.9673837313734767E-2</v>
      </c>
      <c r="N175" s="82">
        <v>7.4419861270375962E-2</v>
      </c>
      <c r="O175" s="118">
        <v>8.0165976574416625E-2</v>
      </c>
      <c r="P175" s="118">
        <v>7.2034272487445428E-2</v>
      </c>
    </row>
    <row r="176" spans="1:16" ht="17.149999999999999" customHeight="1" x14ac:dyDescent="0.35">
      <c r="A176" s="91" t="s">
        <v>159</v>
      </c>
      <c r="B176" s="81">
        <v>3.6393150472849849E-2</v>
      </c>
      <c r="C176" s="82">
        <v>3.2957213524196824E-2</v>
      </c>
      <c r="D176" s="82">
        <v>5.0145384527623099E-2</v>
      </c>
      <c r="E176" s="82">
        <v>5.0494169028760923E-2</v>
      </c>
      <c r="F176" s="82">
        <v>4.1132239660254505E-2</v>
      </c>
      <c r="G176" s="82">
        <v>4.9796055655584891E-2</v>
      </c>
      <c r="H176" s="82">
        <v>3.8169704538410877E-2</v>
      </c>
      <c r="I176" s="82">
        <v>4.5355730039558874E-2</v>
      </c>
      <c r="J176" s="82">
        <v>4.9026950429297639E-2</v>
      </c>
      <c r="K176" s="82">
        <v>3.1811207036332313E-2</v>
      </c>
      <c r="L176" s="82">
        <v>3.5025388902037678E-2</v>
      </c>
      <c r="M176" s="82">
        <v>2.9696160253037097E-2</v>
      </c>
      <c r="N176" s="82">
        <v>4.4990550052934314E-2</v>
      </c>
      <c r="O176" s="118">
        <v>3.3560888668351913E-2</v>
      </c>
      <c r="P176" s="118">
        <v>5.2157294132026563E-2</v>
      </c>
    </row>
    <row r="177" spans="1:16" ht="17.149999999999999" customHeight="1" x14ac:dyDescent="0.35">
      <c r="A177" s="91" t="s">
        <v>209</v>
      </c>
      <c r="B177" s="81">
        <v>1.6860308523641062E-2</v>
      </c>
      <c r="C177" s="82">
        <v>8.5787662638656757E-3</v>
      </c>
      <c r="D177" s="82">
        <v>1.6720373176870917E-2</v>
      </c>
      <c r="E177" s="82">
        <v>1.678167795639543E-2</v>
      </c>
      <c r="F177" s="82">
        <v>4.9122808972301198E-3</v>
      </c>
      <c r="G177" s="82">
        <v>7.1316601507125646E-3</v>
      </c>
      <c r="H177" s="82">
        <v>6.3619990972134189E-3</v>
      </c>
      <c r="I177" s="82">
        <v>3.0844136364181797E-3</v>
      </c>
      <c r="J177" s="82">
        <v>3.6018815278545811E-3</v>
      </c>
      <c r="K177" s="82">
        <v>4.8347102535404793E-3</v>
      </c>
      <c r="L177" s="82">
        <v>6.3337779977193235E-3</v>
      </c>
      <c r="M177" s="82">
        <v>2.0085141919983607E-2</v>
      </c>
      <c r="N177" s="82">
        <v>8.6241463873818029E-3</v>
      </c>
      <c r="O177" s="118">
        <v>1.3501672803867382E-2</v>
      </c>
      <c r="P177" s="118">
        <v>1.0887058808393019E-2</v>
      </c>
    </row>
    <row r="178" spans="1:16" ht="17.149999999999999" customHeight="1" x14ac:dyDescent="0.35">
      <c r="A178" s="101" t="s">
        <v>243</v>
      </c>
      <c r="B178" s="102">
        <v>1</v>
      </c>
      <c r="C178" s="102">
        <v>1</v>
      </c>
      <c r="D178" s="102">
        <v>1</v>
      </c>
      <c r="E178" s="102">
        <v>1</v>
      </c>
      <c r="F178" s="102">
        <v>1</v>
      </c>
      <c r="G178" s="102">
        <v>1</v>
      </c>
      <c r="H178" s="102">
        <v>1</v>
      </c>
      <c r="I178" s="102">
        <v>1</v>
      </c>
      <c r="J178" s="102">
        <v>1</v>
      </c>
      <c r="K178" s="102">
        <v>1</v>
      </c>
      <c r="L178" s="102">
        <v>1</v>
      </c>
      <c r="M178" s="102">
        <v>1</v>
      </c>
      <c r="N178" s="102">
        <v>1</v>
      </c>
      <c r="O178" s="102">
        <v>1</v>
      </c>
      <c r="P178" s="102">
        <v>1</v>
      </c>
    </row>
    <row r="179" spans="1:16" ht="17.149999999999999" customHeight="1" x14ac:dyDescent="0.35">
      <c r="A179" s="92" t="s">
        <v>244</v>
      </c>
      <c r="B179" s="83">
        <v>1000.0024599999983</v>
      </c>
      <c r="C179" s="84">
        <v>999.99519000000623</v>
      </c>
      <c r="D179" s="84">
        <v>999.99980999999912</v>
      </c>
      <c r="E179" s="84">
        <v>999.99892999999906</v>
      </c>
      <c r="F179" s="84">
        <v>999.99498607242447</v>
      </c>
      <c r="G179" s="84">
        <v>1000.0221590909097</v>
      </c>
      <c r="H179" s="84">
        <v>1000.0137404580162</v>
      </c>
      <c r="I179" s="84">
        <v>1000.0280000000001</v>
      </c>
      <c r="J179" s="84">
        <v>1000.0226327944529</v>
      </c>
      <c r="K179" s="84">
        <v>1000.0073446327749</v>
      </c>
      <c r="L179" s="84">
        <v>999.99413202933658</v>
      </c>
      <c r="M179" s="84">
        <v>1000.0110070257588</v>
      </c>
      <c r="N179" s="84">
        <v>999.99266503667627</v>
      </c>
      <c r="O179" s="119">
        <v>999.98860759493709</v>
      </c>
      <c r="P179" s="119">
        <v>999.96666666666761</v>
      </c>
    </row>
    <row r="180" spans="1:16" ht="17.149999999999999" customHeight="1" x14ac:dyDescent="0.35">
      <c r="A180" s="93" t="s">
        <v>245</v>
      </c>
      <c r="B180" s="83">
        <v>1864</v>
      </c>
      <c r="C180" s="84">
        <v>1180</v>
      </c>
      <c r="D180" s="84">
        <v>814</v>
      </c>
      <c r="E180" s="84">
        <v>784</v>
      </c>
      <c r="F180" s="84">
        <v>718</v>
      </c>
      <c r="G180" s="84">
        <v>352</v>
      </c>
      <c r="H180" s="84">
        <v>786</v>
      </c>
      <c r="I180" s="84">
        <v>400</v>
      </c>
      <c r="J180" s="84">
        <v>866</v>
      </c>
      <c r="K180" s="84">
        <v>708</v>
      </c>
      <c r="L180" s="84">
        <v>818</v>
      </c>
      <c r="M180" s="84">
        <v>854</v>
      </c>
      <c r="N180" s="84">
        <v>818</v>
      </c>
      <c r="O180" s="121">
        <v>790</v>
      </c>
      <c r="P180" s="121">
        <v>684</v>
      </c>
    </row>
    <row r="181" spans="1:16" ht="13" customHeight="1" x14ac:dyDescent="0.35">
      <c r="A181" s="94"/>
      <c r="B181" s="85"/>
      <c r="C181" s="85"/>
      <c r="D181" s="85"/>
      <c r="E181" s="85"/>
      <c r="F181" s="85"/>
      <c r="G181" s="85"/>
      <c r="H181" s="85"/>
      <c r="I181" s="85"/>
      <c r="J181" s="85"/>
      <c r="K181" s="85"/>
      <c r="L181" s="85"/>
      <c r="M181" s="85"/>
      <c r="N181" s="85"/>
    </row>
    <row r="182" spans="1:16" customFormat="1" x14ac:dyDescent="0.35">
      <c r="A182" s="62" t="s">
        <v>551</v>
      </c>
      <c r="B182" s="63">
        <f>B173+B174</f>
        <v>0.81950256902367935</v>
      </c>
      <c r="C182" s="63">
        <f t="shared" ref="C182:N182" si="48">C173+C174</f>
        <v>0.81585296425275877</v>
      </c>
      <c r="D182" s="63">
        <f t="shared" si="48"/>
        <v>0.82696564212347179</v>
      </c>
      <c r="E182" s="63">
        <f t="shared" si="48"/>
        <v>0.82214594469616098</v>
      </c>
      <c r="F182" s="63">
        <f t="shared" si="48"/>
        <v>0.82400301728532366</v>
      </c>
      <c r="G182" s="63">
        <f t="shared" si="48"/>
        <v>0.85251491586265993</v>
      </c>
      <c r="H182" s="63">
        <f t="shared" si="48"/>
        <v>0.84095231261453418</v>
      </c>
      <c r="I182" s="63">
        <f t="shared" si="48"/>
        <v>0.88715415968352884</v>
      </c>
      <c r="J182" s="63">
        <f t="shared" si="48"/>
        <v>0.85069056173786306</v>
      </c>
      <c r="K182" s="63">
        <f t="shared" si="48"/>
        <v>0.83616561008309098</v>
      </c>
      <c r="L182" s="63">
        <f t="shared" si="48"/>
        <v>0.87529046625212426</v>
      </c>
      <c r="M182" s="63">
        <f t="shared" si="48"/>
        <v>0.86054486051324453</v>
      </c>
      <c r="N182" s="63">
        <f t="shared" si="48"/>
        <v>0.87196544228930783</v>
      </c>
      <c r="O182" s="63">
        <f t="shared" ref="O182:P182" si="49">O173+O174</f>
        <v>0.8727714619533643</v>
      </c>
      <c r="P182" s="63">
        <f t="shared" si="49"/>
        <v>0.8649213745721348</v>
      </c>
    </row>
    <row r="183" spans="1:16" customFormat="1" x14ac:dyDescent="0.35">
      <c r="A183" s="64" t="s">
        <v>370</v>
      </c>
      <c r="B183" s="63">
        <f>B175</f>
        <v>0.12724397197982965</v>
      </c>
      <c r="C183" s="63">
        <f t="shared" ref="C183:N183" si="50">C175</f>
        <v>0.14261105595917858</v>
      </c>
      <c r="D183" s="63">
        <f t="shared" si="50"/>
        <v>0.10616860017203431</v>
      </c>
      <c r="E183" s="63">
        <f t="shared" si="50"/>
        <v>0.1105782083186829</v>
      </c>
      <c r="F183" s="63">
        <f t="shared" si="50"/>
        <v>0.12995246215719178</v>
      </c>
      <c r="G183" s="63">
        <f t="shared" si="50"/>
        <v>9.0557368331042609E-2</v>
      </c>
      <c r="H183" s="63">
        <f t="shared" si="50"/>
        <v>0.11451598374984152</v>
      </c>
      <c r="I183" s="63">
        <f t="shared" si="50"/>
        <v>6.4405696640494045E-2</v>
      </c>
      <c r="J183" s="63">
        <f t="shared" si="50"/>
        <v>9.6680606304984665E-2</v>
      </c>
      <c r="K183" s="63">
        <f t="shared" si="50"/>
        <v>0.12718847262703625</v>
      </c>
      <c r="L183" s="63">
        <f t="shared" si="50"/>
        <v>8.335036684811882E-2</v>
      </c>
      <c r="M183" s="63">
        <f t="shared" si="50"/>
        <v>8.9673837313734767E-2</v>
      </c>
      <c r="N183" s="63">
        <f t="shared" si="50"/>
        <v>7.4419861270375962E-2</v>
      </c>
      <c r="O183" s="63">
        <f t="shared" ref="O183:P183" si="51">O175</f>
        <v>8.0165976574416625E-2</v>
      </c>
      <c r="P183" s="63">
        <f t="shared" si="51"/>
        <v>7.2034272487445428E-2</v>
      </c>
    </row>
    <row r="184" spans="1:16" customFormat="1" x14ac:dyDescent="0.35">
      <c r="A184" s="65" t="s">
        <v>552</v>
      </c>
      <c r="B184" s="63">
        <f>B176+B177</f>
        <v>5.3253458996490907E-2</v>
      </c>
      <c r="C184" s="63">
        <f t="shared" ref="C184:N184" si="52">C176+C177</f>
        <v>4.1535979788062498E-2</v>
      </c>
      <c r="D184" s="63">
        <f t="shared" si="52"/>
        <v>6.6865757704494017E-2</v>
      </c>
      <c r="E184" s="63">
        <f t="shared" si="52"/>
        <v>6.7275846985156346E-2</v>
      </c>
      <c r="F184" s="63">
        <f t="shared" si="52"/>
        <v>4.6044520557484626E-2</v>
      </c>
      <c r="G184" s="63">
        <f t="shared" si="52"/>
        <v>5.6927715806297456E-2</v>
      </c>
      <c r="H184" s="63">
        <f t="shared" si="52"/>
        <v>4.4531703635624295E-2</v>
      </c>
      <c r="I184" s="63">
        <f t="shared" si="52"/>
        <v>4.8440143675977057E-2</v>
      </c>
      <c r="J184" s="63">
        <f t="shared" si="52"/>
        <v>5.262883195715222E-2</v>
      </c>
      <c r="K184" s="63">
        <f t="shared" si="52"/>
        <v>3.6645917289872793E-2</v>
      </c>
      <c r="L184" s="63">
        <f t="shared" si="52"/>
        <v>4.1359166899757001E-2</v>
      </c>
      <c r="M184" s="63">
        <f t="shared" si="52"/>
        <v>4.9781302173020708E-2</v>
      </c>
      <c r="N184" s="63">
        <f t="shared" si="52"/>
        <v>5.361469644031612E-2</v>
      </c>
      <c r="O184" s="63">
        <f t="shared" ref="O184:P184" si="53">O176+O177</f>
        <v>4.7062561472219294E-2</v>
      </c>
      <c r="P184" s="63">
        <f t="shared" si="53"/>
        <v>6.3044352940419587E-2</v>
      </c>
    </row>
    <row r="185" spans="1:16" customFormat="1" x14ac:dyDescent="0.35"/>
    <row r="186" spans="1:16" customFormat="1" x14ac:dyDescent="0.35">
      <c r="A186" s="60" t="s">
        <v>367</v>
      </c>
      <c r="B186" s="61">
        <f>(1*B173+2*B174+3*B175+4*B176+5*B177)</f>
        <v>1.6743201111725299</v>
      </c>
      <c r="C186" s="61">
        <f t="shared" ref="C186:N186" si="54">(1*C173+2*C174+3*C175+4*C176+5*C177)</f>
        <v>1.627243032038981</v>
      </c>
      <c r="D186" s="61">
        <f t="shared" si="54"/>
        <v>1.6453612976186478</v>
      </c>
      <c r="E186" s="61">
        <f t="shared" si="54"/>
        <v>1.6830981809150547</v>
      </c>
      <c r="F186" s="61">
        <f t="shared" si="54"/>
        <v>1.6467553319208834</v>
      </c>
      <c r="G186" s="61">
        <f t="shared" si="54"/>
        <v>1.5807172454701279</v>
      </c>
      <c r="H186" s="61">
        <f t="shared" si="54"/>
        <v>1.6081952054602797</v>
      </c>
      <c r="I186" s="61">
        <f t="shared" si="54"/>
        <v>1.5312041262844636</v>
      </c>
      <c r="J186" s="61">
        <f t="shared" si="54"/>
        <v>1.5517735395365213</v>
      </c>
      <c r="K186" s="61">
        <f t="shared" si="54"/>
        <v>1.5726333648396893</v>
      </c>
      <c r="L186" s="61">
        <f t="shared" si="54"/>
        <v>1.5061724078576515</v>
      </c>
      <c r="M186" s="61">
        <f t="shared" si="54"/>
        <v>1.5467000714512062</v>
      </c>
      <c r="N186" s="61">
        <f t="shared" si="54"/>
        <v>1.5283816262710959</v>
      </c>
      <c r="O186" s="61">
        <f t="shared" ref="O186:P186" si="55">(1*O173+2*O174+3*O175+4*O176+5*O177)</f>
        <v>1.5352844526076872</v>
      </c>
      <c r="P186" s="61">
        <f t="shared" si="55"/>
        <v>1.564266031089925</v>
      </c>
    </row>
    <row r="187" spans="1:16" customFormat="1" x14ac:dyDescent="0.35"/>
    <row r="188" spans="1:16" customFormat="1" x14ac:dyDescent="0.35">
      <c r="A188" s="71" t="s">
        <v>389</v>
      </c>
      <c r="B188" s="71" t="s">
        <v>390</v>
      </c>
    </row>
    <row r="189" spans="1:16" customFormat="1" x14ac:dyDescent="0.35">
      <c r="A189" s="71" t="s">
        <v>391</v>
      </c>
      <c r="B189" s="71" t="s">
        <v>565</v>
      </c>
    </row>
    <row r="190" spans="1:16" ht="17.149999999999999" customHeight="1" x14ac:dyDescent="0.35">
      <c r="A190" s="95"/>
      <c r="B190" s="86"/>
      <c r="C190" s="86"/>
      <c r="D190" s="86"/>
      <c r="E190" s="86"/>
      <c r="F190" s="86"/>
      <c r="G190" s="86"/>
      <c r="H190" s="86"/>
      <c r="I190" s="86"/>
      <c r="J190" s="86"/>
      <c r="K190" s="86"/>
      <c r="L190" s="86"/>
      <c r="M190" s="86"/>
      <c r="N190" s="86"/>
    </row>
    <row r="191" spans="1:16" ht="20.149999999999999" customHeight="1" x14ac:dyDescent="0.35">
      <c r="A191" s="96" t="s">
        <v>534</v>
      </c>
      <c r="B191" s="75"/>
      <c r="C191" s="75"/>
      <c r="D191" s="75"/>
      <c r="E191" s="75"/>
      <c r="F191" s="75"/>
      <c r="G191" s="75"/>
      <c r="H191" s="75"/>
      <c r="I191" s="75"/>
      <c r="J191" s="75"/>
      <c r="K191" s="75"/>
      <c r="L191" s="75"/>
      <c r="M191" s="75"/>
      <c r="N191" s="75"/>
    </row>
    <row r="192" spans="1:16" ht="16" customHeight="1" x14ac:dyDescent="0.35">
      <c r="B192" s="77"/>
      <c r="C192" s="78"/>
      <c r="D192" s="78"/>
      <c r="E192" s="78"/>
      <c r="F192" s="78"/>
      <c r="G192" s="78"/>
      <c r="H192" s="78"/>
      <c r="I192" s="78"/>
      <c r="J192" s="78"/>
      <c r="K192" s="78"/>
      <c r="L192" s="78"/>
      <c r="M192" s="78"/>
      <c r="N192" s="78"/>
    </row>
    <row r="193" spans="1:16" ht="16" customHeight="1" x14ac:dyDescent="0.35">
      <c r="B193" s="79" t="s">
        <v>0</v>
      </c>
      <c r="C193" s="80" t="s">
        <v>1</v>
      </c>
      <c r="D193" s="80" t="s">
        <v>2</v>
      </c>
      <c r="E193" s="80" t="s">
        <v>3</v>
      </c>
      <c r="F193" s="80" t="s">
        <v>4</v>
      </c>
      <c r="G193" s="80" t="s">
        <v>5</v>
      </c>
      <c r="H193" s="80" t="s">
        <v>6</v>
      </c>
      <c r="I193" s="80" t="s">
        <v>7</v>
      </c>
      <c r="J193" s="80" t="s">
        <v>8</v>
      </c>
      <c r="K193" s="80" t="s">
        <v>9</v>
      </c>
      <c r="L193" s="80" t="s">
        <v>10</v>
      </c>
      <c r="M193" s="80" t="s">
        <v>11</v>
      </c>
      <c r="N193" s="80" t="s">
        <v>12</v>
      </c>
      <c r="O193" s="80" t="s">
        <v>611</v>
      </c>
      <c r="P193" s="80">
        <v>2024</v>
      </c>
    </row>
    <row r="194" spans="1:16" ht="17.149999999999999" customHeight="1" x14ac:dyDescent="0.35">
      <c r="A194" s="90" t="s">
        <v>192</v>
      </c>
      <c r="B194" s="81">
        <v>8.5869955426576688E-3</v>
      </c>
      <c r="C194" s="82">
        <v>1.1720216374240673E-2</v>
      </c>
      <c r="D194" s="82">
        <v>1.0594115346215269E-2</v>
      </c>
      <c r="E194" s="82">
        <v>6.2930300668755101E-3</v>
      </c>
      <c r="F194" s="82">
        <v>6.041627321065471E-3</v>
      </c>
      <c r="G194" s="82">
        <v>8.4840923032576624E-3</v>
      </c>
      <c r="H194" s="82">
        <v>4.2443861246350897E-3</v>
      </c>
      <c r="I194" s="82">
        <v>4.112551515224239E-3</v>
      </c>
      <c r="J194" s="82">
        <v>5.3553060461911314E-3</v>
      </c>
      <c r="K194" s="82">
        <v>5.530750339121762E-3</v>
      </c>
      <c r="L194" s="82">
        <v>6.8510589467191919E-3</v>
      </c>
      <c r="M194" s="82">
        <v>6.0378726510504606E-3</v>
      </c>
      <c r="N194" s="82">
        <v>3.8329539499474684E-3</v>
      </c>
      <c r="O194" s="118">
        <v>1.566979876985939E-2</v>
      </c>
      <c r="P194" s="118">
        <v>1.4640643966884647E-2</v>
      </c>
    </row>
    <row r="195" spans="1:16" ht="17.149999999999999" customHeight="1" x14ac:dyDescent="0.35">
      <c r="A195" s="91" t="s">
        <v>193</v>
      </c>
      <c r="B195" s="81">
        <v>4.0267780941258983E-2</v>
      </c>
      <c r="C195" s="82">
        <v>3.8950057349775545E-2</v>
      </c>
      <c r="D195" s="82">
        <v>3.3430256351748767E-2</v>
      </c>
      <c r="E195" s="82">
        <v>4.1454301022768814E-2</v>
      </c>
      <c r="F195" s="82">
        <v>3.1899138584353032E-2</v>
      </c>
      <c r="G195" s="82">
        <v>3.2911581315338244E-2</v>
      </c>
      <c r="H195" s="82">
        <v>3.3932188548384604E-2</v>
      </c>
      <c r="I195" s="82">
        <v>2.1165074044593411E-2</v>
      </c>
      <c r="J195" s="82">
        <v>2.7882124915725691E-2</v>
      </c>
      <c r="K195" s="82">
        <v>2.703087491447782E-2</v>
      </c>
      <c r="L195" s="82">
        <v>1.9771428161599713E-2</v>
      </c>
      <c r="M195" s="82">
        <v>2.7683536036020272E-2</v>
      </c>
      <c r="N195" s="82">
        <v>1.713867501880615E-2</v>
      </c>
      <c r="O195" s="118">
        <v>2.6850854419016551E-2</v>
      </c>
      <c r="P195" s="118">
        <v>1.3945981435248602E-2</v>
      </c>
    </row>
    <row r="196" spans="1:16" ht="17.149999999999999" customHeight="1" x14ac:dyDescent="0.35">
      <c r="A196" s="91" t="s">
        <v>73</v>
      </c>
      <c r="B196" s="81">
        <v>0.18248643441670612</v>
      </c>
      <c r="C196" s="82">
        <v>0.18796331410354003</v>
      </c>
      <c r="D196" s="82">
        <v>0.18953252934451414</v>
      </c>
      <c r="E196" s="82">
        <v>0.19228817574834814</v>
      </c>
      <c r="F196" s="82">
        <v>0.14504659540539883</v>
      </c>
      <c r="G196" s="82">
        <v>0.1430792158582844</v>
      </c>
      <c r="H196" s="82">
        <v>0.15691862418853858</v>
      </c>
      <c r="I196" s="82">
        <v>0.15046112042196136</v>
      </c>
      <c r="J196" s="82">
        <v>0.12779318158619138</v>
      </c>
      <c r="K196" s="82">
        <v>0.14995313593741849</v>
      </c>
      <c r="L196" s="82">
        <v>0.11196936118940588</v>
      </c>
      <c r="M196" s="82">
        <v>0.12623982827355357</v>
      </c>
      <c r="N196" s="82">
        <v>9.7427772493848513E-2</v>
      </c>
      <c r="O196" s="118">
        <v>0.11084944849582654</v>
      </c>
      <c r="P196" s="118">
        <v>0.11151034469180164</v>
      </c>
    </row>
    <row r="197" spans="1:16" ht="17.149999999999999" customHeight="1" x14ac:dyDescent="0.35">
      <c r="A197" s="91" t="s">
        <v>194</v>
      </c>
      <c r="B197" s="81">
        <v>0.4261697416224377</v>
      </c>
      <c r="C197" s="82">
        <v>0.43201782800575367</v>
      </c>
      <c r="D197" s="82">
        <v>0.4553511465167176</v>
      </c>
      <c r="E197" s="82">
        <v>0.44720719184502977</v>
      </c>
      <c r="F197" s="82">
        <v>0.48953430221470179</v>
      </c>
      <c r="G197" s="82">
        <v>0.48210806692351765</v>
      </c>
      <c r="H197" s="82">
        <v>0.45294899255837279</v>
      </c>
      <c r="I197" s="82">
        <v>0.45984379104051831</v>
      </c>
      <c r="J197" s="82">
        <v>0.4649526023044579</v>
      </c>
      <c r="K197" s="82">
        <v>0.43933311977558176</v>
      </c>
      <c r="L197" s="82">
        <v>0.44567025984178538</v>
      </c>
      <c r="M197" s="82">
        <v>0.4085592812756707</v>
      </c>
      <c r="N197" s="82">
        <v>0.34596504782838955</v>
      </c>
      <c r="O197" s="118">
        <v>0.37751847805861061</v>
      </c>
      <c r="P197" s="118">
        <v>0.34772007020116819</v>
      </c>
    </row>
    <row r="198" spans="1:16" ht="17.149999999999999" customHeight="1" x14ac:dyDescent="0.35">
      <c r="A198" s="91" t="s">
        <v>195</v>
      </c>
      <c r="B198" s="81">
        <v>0.34248904747693953</v>
      </c>
      <c r="C198" s="82">
        <v>0.32934858416669011</v>
      </c>
      <c r="D198" s="82">
        <v>0.31109195244080412</v>
      </c>
      <c r="E198" s="82">
        <v>0.31275730131697782</v>
      </c>
      <c r="F198" s="82">
        <v>0.32747833647448077</v>
      </c>
      <c r="G198" s="82">
        <v>0.33341704359960217</v>
      </c>
      <c r="H198" s="82">
        <v>0.35195580858006892</v>
      </c>
      <c r="I198" s="82">
        <v>0.36441746297770267</v>
      </c>
      <c r="J198" s="82">
        <v>0.37401678514743397</v>
      </c>
      <c r="K198" s="82">
        <v>0.37815211903340001</v>
      </c>
      <c r="L198" s="82">
        <v>0.41573789186048971</v>
      </c>
      <c r="M198" s="82">
        <v>0.43147948176370504</v>
      </c>
      <c r="N198" s="82">
        <v>0.53563555070900837</v>
      </c>
      <c r="O198" s="118">
        <v>0.46911142025668695</v>
      </c>
      <c r="P198" s="118">
        <v>0.51218295970489691</v>
      </c>
    </row>
    <row r="199" spans="1:16" ht="17.149999999999999" customHeight="1" x14ac:dyDescent="0.35">
      <c r="A199" s="101" t="s">
        <v>243</v>
      </c>
      <c r="B199" s="102">
        <v>1</v>
      </c>
      <c r="C199" s="102">
        <v>1</v>
      </c>
      <c r="D199" s="102">
        <v>1</v>
      </c>
      <c r="E199" s="102">
        <v>1</v>
      </c>
      <c r="F199" s="102">
        <v>1</v>
      </c>
      <c r="G199" s="102">
        <v>1</v>
      </c>
      <c r="H199" s="102">
        <v>1</v>
      </c>
      <c r="I199" s="102">
        <v>1</v>
      </c>
      <c r="J199" s="102">
        <v>1</v>
      </c>
      <c r="K199" s="102">
        <v>1</v>
      </c>
      <c r="L199" s="102">
        <v>1</v>
      </c>
      <c r="M199" s="102">
        <v>1</v>
      </c>
      <c r="N199" s="102">
        <v>1</v>
      </c>
      <c r="O199" s="102">
        <v>1</v>
      </c>
      <c r="P199" s="102">
        <v>1</v>
      </c>
    </row>
    <row r="200" spans="1:16" ht="17.149999999999999" customHeight="1" x14ac:dyDescent="0.35">
      <c r="A200" s="92" t="s">
        <v>244</v>
      </c>
      <c r="B200" s="83">
        <v>1500.0036899999934</v>
      </c>
      <c r="C200" s="84">
        <v>1499.9927850000108</v>
      </c>
      <c r="D200" s="84">
        <v>1499.9997149999972</v>
      </c>
      <c r="E200" s="84">
        <v>1499.9983949999987</v>
      </c>
      <c r="F200" s="84">
        <v>1499.9924791086403</v>
      </c>
      <c r="G200" s="84">
        <v>1500.0332386363657</v>
      </c>
      <c r="H200" s="84">
        <v>1500.020610687026</v>
      </c>
      <c r="I200" s="84">
        <v>1500.0420000000004</v>
      </c>
      <c r="J200" s="84">
        <v>1500.0339491916775</v>
      </c>
      <c r="K200" s="84">
        <v>1500.0110169491636</v>
      </c>
      <c r="L200" s="84">
        <v>1499.9911980440042</v>
      </c>
      <c r="M200" s="84">
        <v>1500.0165105386384</v>
      </c>
      <c r="N200" s="84">
        <v>1499.9889975550141</v>
      </c>
      <c r="O200" s="84">
        <v>1500.98899755501</v>
      </c>
      <c r="P200" s="84">
        <v>1499.9500000000019</v>
      </c>
    </row>
    <row r="201" spans="1:16" ht="17.149999999999999" customHeight="1" x14ac:dyDescent="0.35">
      <c r="A201" s="93" t="s">
        <v>245</v>
      </c>
      <c r="B201" s="83">
        <v>2796</v>
      </c>
      <c r="C201" s="84">
        <v>1770</v>
      </c>
      <c r="D201" s="84">
        <v>1221</v>
      </c>
      <c r="E201" s="84">
        <v>1176</v>
      </c>
      <c r="F201" s="84">
        <v>1077</v>
      </c>
      <c r="G201" s="84">
        <v>528</v>
      </c>
      <c r="H201" s="84">
        <v>1179</v>
      </c>
      <c r="I201" s="84">
        <v>600</v>
      </c>
      <c r="J201" s="84">
        <v>1299</v>
      </c>
      <c r="K201" s="84">
        <v>1062</v>
      </c>
      <c r="L201" s="84">
        <v>1227</v>
      </c>
      <c r="M201" s="84">
        <v>1281</v>
      </c>
      <c r="N201" s="84">
        <v>1227</v>
      </c>
      <c r="O201" s="120">
        <v>1185</v>
      </c>
      <c r="P201" s="120">
        <v>1026</v>
      </c>
    </row>
    <row r="202" spans="1:16" ht="13" customHeight="1" x14ac:dyDescent="0.35">
      <c r="A202" s="94"/>
      <c r="B202" s="85"/>
      <c r="C202" s="85"/>
      <c r="D202" s="85"/>
      <c r="E202" s="85"/>
      <c r="F202" s="85"/>
      <c r="G202" s="85"/>
      <c r="H202" s="85"/>
      <c r="I202" s="85"/>
      <c r="J202" s="85"/>
      <c r="K202" s="85"/>
      <c r="L202" s="85"/>
      <c r="M202" s="85"/>
      <c r="N202" s="85"/>
    </row>
    <row r="203" spans="1:16" customFormat="1" x14ac:dyDescent="0.35">
      <c r="A203" s="62" t="s">
        <v>376</v>
      </c>
      <c r="B203" s="63">
        <f>B194+B195</f>
        <v>4.8854776483916652E-2</v>
      </c>
      <c r="C203" s="63">
        <f t="shared" ref="C203:N203" si="56">C194+C195</f>
        <v>5.0670273724016217E-2</v>
      </c>
      <c r="D203" s="63">
        <f t="shared" si="56"/>
        <v>4.402437169796404E-2</v>
      </c>
      <c r="E203" s="63">
        <f t="shared" si="56"/>
        <v>4.7747331089644324E-2</v>
      </c>
      <c r="F203" s="63">
        <f t="shared" si="56"/>
        <v>3.7940765905418505E-2</v>
      </c>
      <c r="G203" s="63">
        <f t="shared" si="56"/>
        <v>4.1395673618595905E-2</v>
      </c>
      <c r="H203" s="63">
        <f t="shared" si="56"/>
        <v>3.8176574673019693E-2</v>
      </c>
      <c r="I203" s="63">
        <f t="shared" si="56"/>
        <v>2.5277625559817649E-2</v>
      </c>
      <c r="J203" s="63">
        <f t="shared" si="56"/>
        <v>3.3237430961916822E-2</v>
      </c>
      <c r="K203" s="63">
        <f t="shared" si="56"/>
        <v>3.2561625253599583E-2</v>
      </c>
      <c r="L203" s="63">
        <f t="shared" si="56"/>
        <v>2.6622487108318906E-2</v>
      </c>
      <c r="M203" s="63">
        <f t="shared" si="56"/>
        <v>3.3721408687070735E-2</v>
      </c>
      <c r="N203" s="63">
        <f t="shared" si="56"/>
        <v>2.0971628968753618E-2</v>
      </c>
      <c r="O203" s="63">
        <f t="shared" ref="O203:P203" si="57">O194+O195</f>
        <v>4.2520653188875941E-2</v>
      </c>
      <c r="P203" s="63">
        <f t="shared" si="57"/>
        <v>2.8586625402133248E-2</v>
      </c>
    </row>
    <row r="204" spans="1:16" customFormat="1" x14ac:dyDescent="0.35">
      <c r="A204" s="64" t="s">
        <v>370</v>
      </c>
      <c r="B204" s="63">
        <f>B196</f>
        <v>0.18248643441670612</v>
      </c>
      <c r="C204" s="63">
        <f t="shared" ref="C204:N204" si="58">C196</f>
        <v>0.18796331410354003</v>
      </c>
      <c r="D204" s="63">
        <f t="shared" si="58"/>
        <v>0.18953252934451414</v>
      </c>
      <c r="E204" s="63">
        <f t="shared" si="58"/>
        <v>0.19228817574834814</v>
      </c>
      <c r="F204" s="63">
        <f t="shared" si="58"/>
        <v>0.14504659540539883</v>
      </c>
      <c r="G204" s="63">
        <f t="shared" si="58"/>
        <v>0.1430792158582844</v>
      </c>
      <c r="H204" s="63">
        <f t="shared" si="58"/>
        <v>0.15691862418853858</v>
      </c>
      <c r="I204" s="63">
        <f t="shared" si="58"/>
        <v>0.15046112042196136</v>
      </c>
      <c r="J204" s="63">
        <f t="shared" si="58"/>
        <v>0.12779318158619138</v>
      </c>
      <c r="K204" s="63">
        <f t="shared" si="58"/>
        <v>0.14995313593741849</v>
      </c>
      <c r="L204" s="63">
        <f t="shared" si="58"/>
        <v>0.11196936118940588</v>
      </c>
      <c r="M204" s="63">
        <f t="shared" si="58"/>
        <v>0.12623982827355357</v>
      </c>
      <c r="N204" s="63">
        <f t="shared" si="58"/>
        <v>9.7427772493848513E-2</v>
      </c>
      <c r="O204" s="63">
        <f t="shared" ref="O204:P204" si="59">O196</f>
        <v>0.11084944849582654</v>
      </c>
      <c r="P204" s="63">
        <f t="shared" si="59"/>
        <v>0.11151034469180164</v>
      </c>
    </row>
    <row r="205" spans="1:16" customFormat="1" x14ac:dyDescent="0.35">
      <c r="A205" s="65" t="s">
        <v>553</v>
      </c>
      <c r="B205" s="63">
        <f>B197+B198</f>
        <v>0.76865878909937724</v>
      </c>
      <c r="C205" s="63">
        <f t="shared" ref="C205:N205" si="60">C197+C198</f>
        <v>0.76136641217244372</v>
      </c>
      <c r="D205" s="63">
        <f t="shared" si="60"/>
        <v>0.76644309895752172</v>
      </c>
      <c r="E205" s="63">
        <f t="shared" si="60"/>
        <v>0.75996449316200754</v>
      </c>
      <c r="F205" s="63">
        <f t="shared" si="60"/>
        <v>0.8170126386891825</v>
      </c>
      <c r="G205" s="63">
        <f t="shared" si="60"/>
        <v>0.81552511052311982</v>
      </c>
      <c r="H205" s="63">
        <f t="shared" si="60"/>
        <v>0.80490480113844165</v>
      </c>
      <c r="I205" s="63">
        <f t="shared" si="60"/>
        <v>0.82426125401822103</v>
      </c>
      <c r="J205" s="63">
        <f t="shared" si="60"/>
        <v>0.83896938745189187</v>
      </c>
      <c r="K205" s="63">
        <f t="shared" si="60"/>
        <v>0.81748523880898172</v>
      </c>
      <c r="L205" s="63">
        <f t="shared" si="60"/>
        <v>0.86140815170227514</v>
      </c>
      <c r="M205" s="63">
        <f t="shared" si="60"/>
        <v>0.84003876303937575</v>
      </c>
      <c r="N205" s="63">
        <f t="shared" si="60"/>
        <v>0.88160059853739792</v>
      </c>
      <c r="O205" s="63">
        <f t="shared" ref="O205:P205" si="61">O197+O198</f>
        <v>0.84662989831529756</v>
      </c>
      <c r="P205" s="63">
        <f t="shared" si="61"/>
        <v>0.85990302990606504</v>
      </c>
    </row>
    <row r="206" spans="1:16" customFormat="1" x14ac:dyDescent="0.35"/>
    <row r="207" spans="1:16" customFormat="1" x14ac:dyDescent="0.35">
      <c r="A207" s="60" t="s">
        <v>367</v>
      </c>
      <c r="B207" s="61">
        <f>(1*B194+2*B195+3*B196+4*B197+5*B198)</f>
        <v>4.0537060645497425</v>
      </c>
      <c r="C207" s="61">
        <f t="shared" ref="C207:N207" si="62">(1*C194+2*C195+3*C196+4*C197+5*C198)</f>
        <v>4.0283245062408763</v>
      </c>
      <c r="D207" s="61">
        <f t="shared" si="62"/>
        <v>4.022916564354146</v>
      </c>
      <c r="E207" s="61">
        <f t="shared" si="62"/>
        <v>4.0186814333224659</v>
      </c>
      <c r="F207" s="61">
        <f t="shared" si="62"/>
        <v>4.1005085819371789</v>
      </c>
      <c r="G207" s="61">
        <f t="shared" si="62"/>
        <v>4.0990623882008688</v>
      </c>
      <c r="H207" s="61">
        <f t="shared" si="62"/>
        <v>4.1144396489208557</v>
      </c>
      <c r="I207" s="61">
        <f t="shared" si="62"/>
        <v>4.1592885399208814</v>
      </c>
      <c r="J207" s="61">
        <f t="shared" si="62"/>
        <v>4.1743934355912184</v>
      </c>
      <c r="K207" s="61">
        <f t="shared" si="62"/>
        <v>4.15754498224966</v>
      </c>
      <c r="L207" s="61">
        <f t="shared" si="62"/>
        <v>4.2436724975077258</v>
      </c>
      <c r="M207" s="61">
        <f t="shared" si="62"/>
        <v>4.2317589634649604</v>
      </c>
      <c r="N207" s="61">
        <f t="shared" si="62"/>
        <v>4.3924315663277049</v>
      </c>
      <c r="O207" s="61">
        <f t="shared" ref="O207:P207" si="63">(1*O194+2*O195+3*O196+4*O197+5*O198)</f>
        <v>4.2575508666132489</v>
      </c>
      <c r="P207" s="61">
        <f t="shared" si="63"/>
        <v>4.3288587202419446</v>
      </c>
    </row>
    <row r="208" spans="1:16" customFormat="1" x14ac:dyDescent="0.35"/>
    <row r="209" spans="1:14" customFormat="1" x14ac:dyDescent="0.35">
      <c r="A209" s="71" t="s">
        <v>389</v>
      </c>
      <c r="B209" s="71" t="s">
        <v>390</v>
      </c>
    </row>
    <row r="210" spans="1:14" customFormat="1" x14ac:dyDescent="0.35">
      <c r="A210" s="71" t="s">
        <v>391</v>
      </c>
      <c r="B210" s="71" t="s">
        <v>566</v>
      </c>
    </row>
    <row r="211" spans="1:14" ht="17.149999999999999" customHeight="1" x14ac:dyDescent="0.35">
      <c r="A211" s="95"/>
      <c r="B211" s="86"/>
      <c r="C211" s="86"/>
      <c r="D211" s="86"/>
      <c r="E211" s="86"/>
      <c r="F211" s="86"/>
      <c r="G211" s="86"/>
      <c r="H211" s="86"/>
      <c r="I211" s="86"/>
      <c r="J211" s="86"/>
      <c r="K211" s="86"/>
      <c r="L211" s="86"/>
      <c r="M211" s="86"/>
      <c r="N211" s="86"/>
    </row>
    <row r="212" spans="1:14" ht="20.149999999999999" customHeight="1" x14ac:dyDescent="0.35">
      <c r="A212" s="96" t="s">
        <v>535</v>
      </c>
      <c r="B212" s="75"/>
      <c r="C212" s="75"/>
      <c r="D212" s="75"/>
      <c r="E212" s="75"/>
      <c r="F212" s="75"/>
      <c r="G212" s="75"/>
      <c r="H212" s="75"/>
      <c r="I212" s="75"/>
      <c r="J212" s="75"/>
      <c r="K212" s="75"/>
      <c r="L212" s="75"/>
      <c r="M212" s="75"/>
      <c r="N212" s="75"/>
    </row>
    <row r="213" spans="1:14" ht="16" customHeight="1" x14ac:dyDescent="0.35">
      <c r="B213" s="77"/>
      <c r="C213" s="78"/>
      <c r="D213" s="78"/>
      <c r="E213" s="78"/>
      <c r="F213" s="78"/>
      <c r="G213" s="78"/>
      <c r="H213" s="78"/>
      <c r="I213" s="78"/>
      <c r="J213" s="78"/>
      <c r="K213" s="78"/>
      <c r="L213" s="78"/>
      <c r="M213" s="78"/>
      <c r="N213" s="78"/>
    </row>
    <row r="214" spans="1:14" ht="16" customHeight="1" x14ac:dyDescent="0.35">
      <c r="B214" s="79" t="s">
        <v>0</v>
      </c>
      <c r="C214" s="80" t="s">
        <v>1</v>
      </c>
      <c r="D214" s="80" t="s">
        <v>2</v>
      </c>
      <c r="E214" s="80" t="s">
        <v>3</v>
      </c>
      <c r="F214" s="80" t="s">
        <v>4</v>
      </c>
      <c r="G214" s="80" t="s">
        <v>5</v>
      </c>
      <c r="H214" s="80" t="s">
        <v>6</v>
      </c>
      <c r="I214" s="80" t="s">
        <v>7</v>
      </c>
      <c r="J214" s="80" t="s">
        <v>8</v>
      </c>
      <c r="K214" s="80" t="s">
        <v>9</v>
      </c>
      <c r="L214" s="80" t="s">
        <v>10</v>
      </c>
    </row>
    <row r="215" spans="1:14" ht="17.149999999999999" customHeight="1" x14ac:dyDescent="0.35">
      <c r="A215" s="90" t="s">
        <v>196</v>
      </c>
      <c r="B215" s="81">
        <v>5.684099417115409E-2</v>
      </c>
      <c r="C215" s="82">
        <v>6.1786785194436755E-2</v>
      </c>
      <c r="D215" s="82">
        <v>6.8858985083207591E-2</v>
      </c>
      <c r="E215" s="82">
        <v>7.7195242598909447E-2</v>
      </c>
      <c r="F215" s="82">
        <v>7.3337860746933714E-2</v>
      </c>
      <c r="G215" s="82">
        <v>5.3288705534365863E-2</v>
      </c>
      <c r="H215" s="82">
        <v>5.7513204653167317E-2</v>
      </c>
      <c r="I215" s="82">
        <v>6.1609274940301537E-2</v>
      </c>
      <c r="J215" s="82">
        <v>6.4030375294046843E-2</v>
      </c>
      <c r="K215" s="82">
        <v>7.6492432541454991E-2</v>
      </c>
      <c r="L215" s="82">
        <v>7.4331389719646479E-2</v>
      </c>
    </row>
    <row r="216" spans="1:14" ht="17.149999999999999" customHeight="1" x14ac:dyDescent="0.35">
      <c r="A216" s="91" t="s">
        <v>197</v>
      </c>
      <c r="B216" s="81">
        <v>0.13785558887524954</v>
      </c>
      <c r="C216" s="82">
        <v>0.17502649987746505</v>
      </c>
      <c r="D216" s="82">
        <v>0.2092996297669304</v>
      </c>
      <c r="E216" s="82">
        <v>0.19526471893324782</v>
      </c>
      <c r="F216" s="82">
        <v>0.17084052232016625</v>
      </c>
      <c r="G216" s="82">
        <v>0.17508725658920066</v>
      </c>
      <c r="H216" s="82">
        <v>0.16033886557283927</v>
      </c>
      <c r="I216" s="82">
        <v>0.17394132964276912</v>
      </c>
      <c r="J216" s="82">
        <v>0.17924361065269256</v>
      </c>
      <c r="K216" s="82">
        <v>0.15111109353433921</v>
      </c>
      <c r="L216" s="82">
        <v>0.16547754803451181</v>
      </c>
    </row>
    <row r="217" spans="1:14" ht="17.149999999999999" customHeight="1" x14ac:dyDescent="0.35">
      <c r="A217" s="91" t="s">
        <v>73</v>
      </c>
      <c r="B217" s="81">
        <v>0.35803336923791329</v>
      </c>
      <c r="C217" s="82">
        <v>0.34740887703669776</v>
      </c>
      <c r="D217" s="82">
        <v>0.33340822734756115</v>
      </c>
      <c r="E217" s="82">
        <v>0.35013457864400105</v>
      </c>
      <c r="F217" s="82">
        <v>0.35719811408525343</v>
      </c>
      <c r="G217" s="82">
        <v>0.32020074555166111</v>
      </c>
      <c r="H217" s="82">
        <v>0.34405104866243591</v>
      </c>
      <c r="I217" s="82">
        <v>0.28766234545432734</v>
      </c>
      <c r="J217" s="82">
        <v>0.35068273281574563</v>
      </c>
      <c r="K217" s="82">
        <v>0.33446624403323855</v>
      </c>
      <c r="L217" s="82">
        <v>0.30948318523140478</v>
      </c>
    </row>
    <row r="218" spans="1:14" ht="17.149999999999999" customHeight="1" x14ac:dyDescent="0.35">
      <c r="A218" s="91" t="s">
        <v>198</v>
      </c>
      <c r="B218" s="81">
        <v>0.32790449135495281</v>
      </c>
      <c r="C218" s="82">
        <v>0.31416316712483444</v>
      </c>
      <c r="D218" s="82">
        <v>0.28370256990348841</v>
      </c>
      <c r="E218" s="82">
        <v>0.27269976778875138</v>
      </c>
      <c r="F218" s="82">
        <v>0.29304191497339049</v>
      </c>
      <c r="G218" s="82">
        <v>0.34147447869052949</v>
      </c>
      <c r="H218" s="82">
        <v>0.32311810473851066</v>
      </c>
      <c r="I218" s="82">
        <v>0.375262492650207</v>
      </c>
      <c r="J218" s="82">
        <v>0.29055499436733234</v>
      </c>
      <c r="K218" s="82">
        <v>0.32172673308049354</v>
      </c>
      <c r="L218" s="82">
        <v>0.33935279815822839</v>
      </c>
    </row>
    <row r="219" spans="1:14" ht="17.149999999999999" customHeight="1" x14ac:dyDescent="0.35">
      <c r="A219" s="91" t="s">
        <v>199</v>
      </c>
      <c r="B219" s="81">
        <v>0.1193655563607303</v>
      </c>
      <c r="C219" s="82">
        <v>0.10161467076656605</v>
      </c>
      <c r="D219" s="82">
        <v>0.10473058789881236</v>
      </c>
      <c r="E219" s="82">
        <v>0.10470569203509038</v>
      </c>
      <c r="F219" s="82">
        <v>0.10558158787425605</v>
      </c>
      <c r="G219" s="82">
        <v>0.10994881363424301</v>
      </c>
      <c r="H219" s="82">
        <v>0.11497877637304678</v>
      </c>
      <c r="I219" s="82">
        <v>0.1015245573123949</v>
      </c>
      <c r="J219" s="82">
        <v>0.11548828687018263</v>
      </c>
      <c r="K219" s="82">
        <v>0.11620349681047379</v>
      </c>
      <c r="L219" s="82">
        <v>0.11135507885620856</v>
      </c>
    </row>
    <row r="220" spans="1:14" ht="17.149999999999999" customHeight="1" x14ac:dyDescent="0.35">
      <c r="A220" s="101" t="s">
        <v>243</v>
      </c>
      <c r="B220" s="102">
        <v>1</v>
      </c>
      <c r="C220" s="102">
        <v>1</v>
      </c>
      <c r="D220" s="102">
        <v>1</v>
      </c>
      <c r="E220" s="102">
        <v>1</v>
      </c>
      <c r="F220" s="102">
        <v>1</v>
      </c>
      <c r="G220" s="102">
        <v>1</v>
      </c>
      <c r="H220" s="102">
        <v>1</v>
      </c>
      <c r="I220" s="102">
        <v>1</v>
      </c>
      <c r="J220" s="102">
        <v>1</v>
      </c>
      <c r="K220" s="102">
        <v>1</v>
      </c>
      <c r="L220" s="102">
        <v>1</v>
      </c>
    </row>
    <row r="221" spans="1:14" ht="17.149999999999999" customHeight="1" x14ac:dyDescent="0.35">
      <c r="A221" s="92" t="s">
        <v>244</v>
      </c>
      <c r="B221" s="83">
        <v>2500</v>
      </c>
      <c r="C221" s="83">
        <v>2500</v>
      </c>
      <c r="D221" s="83">
        <v>2500</v>
      </c>
      <c r="E221" s="83">
        <v>2500</v>
      </c>
      <c r="F221" s="83">
        <v>2500</v>
      </c>
      <c r="G221" s="83">
        <v>2500</v>
      </c>
      <c r="H221" s="83">
        <v>2500</v>
      </c>
      <c r="I221" s="83">
        <v>2500</v>
      </c>
      <c r="J221" s="83">
        <v>2500</v>
      </c>
      <c r="K221" s="83">
        <v>2500</v>
      </c>
      <c r="L221" s="83">
        <v>2500</v>
      </c>
    </row>
    <row r="222" spans="1:14" ht="17.149999999999999" customHeight="1" x14ac:dyDescent="0.35">
      <c r="A222" s="93" t="s">
        <v>245</v>
      </c>
      <c r="B222" s="83">
        <v>4660</v>
      </c>
      <c r="C222" s="84">
        <v>2950</v>
      </c>
      <c r="D222" s="84">
        <v>2035</v>
      </c>
      <c r="E222" s="84">
        <v>1960</v>
      </c>
      <c r="F222" s="84">
        <v>1795</v>
      </c>
      <c r="G222" s="84">
        <v>880</v>
      </c>
      <c r="H222" s="84">
        <v>1965</v>
      </c>
      <c r="I222" s="84">
        <v>1000</v>
      </c>
      <c r="J222" s="84">
        <v>2165</v>
      </c>
      <c r="K222" s="84">
        <v>1770</v>
      </c>
      <c r="L222" s="84">
        <v>2045</v>
      </c>
    </row>
    <row r="223" spans="1:14" ht="13" customHeight="1" x14ac:dyDescent="0.35">
      <c r="A223" s="94"/>
      <c r="B223" s="85"/>
      <c r="C223" s="85"/>
      <c r="D223" s="85"/>
      <c r="E223" s="85"/>
      <c r="F223" s="85"/>
      <c r="G223" s="85"/>
      <c r="H223" s="85"/>
      <c r="I223" s="85"/>
      <c r="J223" s="85"/>
      <c r="K223" s="85"/>
      <c r="L223" s="85"/>
    </row>
    <row r="224" spans="1:14" customFormat="1" x14ac:dyDescent="0.35">
      <c r="A224" s="62" t="s">
        <v>378</v>
      </c>
      <c r="B224" s="63">
        <f>B215+B216</f>
        <v>0.19469658304640364</v>
      </c>
      <c r="C224" s="63">
        <f t="shared" ref="C224:L224" si="64">C215+C216</f>
        <v>0.2368132850719018</v>
      </c>
      <c r="D224" s="63">
        <f t="shared" si="64"/>
        <v>0.27815861485013799</v>
      </c>
      <c r="E224" s="63">
        <f t="shared" si="64"/>
        <v>0.27245996153215724</v>
      </c>
      <c r="F224" s="63">
        <f t="shared" si="64"/>
        <v>0.24417838306709996</v>
      </c>
      <c r="G224" s="63">
        <f t="shared" si="64"/>
        <v>0.22837596212356653</v>
      </c>
      <c r="H224" s="63">
        <f t="shared" si="64"/>
        <v>0.21785207022600658</v>
      </c>
      <c r="I224" s="63">
        <f t="shared" si="64"/>
        <v>0.23555060458307064</v>
      </c>
      <c r="J224" s="63">
        <f t="shared" si="64"/>
        <v>0.24327398594673941</v>
      </c>
      <c r="K224" s="63">
        <f t="shared" si="64"/>
        <v>0.2276035260757942</v>
      </c>
      <c r="L224" s="63">
        <f t="shared" si="64"/>
        <v>0.23980893775415829</v>
      </c>
      <c r="M224" s="76"/>
      <c r="N224" s="76"/>
    </row>
    <row r="225" spans="1:14" customFormat="1" x14ac:dyDescent="0.35">
      <c r="A225" s="64" t="s">
        <v>370</v>
      </c>
      <c r="B225" s="63">
        <f>B217</f>
        <v>0.35803336923791329</v>
      </c>
      <c r="C225" s="63">
        <f t="shared" ref="C225:L225" si="65">C217</f>
        <v>0.34740887703669776</v>
      </c>
      <c r="D225" s="63">
        <f t="shared" si="65"/>
        <v>0.33340822734756115</v>
      </c>
      <c r="E225" s="63">
        <f t="shared" si="65"/>
        <v>0.35013457864400105</v>
      </c>
      <c r="F225" s="63">
        <f t="shared" si="65"/>
        <v>0.35719811408525343</v>
      </c>
      <c r="G225" s="63">
        <f t="shared" si="65"/>
        <v>0.32020074555166111</v>
      </c>
      <c r="H225" s="63">
        <f t="shared" si="65"/>
        <v>0.34405104866243591</v>
      </c>
      <c r="I225" s="63">
        <f t="shared" si="65"/>
        <v>0.28766234545432734</v>
      </c>
      <c r="J225" s="63">
        <f t="shared" si="65"/>
        <v>0.35068273281574563</v>
      </c>
      <c r="K225" s="63">
        <f t="shared" si="65"/>
        <v>0.33446624403323855</v>
      </c>
      <c r="L225" s="63">
        <f t="shared" si="65"/>
        <v>0.30948318523140478</v>
      </c>
      <c r="M225" s="76"/>
      <c r="N225" s="76"/>
    </row>
    <row r="226" spans="1:14" customFormat="1" x14ac:dyDescent="0.35">
      <c r="A226" s="65" t="s">
        <v>379</v>
      </c>
      <c r="B226" s="63">
        <f>B218+B219</f>
        <v>0.44727004771568313</v>
      </c>
      <c r="C226" s="63">
        <f t="shared" ref="C226:L226" si="66">C218+C219</f>
        <v>0.41577783789140049</v>
      </c>
      <c r="D226" s="63">
        <f t="shared" si="66"/>
        <v>0.38843315780230075</v>
      </c>
      <c r="E226" s="63">
        <f t="shared" si="66"/>
        <v>0.37740545982384177</v>
      </c>
      <c r="F226" s="63">
        <f t="shared" si="66"/>
        <v>0.39862350284764653</v>
      </c>
      <c r="G226" s="63">
        <f t="shared" si="66"/>
        <v>0.45142329232477252</v>
      </c>
      <c r="H226" s="63">
        <f t="shared" si="66"/>
        <v>0.43809688111155742</v>
      </c>
      <c r="I226" s="63">
        <f t="shared" si="66"/>
        <v>0.47678704996260191</v>
      </c>
      <c r="J226" s="63">
        <f t="shared" si="66"/>
        <v>0.40604328123751499</v>
      </c>
      <c r="K226" s="63">
        <f t="shared" si="66"/>
        <v>0.4379302298909673</v>
      </c>
      <c r="L226" s="63">
        <f t="shared" si="66"/>
        <v>0.45070787701443693</v>
      </c>
      <c r="M226" s="76"/>
      <c r="N226" s="76"/>
    </row>
    <row r="227" spans="1:14" customFormat="1" x14ac:dyDescent="0.35">
      <c r="M227" s="76"/>
      <c r="N227" s="76"/>
    </row>
    <row r="228" spans="1:14" customFormat="1" x14ac:dyDescent="0.35">
      <c r="A228" s="60" t="s">
        <v>367</v>
      </c>
      <c r="B228" s="61">
        <f>(1*B215+2*B216+3*B217+4*B218+5*B219)</f>
        <v>3.3150980268588555</v>
      </c>
      <c r="C228" s="61">
        <f t="shared" ref="C228:L228" si="67">(1*C215+2*C216+3*C217+4*C218+5*C219)</f>
        <v>3.2187924383916284</v>
      </c>
      <c r="D228" s="61">
        <f t="shared" si="67"/>
        <v>3.1461461457677671</v>
      </c>
      <c r="E228" s="61">
        <f t="shared" si="67"/>
        <v>3.1324559477278653</v>
      </c>
      <c r="F228" s="61">
        <f t="shared" si="67"/>
        <v>3.1866888469078685</v>
      </c>
      <c r="G228" s="61">
        <f t="shared" si="67"/>
        <v>3.2797074383010836</v>
      </c>
      <c r="H228" s="61">
        <f t="shared" si="67"/>
        <v>3.2777103826054304</v>
      </c>
      <c r="I228" s="61">
        <f t="shared" si="67"/>
        <v>3.2811517277516238</v>
      </c>
      <c r="J228" s="61">
        <f t="shared" si="67"/>
        <v>3.2142272068669113</v>
      </c>
      <c r="K228" s="61">
        <f t="shared" si="67"/>
        <v>3.2500377680841925</v>
      </c>
      <c r="L228" s="61">
        <f t="shared" si="67"/>
        <v>3.2479226283968408</v>
      </c>
      <c r="M228" s="76"/>
      <c r="N228" s="76"/>
    </row>
    <row r="229" spans="1:14" customFormat="1" x14ac:dyDescent="0.35"/>
    <row r="230" spans="1:14" customFormat="1" x14ac:dyDescent="0.35">
      <c r="A230" s="71" t="s">
        <v>389</v>
      </c>
      <c r="B230" s="71" t="s">
        <v>390</v>
      </c>
    </row>
    <row r="231" spans="1:14" customFormat="1" x14ac:dyDescent="0.35">
      <c r="A231" s="71" t="s">
        <v>391</v>
      </c>
      <c r="B231" s="71" t="s">
        <v>592</v>
      </c>
    </row>
    <row r="232" spans="1:14" ht="17.149999999999999" customHeight="1" x14ac:dyDescent="0.35">
      <c r="A232" s="95"/>
      <c r="B232" s="86"/>
      <c r="C232" s="86"/>
      <c r="D232" s="86"/>
      <c r="E232" s="86"/>
      <c r="F232" s="86"/>
      <c r="G232" s="86"/>
      <c r="H232" s="86"/>
      <c r="I232" s="86"/>
      <c r="J232" s="86"/>
      <c r="K232" s="86"/>
      <c r="L232" s="86"/>
      <c r="M232" s="86"/>
      <c r="N232" s="86"/>
    </row>
    <row r="233" spans="1:14" ht="20.149999999999999" customHeight="1" x14ac:dyDescent="0.35">
      <c r="A233" s="96" t="s">
        <v>568</v>
      </c>
      <c r="B233" s="75"/>
      <c r="C233" s="75"/>
      <c r="D233" s="75"/>
      <c r="E233" s="75"/>
      <c r="F233" s="75"/>
      <c r="G233" s="75"/>
      <c r="H233" s="75"/>
      <c r="I233" s="75"/>
      <c r="J233" s="75"/>
      <c r="K233" s="75"/>
      <c r="L233" s="75"/>
      <c r="M233" s="75"/>
      <c r="N233" s="75"/>
    </row>
    <row r="234" spans="1:14" ht="16" customHeight="1" x14ac:dyDescent="0.35">
      <c r="B234" s="77"/>
      <c r="C234" s="78"/>
      <c r="D234" s="78"/>
      <c r="E234" s="78"/>
      <c r="F234" s="78"/>
      <c r="G234" s="78"/>
      <c r="H234" s="78"/>
      <c r="I234" s="78"/>
      <c r="J234" s="78"/>
      <c r="K234" s="78"/>
      <c r="L234" s="78"/>
      <c r="M234" s="78"/>
      <c r="N234" s="78"/>
    </row>
    <row r="235" spans="1:14" ht="16" customHeight="1" x14ac:dyDescent="0.35">
      <c r="G235" s="80" t="s">
        <v>5</v>
      </c>
      <c r="H235" s="80" t="s">
        <v>6</v>
      </c>
      <c r="I235" s="80" t="s">
        <v>7</v>
      </c>
      <c r="J235" s="80" t="s">
        <v>8</v>
      </c>
      <c r="K235" s="80" t="s">
        <v>9</v>
      </c>
      <c r="L235" s="80" t="s">
        <v>10</v>
      </c>
      <c r="M235" s="80" t="s">
        <v>11</v>
      </c>
    </row>
    <row r="236" spans="1:14" ht="17.149999999999999" customHeight="1" x14ac:dyDescent="0.35">
      <c r="A236" s="90" t="s">
        <v>187</v>
      </c>
      <c r="G236" s="82">
        <v>4.1989978631155223E-2</v>
      </c>
      <c r="H236" s="82">
        <v>4.3244189520042067E-2</v>
      </c>
      <c r="I236" s="82">
        <v>4.7261426680052877E-2</v>
      </c>
      <c r="J236" s="82">
        <v>3.8234354049261905E-2</v>
      </c>
      <c r="K236" s="82">
        <v>3.1563539363834756E-2</v>
      </c>
      <c r="L236" s="82">
        <v>4.4232900144157553E-2</v>
      </c>
      <c r="M236" s="82">
        <v>3.5918984029918354E-2</v>
      </c>
    </row>
    <row r="237" spans="1:14" ht="17.149999999999999" customHeight="1" x14ac:dyDescent="0.35">
      <c r="A237" s="91" t="s">
        <v>158</v>
      </c>
      <c r="G237" s="82">
        <v>0.162731337203323</v>
      </c>
      <c r="H237" s="82">
        <v>0.18386337694087654</v>
      </c>
      <c r="I237" s="82">
        <v>0.17543408784553954</v>
      </c>
      <c r="J237" s="82">
        <v>0.1798928107400814</v>
      </c>
      <c r="K237" s="82">
        <v>0.17212112283920827</v>
      </c>
      <c r="L237" s="82">
        <v>0.18408164253286563</v>
      </c>
      <c r="M237" s="82">
        <v>0.16824276173072708</v>
      </c>
    </row>
    <row r="238" spans="1:14" ht="17.149999999999999" customHeight="1" x14ac:dyDescent="0.35">
      <c r="A238" s="91" t="s">
        <v>73</v>
      </c>
      <c r="G238" s="82">
        <v>0.4569643059045857</v>
      </c>
      <c r="H238" s="82">
        <v>0.40269599349016622</v>
      </c>
      <c r="I238" s="82">
        <v>0.44402881719312037</v>
      </c>
      <c r="J238" s="82">
        <v>0.4225530230493616</v>
      </c>
      <c r="K238" s="82">
        <v>0.42055651568661145</v>
      </c>
      <c r="L238" s="82">
        <v>0.40730361253953551</v>
      </c>
      <c r="M238" s="82">
        <v>0.42734564748350279</v>
      </c>
    </row>
    <row r="239" spans="1:14" ht="17.149999999999999" customHeight="1" x14ac:dyDescent="0.35">
      <c r="A239" s="91" t="s">
        <v>159</v>
      </c>
      <c r="G239" s="82">
        <v>0.28971559721119805</v>
      </c>
      <c r="H239" s="82">
        <v>0.31741154192792265</v>
      </c>
      <c r="I239" s="82">
        <v>0.29553922490170215</v>
      </c>
      <c r="J239" s="82">
        <v>0.3142962930631128</v>
      </c>
      <c r="K239" s="82">
        <v>0.33026805452841324</v>
      </c>
      <c r="L239" s="82">
        <v>0.31409084063084936</v>
      </c>
      <c r="M239" s="82">
        <v>0.30674328643221105</v>
      </c>
    </row>
    <row r="240" spans="1:14" ht="17.149999999999999" customHeight="1" x14ac:dyDescent="0.35">
      <c r="A240" s="91" t="s">
        <v>188</v>
      </c>
      <c r="G240" s="82">
        <v>4.8598781049737985E-2</v>
      </c>
      <c r="H240" s="82">
        <v>5.278489812099256E-2</v>
      </c>
      <c r="I240" s="82">
        <v>3.7736443379585288E-2</v>
      </c>
      <c r="J240" s="82">
        <v>4.5023519098182321E-2</v>
      </c>
      <c r="K240" s="82">
        <v>4.5490767581932406E-2</v>
      </c>
      <c r="L240" s="82">
        <v>5.0291004152591849E-2</v>
      </c>
      <c r="M240" s="82">
        <v>6.1749320323640874E-2</v>
      </c>
    </row>
    <row r="241" spans="1:16" ht="17.149999999999999" customHeight="1" x14ac:dyDescent="0.35">
      <c r="A241" s="101" t="s">
        <v>243</v>
      </c>
      <c r="G241" s="102">
        <v>1</v>
      </c>
      <c r="H241" s="102">
        <v>1</v>
      </c>
      <c r="I241" s="102">
        <v>1</v>
      </c>
      <c r="J241" s="102">
        <v>1</v>
      </c>
      <c r="K241" s="102">
        <v>1</v>
      </c>
      <c r="L241" s="102">
        <v>1</v>
      </c>
      <c r="M241" s="102">
        <v>1</v>
      </c>
    </row>
    <row r="242" spans="1:16" ht="17.149999999999999" customHeight="1" x14ac:dyDescent="0.35">
      <c r="A242" s="92" t="s">
        <v>244</v>
      </c>
      <c r="G242" s="84">
        <v>2000.0443181818227</v>
      </c>
      <c r="H242" s="84">
        <v>2000.0274809160364</v>
      </c>
      <c r="I242" s="84">
        <v>2000.0560000000041</v>
      </c>
      <c r="J242" s="84">
        <v>2000.0452655889028</v>
      </c>
      <c r="K242" s="84">
        <v>2000.0146892655616</v>
      </c>
      <c r="L242" s="84">
        <v>1999.9882640586725</v>
      </c>
      <c r="M242" s="84">
        <v>2000.0220140515128</v>
      </c>
    </row>
    <row r="243" spans="1:16" ht="17.149999999999999" customHeight="1" x14ac:dyDescent="0.35">
      <c r="A243" s="93" t="s">
        <v>245</v>
      </c>
      <c r="G243" s="84">
        <v>704</v>
      </c>
      <c r="H243" s="84">
        <v>1572</v>
      </c>
      <c r="I243" s="84">
        <v>800</v>
      </c>
      <c r="J243" s="84">
        <v>1732</v>
      </c>
      <c r="K243" s="84">
        <v>1416</v>
      </c>
      <c r="L243" s="84">
        <v>1636</v>
      </c>
      <c r="M243" s="84">
        <v>1708</v>
      </c>
    </row>
    <row r="244" spans="1:16" ht="13" customHeight="1" x14ac:dyDescent="0.35">
      <c r="A244" s="94"/>
      <c r="G244" s="85"/>
      <c r="H244" s="85"/>
      <c r="I244" s="85"/>
      <c r="J244" s="85"/>
      <c r="K244" s="85"/>
      <c r="L244" s="85"/>
      <c r="M244" s="85"/>
    </row>
    <row r="245" spans="1:16" customFormat="1" x14ac:dyDescent="0.35">
      <c r="A245" s="62" t="s">
        <v>378</v>
      </c>
      <c r="G245" s="63">
        <f t="shared" ref="G245:M245" si="68">G236+G237</f>
        <v>0.20472131583447822</v>
      </c>
      <c r="H245" s="63">
        <f t="shared" si="68"/>
        <v>0.22710756646091862</v>
      </c>
      <c r="I245" s="63">
        <f t="shared" si="68"/>
        <v>0.22269551452559241</v>
      </c>
      <c r="J245" s="63">
        <f t="shared" si="68"/>
        <v>0.2181271647893433</v>
      </c>
      <c r="K245" s="63">
        <f t="shared" si="68"/>
        <v>0.20368466220304304</v>
      </c>
      <c r="L245" s="63">
        <f t="shared" si="68"/>
        <v>0.22831454267702317</v>
      </c>
      <c r="M245" s="63">
        <f t="shared" si="68"/>
        <v>0.20416174576064544</v>
      </c>
    </row>
    <row r="246" spans="1:16" customFormat="1" x14ac:dyDescent="0.35">
      <c r="A246" s="64" t="s">
        <v>370</v>
      </c>
      <c r="G246" s="63">
        <f t="shared" ref="G246:M246" si="69">G238</f>
        <v>0.4569643059045857</v>
      </c>
      <c r="H246" s="63">
        <f t="shared" si="69"/>
        <v>0.40269599349016622</v>
      </c>
      <c r="I246" s="63">
        <f t="shared" si="69"/>
        <v>0.44402881719312037</v>
      </c>
      <c r="J246" s="63">
        <f t="shared" si="69"/>
        <v>0.4225530230493616</v>
      </c>
      <c r="K246" s="63">
        <f t="shared" si="69"/>
        <v>0.42055651568661145</v>
      </c>
      <c r="L246" s="63">
        <f t="shared" si="69"/>
        <v>0.40730361253953551</v>
      </c>
      <c r="M246" s="63">
        <f t="shared" si="69"/>
        <v>0.42734564748350279</v>
      </c>
    </row>
    <row r="247" spans="1:16" customFormat="1" x14ac:dyDescent="0.35">
      <c r="A247" s="65" t="s">
        <v>379</v>
      </c>
      <c r="G247" s="63">
        <f t="shared" ref="G247:M247" si="70">G239+G240</f>
        <v>0.33831437826093602</v>
      </c>
      <c r="H247" s="63">
        <f t="shared" si="70"/>
        <v>0.37019644004891522</v>
      </c>
      <c r="I247" s="63">
        <f t="shared" si="70"/>
        <v>0.33327566828128741</v>
      </c>
      <c r="J247" s="63">
        <f t="shared" si="70"/>
        <v>0.3593198121612951</v>
      </c>
      <c r="K247" s="63">
        <f t="shared" si="70"/>
        <v>0.37575882211034561</v>
      </c>
      <c r="L247" s="63">
        <f t="shared" si="70"/>
        <v>0.36438184478344121</v>
      </c>
      <c r="M247" s="63">
        <f t="shared" si="70"/>
        <v>0.36849260675585194</v>
      </c>
    </row>
    <row r="248" spans="1:16" customFormat="1" x14ac:dyDescent="0.35"/>
    <row r="249" spans="1:16" customFormat="1" x14ac:dyDescent="0.35">
      <c r="A249" s="60" t="s">
        <v>367</v>
      </c>
      <c r="G249" s="61">
        <f t="shared" ref="G249:M249" si="71">(1*G236+2*G237+3*G238+4*G239+5*G240)</f>
        <v>3.1402018648450407</v>
      </c>
      <c r="H249" s="61">
        <f t="shared" si="71"/>
        <v>3.1526295821889474</v>
      </c>
      <c r="I249" s="61">
        <f t="shared" si="71"/>
        <v>3.1010551704552283</v>
      </c>
      <c r="J249" s="61">
        <f t="shared" si="71"/>
        <v>3.1479818124208725</v>
      </c>
      <c r="K249" s="61">
        <f t="shared" si="71"/>
        <v>3.1860013881254008</v>
      </c>
      <c r="L249" s="61">
        <f t="shared" si="71"/>
        <v>3.142125406114852</v>
      </c>
      <c r="M249" s="61">
        <f t="shared" si="71"/>
        <v>3.1901611972889294</v>
      </c>
    </row>
    <row r="250" spans="1:16" customFormat="1" x14ac:dyDescent="0.35"/>
    <row r="251" spans="1:16" customFormat="1" x14ac:dyDescent="0.35">
      <c r="A251" s="71" t="s">
        <v>389</v>
      </c>
      <c r="B251" s="71" t="s">
        <v>390</v>
      </c>
    </row>
    <row r="252" spans="1:16" customFormat="1" x14ac:dyDescent="0.35">
      <c r="A252" s="71" t="s">
        <v>391</v>
      </c>
      <c r="B252" s="71" t="s">
        <v>567</v>
      </c>
    </row>
    <row r="253" spans="1:16" ht="17.149999999999999" customHeight="1" x14ac:dyDescent="0.35">
      <c r="A253" s="95"/>
      <c r="B253" s="86"/>
      <c r="C253" s="86"/>
      <c r="D253" s="86"/>
      <c r="E253" s="86"/>
      <c r="F253" s="86"/>
      <c r="G253" s="86"/>
      <c r="H253" s="86"/>
      <c r="I253" s="86"/>
      <c r="J253" s="86"/>
      <c r="K253" s="86"/>
      <c r="L253" s="86"/>
      <c r="M253" s="86"/>
      <c r="N253" s="86"/>
    </row>
    <row r="254" spans="1:16" ht="20.149999999999999" customHeight="1" x14ac:dyDescent="0.35">
      <c r="A254" s="96" t="s">
        <v>536</v>
      </c>
      <c r="B254" s="75"/>
      <c r="C254" s="75"/>
      <c r="D254" s="87"/>
    </row>
    <row r="255" spans="1:16" ht="16" customHeight="1" x14ac:dyDescent="0.35">
      <c r="M255" s="77"/>
      <c r="N255" s="78"/>
    </row>
    <row r="256" spans="1:16" ht="16" customHeight="1" x14ac:dyDescent="0.35">
      <c r="M256" s="79" t="s">
        <v>11</v>
      </c>
      <c r="N256" s="80" t="s">
        <v>12</v>
      </c>
      <c r="O256" s="80" t="s">
        <v>611</v>
      </c>
      <c r="P256" s="80">
        <v>2024</v>
      </c>
    </row>
    <row r="257" spans="1:16" ht="17.149999999999999" customHeight="1" x14ac:dyDescent="0.35">
      <c r="A257" s="90" t="s">
        <v>180</v>
      </c>
      <c r="M257" s="81">
        <v>6.261113753548795E-3</v>
      </c>
      <c r="N257" s="82">
        <v>5.5819480338486103E-3</v>
      </c>
      <c r="O257" s="118">
        <v>1.0222901273558693E-2</v>
      </c>
      <c r="P257" s="118">
        <v>1.2850684204093439E-2</v>
      </c>
    </row>
    <row r="258" spans="1:16" ht="17.149999999999999" customHeight="1" x14ac:dyDescent="0.35">
      <c r="A258" s="91" t="s">
        <v>181</v>
      </c>
      <c r="M258" s="81">
        <v>1.2822692583945684E-2</v>
      </c>
      <c r="N258" s="82">
        <v>1.9028256930979773E-2</v>
      </c>
      <c r="O258" s="118">
        <v>1.5853028705390126E-2</v>
      </c>
      <c r="P258" s="118">
        <v>1.9073917961008185E-2</v>
      </c>
    </row>
    <row r="259" spans="1:16" ht="17.149999999999999" customHeight="1" x14ac:dyDescent="0.35">
      <c r="A259" s="91" t="s">
        <v>73</v>
      </c>
      <c r="M259" s="81">
        <v>8.8873026456148627E-2</v>
      </c>
      <c r="N259" s="82">
        <v>0.10406387455164695</v>
      </c>
      <c r="O259" s="118">
        <v>0.11508033002907496</v>
      </c>
      <c r="P259" s="118">
        <v>9.1298620772739536E-2</v>
      </c>
    </row>
    <row r="260" spans="1:16" ht="17.149999999999999" customHeight="1" x14ac:dyDescent="0.35">
      <c r="A260" s="91" t="s">
        <v>182</v>
      </c>
      <c r="M260" s="81">
        <v>0.35816450029706681</v>
      </c>
      <c r="N260" s="82">
        <v>0.32567903921055441</v>
      </c>
      <c r="O260" s="118">
        <v>0.30170850047658831</v>
      </c>
      <c r="P260" s="118">
        <v>0.29441419977157329</v>
      </c>
    </row>
    <row r="261" spans="1:16" ht="17.149999999999999" customHeight="1" x14ac:dyDescent="0.35">
      <c r="A261" s="91" t="s">
        <v>183</v>
      </c>
      <c r="M261" s="81">
        <v>0.5338786669092902</v>
      </c>
      <c r="N261" s="82">
        <v>0.54564688127297034</v>
      </c>
      <c r="O261" s="118">
        <v>0.55713523951538801</v>
      </c>
      <c r="P261" s="118">
        <v>0.58236257729058549</v>
      </c>
    </row>
    <row r="262" spans="1:16" ht="17.149999999999999" customHeight="1" x14ac:dyDescent="0.35">
      <c r="A262" s="101" t="s">
        <v>243</v>
      </c>
      <c r="M262" s="102">
        <v>1</v>
      </c>
      <c r="N262" s="102">
        <v>1</v>
      </c>
      <c r="O262" s="102">
        <v>1</v>
      </c>
      <c r="P262" s="102">
        <v>1</v>
      </c>
    </row>
    <row r="263" spans="1:16" ht="17.149999999999999" customHeight="1" x14ac:dyDescent="0.35">
      <c r="A263" s="92" t="s">
        <v>244</v>
      </c>
      <c r="M263" s="83">
        <v>4000.0440281030797</v>
      </c>
      <c r="N263" s="84">
        <v>3999.9706601467337</v>
      </c>
      <c r="O263" s="84">
        <v>3999.9706601467337</v>
      </c>
      <c r="P263" s="84">
        <v>3999.8666666666395</v>
      </c>
    </row>
    <row r="264" spans="1:16" ht="17.149999999999999" customHeight="1" x14ac:dyDescent="0.35">
      <c r="A264" s="93" t="s">
        <v>245</v>
      </c>
      <c r="M264" s="83">
        <v>3416</v>
      </c>
      <c r="N264" s="84">
        <v>3272</v>
      </c>
      <c r="O264" s="120">
        <v>3160</v>
      </c>
      <c r="P264" s="120">
        <v>2736</v>
      </c>
    </row>
    <row r="265" spans="1:16" ht="13" customHeight="1" x14ac:dyDescent="0.35">
      <c r="A265" s="94"/>
      <c r="B265" s="85"/>
      <c r="C265" s="85"/>
      <c r="D265" s="88"/>
    </row>
    <row r="266" spans="1:16" customFormat="1" x14ac:dyDescent="0.35">
      <c r="A266" s="62" t="s">
        <v>551</v>
      </c>
      <c r="B266" s="76"/>
      <c r="C266" s="76"/>
      <c r="D266" s="76"/>
      <c r="E266" s="76"/>
      <c r="F266" s="76"/>
      <c r="G266" s="76"/>
      <c r="H266" s="76"/>
      <c r="I266" s="76"/>
      <c r="J266" s="76"/>
      <c r="K266" s="76"/>
      <c r="L266" s="76"/>
      <c r="M266" s="63">
        <f t="shared" ref="M266:N266" si="72">M257+M258</f>
        <v>1.9083806337494479E-2</v>
      </c>
      <c r="N266" s="63">
        <f t="shared" si="72"/>
        <v>2.4610204964828384E-2</v>
      </c>
      <c r="O266" s="63">
        <f t="shared" ref="O266:P266" si="73">O257+O258</f>
        <v>2.6075929978948819E-2</v>
      </c>
      <c r="P266" s="63">
        <f t="shared" si="73"/>
        <v>3.1924602165101623E-2</v>
      </c>
    </row>
    <row r="267" spans="1:16" customFormat="1" x14ac:dyDescent="0.35">
      <c r="A267" s="64" t="s">
        <v>370</v>
      </c>
      <c r="B267" s="76"/>
      <c r="C267" s="76"/>
      <c r="D267" s="76"/>
      <c r="E267" s="76"/>
      <c r="F267" s="76"/>
      <c r="G267" s="76"/>
      <c r="H267" s="76"/>
      <c r="I267" s="76"/>
      <c r="J267" s="76"/>
      <c r="K267" s="76"/>
      <c r="L267" s="76"/>
      <c r="M267" s="63">
        <f t="shared" ref="M267:N267" si="74">M259</f>
        <v>8.8873026456148627E-2</v>
      </c>
      <c r="N267" s="63">
        <f t="shared" si="74"/>
        <v>0.10406387455164695</v>
      </c>
      <c r="O267" s="63">
        <f t="shared" ref="O267:P267" si="75">O259</f>
        <v>0.11508033002907496</v>
      </c>
      <c r="P267" s="63">
        <f t="shared" si="75"/>
        <v>9.1298620772739536E-2</v>
      </c>
    </row>
    <row r="268" spans="1:16" customFormat="1" x14ac:dyDescent="0.35">
      <c r="A268" s="65" t="s">
        <v>552</v>
      </c>
      <c r="B268" s="76"/>
      <c r="C268" s="76"/>
      <c r="D268" s="76"/>
      <c r="E268" s="76"/>
      <c r="F268" s="76"/>
      <c r="G268" s="76"/>
      <c r="H268" s="76"/>
      <c r="I268" s="76"/>
      <c r="J268" s="76"/>
      <c r="K268" s="76"/>
      <c r="L268" s="76"/>
      <c r="M268" s="63">
        <f t="shared" ref="M268:N268" si="76">M260+M261</f>
        <v>0.89204316720635701</v>
      </c>
      <c r="N268" s="63">
        <f t="shared" si="76"/>
        <v>0.87132592048352475</v>
      </c>
      <c r="O268" s="63">
        <f t="shared" ref="O268:P268" si="77">O260+O261</f>
        <v>0.85884373999197638</v>
      </c>
      <c r="P268" s="63">
        <f t="shared" si="77"/>
        <v>0.87677677706215884</v>
      </c>
    </row>
    <row r="269" spans="1:16" customFormat="1" x14ac:dyDescent="0.35">
      <c r="B269" s="76"/>
      <c r="C269" s="76"/>
      <c r="D269" s="76"/>
      <c r="E269" s="76"/>
      <c r="F269" s="76"/>
      <c r="G269" s="76"/>
      <c r="H269" s="76"/>
      <c r="I269" s="76"/>
      <c r="J269" s="76"/>
      <c r="K269" s="76"/>
      <c r="L269" s="76"/>
    </row>
    <row r="270" spans="1:16" customFormat="1" x14ac:dyDescent="0.35">
      <c r="A270" s="60" t="s">
        <v>367</v>
      </c>
      <c r="B270" s="76"/>
      <c r="C270" s="76"/>
      <c r="D270" s="76"/>
      <c r="E270" s="76"/>
      <c r="F270" s="76"/>
      <c r="G270" s="76"/>
      <c r="H270" s="76"/>
      <c r="I270" s="76"/>
      <c r="J270" s="76"/>
      <c r="K270" s="76"/>
      <c r="L270" s="76"/>
      <c r="M270" s="61">
        <f t="shared" ref="M270:N270" si="78">(1*M257+2*M258+3*M259+4*M260+5*M261)</f>
        <v>4.4005769140246045</v>
      </c>
      <c r="N270" s="61">
        <f t="shared" si="78"/>
        <v>4.386780648757818</v>
      </c>
      <c r="O270" s="61">
        <f t="shared" ref="O270:P270" si="79">(1*O257+2*O258+3*O259+4*O260+5*O261)</f>
        <v>4.3796801482548577</v>
      </c>
      <c r="P270" s="61">
        <f t="shared" si="79"/>
        <v>4.4143640679835485</v>
      </c>
    </row>
    <row r="271" spans="1:16" customFormat="1" x14ac:dyDescent="0.35"/>
    <row r="272" spans="1:16" customFormat="1" x14ac:dyDescent="0.35">
      <c r="A272" s="71" t="s">
        <v>389</v>
      </c>
      <c r="B272" s="71" t="s">
        <v>390</v>
      </c>
    </row>
    <row r="273" spans="1:16" customFormat="1" x14ac:dyDescent="0.35">
      <c r="A273" s="71" t="s">
        <v>391</v>
      </c>
      <c r="B273" s="71" t="s">
        <v>569</v>
      </c>
    </row>
    <row r="274" spans="1:16" ht="17.149999999999999" customHeight="1" x14ac:dyDescent="0.35">
      <c r="A274" s="95"/>
      <c r="B274" s="86"/>
      <c r="C274" s="86"/>
      <c r="D274" s="89"/>
    </row>
    <row r="275" spans="1:16" ht="20.149999999999999" customHeight="1" x14ac:dyDescent="0.35">
      <c r="A275" s="96" t="s">
        <v>537</v>
      </c>
      <c r="M275" s="75"/>
      <c r="N275" s="75"/>
      <c r="O275" s="75"/>
      <c r="P275" s="75"/>
    </row>
    <row r="276" spans="1:16" ht="16" customHeight="1" x14ac:dyDescent="0.35">
      <c r="M276" s="77"/>
      <c r="N276" s="78"/>
      <c r="O276" s="78"/>
      <c r="P276" s="78"/>
    </row>
    <row r="277" spans="1:16" ht="16" customHeight="1" x14ac:dyDescent="0.35">
      <c r="M277" s="79" t="s">
        <v>11</v>
      </c>
      <c r="N277" s="80" t="s">
        <v>12</v>
      </c>
      <c r="O277" s="80" t="s">
        <v>611</v>
      </c>
      <c r="P277" s="80">
        <v>2024</v>
      </c>
    </row>
    <row r="278" spans="1:16" ht="17.149999999999999" customHeight="1" x14ac:dyDescent="0.35">
      <c r="A278" s="90" t="s">
        <v>180</v>
      </c>
      <c r="M278" s="81">
        <v>3.8164294990976205E-2</v>
      </c>
      <c r="N278" s="82">
        <v>4.6305419789821459E-2</v>
      </c>
      <c r="O278" s="118">
        <v>4.5810254659721827E-2</v>
      </c>
      <c r="P278" s="118">
        <v>2.562112694204853E-2</v>
      </c>
    </row>
    <row r="279" spans="1:16" ht="17.149999999999999" customHeight="1" x14ac:dyDescent="0.35">
      <c r="A279" s="91" t="s">
        <v>181</v>
      </c>
      <c r="M279" s="81">
        <v>0.14268981634680303</v>
      </c>
      <c r="N279" s="82">
        <v>0.1606783043505057</v>
      </c>
      <c r="O279" s="118">
        <v>0.13348897505020627</v>
      </c>
      <c r="P279" s="118">
        <v>0.10290450227483308</v>
      </c>
    </row>
    <row r="280" spans="1:16" ht="17.149999999999999" customHeight="1" x14ac:dyDescent="0.35">
      <c r="A280" s="91" t="s">
        <v>73</v>
      </c>
      <c r="M280" s="81">
        <v>0.35266497066659952</v>
      </c>
      <c r="N280" s="82">
        <v>0.37468381322003907</v>
      </c>
      <c r="O280" s="118">
        <v>0.31746451682501686</v>
      </c>
      <c r="P280" s="118">
        <v>0.33322475271592877</v>
      </c>
    </row>
    <row r="281" spans="1:16" ht="17.149999999999999" customHeight="1" x14ac:dyDescent="0.35">
      <c r="A281" s="91" t="s">
        <v>182</v>
      </c>
      <c r="M281" s="81">
        <v>0.36970420544161159</v>
      </c>
      <c r="N281" s="82">
        <v>0.33773882612015937</v>
      </c>
      <c r="O281" s="118">
        <v>0.38107725277883198</v>
      </c>
      <c r="P281" s="118">
        <v>0.41895106704986079</v>
      </c>
    </row>
    <row r="282" spans="1:16" ht="17.149999999999999" customHeight="1" x14ac:dyDescent="0.35">
      <c r="A282" s="91" t="s">
        <v>183</v>
      </c>
      <c r="M282" s="81">
        <v>9.6776712554009506E-2</v>
      </c>
      <c r="N282" s="82">
        <v>8.0593636519474293E-2</v>
      </c>
      <c r="O282" s="118">
        <v>0.12215900068622317</v>
      </c>
      <c r="P282" s="118">
        <v>0.11929855101732882</v>
      </c>
    </row>
    <row r="283" spans="1:16" ht="17.149999999999999" customHeight="1" x14ac:dyDescent="0.35">
      <c r="A283" s="101" t="s">
        <v>243</v>
      </c>
      <c r="M283" s="102">
        <v>1</v>
      </c>
      <c r="N283" s="102">
        <v>1</v>
      </c>
      <c r="O283" s="102">
        <v>1</v>
      </c>
      <c r="P283" s="102">
        <v>1</v>
      </c>
    </row>
    <row r="284" spans="1:16" ht="17.149999999999999" customHeight="1" x14ac:dyDescent="0.35">
      <c r="A284" s="92" t="s">
        <v>244</v>
      </c>
      <c r="M284" s="83">
        <v>4500.0495316159459</v>
      </c>
      <c r="N284" s="84">
        <v>4499.9669926650695</v>
      </c>
      <c r="O284" s="84">
        <v>4499.9669926650695</v>
      </c>
      <c r="P284" s="84">
        <v>4499.8499999999367</v>
      </c>
    </row>
    <row r="285" spans="1:16" ht="17.149999999999999" customHeight="1" x14ac:dyDescent="0.35">
      <c r="A285" s="93" t="s">
        <v>245</v>
      </c>
      <c r="M285" s="83">
        <v>3843</v>
      </c>
      <c r="N285" s="84">
        <v>3681</v>
      </c>
      <c r="O285" s="120">
        <v>3555</v>
      </c>
      <c r="P285" s="120">
        <v>3078</v>
      </c>
    </row>
    <row r="286" spans="1:16" ht="13" customHeight="1" x14ac:dyDescent="0.35">
      <c r="A286" s="94"/>
      <c r="M286" s="85"/>
      <c r="N286" s="85"/>
      <c r="O286" s="85"/>
      <c r="P286" s="85"/>
    </row>
    <row r="287" spans="1:16" customFormat="1" x14ac:dyDescent="0.35">
      <c r="A287" s="62" t="s">
        <v>551</v>
      </c>
      <c r="B287" s="76"/>
      <c r="C287" s="76"/>
      <c r="D287" s="76"/>
      <c r="E287" s="76"/>
      <c r="F287" s="76"/>
      <c r="G287" s="76"/>
      <c r="H287" s="76"/>
      <c r="I287" s="76"/>
      <c r="J287" s="76"/>
      <c r="K287" s="76"/>
      <c r="L287" s="76"/>
      <c r="M287" s="63">
        <f t="shared" ref="M287:N287" si="80">M278+M279</f>
        <v>0.18085411133777923</v>
      </c>
      <c r="N287" s="63">
        <f t="shared" si="80"/>
        <v>0.20698372414032717</v>
      </c>
      <c r="O287" s="63">
        <f t="shared" ref="O287:P287" si="81">O278+O279</f>
        <v>0.17929922970992809</v>
      </c>
      <c r="P287" s="63">
        <f t="shared" si="81"/>
        <v>0.1285256292168816</v>
      </c>
    </row>
    <row r="288" spans="1:16" customFormat="1" x14ac:dyDescent="0.35">
      <c r="A288" s="64" t="s">
        <v>370</v>
      </c>
      <c r="B288" s="76"/>
      <c r="C288" s="76"/>
      <c r="D288" s="76"/>
      <c r="E288" s="76"/>
      <c r="F288" s="76"/>
      <c r="G288" s="76"/>
      <c r="H288" s="76"/>
      <c r="I288" s="76"/>
      <c r="J288" s="76"/>
      <c r="K288" s="76"/>
      <c r="L288" s="76"/>
      <c r="M288" s="63">
        <f t="shared" ref="M288:N288" si="82">M280</f>
        <v>0.35266497066659952</v>
      </c>
      <c r="N288" s="63">
        <f t="shared" si="82"/>
        <v>0.37468381322003907</v>
      </c>
      <c r="O288" s="63">
        <f t="shared" ref="O288:P288" si="83">O280</f>
        <v>0.31746451682501686</v>
      </c>
      <c r="P288" s="63">
        <f t="shared" si="83"/>
        <v>0.33322475271592877</v>
      </c>
    </row>
    <row r="289" spans="1:16" customFormat="1" x14ac:dyDescent="0.35">
      <c r="A289" s="65" t="s">
        <v>552</v>
      </c>
      <c r="B289" s="76"/>
      <c r="C289" s="76"/>
      <c r="D289" s="76"/>
      <c r="E289" s="76"/>
      <c r="F289" s="76"/>
      <c r="G289" s="76"/>
      <c r="H289" s="76"/>
      <c r="I289" s="76"/>
      <c r="J289" s="76"/>
      <c r="K289" s="76"/>
      <c r="L289" s="76"/>
      <c r="M289" s="63">
        <f t="shared" ref="M289:N289" si="84">M281+M282</f>
        <v>0.46648091799562108</v>
      </c>
      <c r="N289" s="63">
        <f t="shared" si="84"/>
        <v>0.41833246263963364</v>
      </c>
      <c r="O289" s="63">
        <f t="shared" ref="O289:P289" si="85">O281+O282</f>
        <v>0.50323625346505518</v>
      </c>
      <c r="P289" s="63">
        <f t="shared" si="85"/>
        <v>0.53824961806718963</v>
      </c>
    </row>
    <row r="290" spans="1:16" customFormat="1" x14ac:dyDescent="0.35">
      <c r="B290" s="76"/>
      <c r="C290" s="76"/>
      <c r="D290" s="76"/>
      <c r="E290" s="76"/>
      <c r="F290" s="76"/>
      <c r="G290" s="76"/>
      <c r="H290" s="76"/>
      <c r="I290" s="76"/>
      <c r="J290" s="76"/>
      <c r="K290" s="76"/>
      <c r="L290" s="76"/>
    </row>
    <row r="291" spans="1:16" customFormat="1" x14ac:dyDescent="0.35">
      <c r="A291" s="60" t="s">
        <v>367</v>
      </c>
      <c r="B291" s="76"/>
      <c r="C291" s="76"/>
      <c r="D291" s="76"/>
      <c r="E291" s="76"/>
      <c r="F291" s="76"/>
      <c r="G291" s="76"/>
      <c r="H291" s="76"/>
      <c r="I291" s="76"/>
      <c r="J291" s="76"/>
      <c r="K291" s="76"/>
      <c r="L291" s="76"/>
      <c r="M291" s="61">
        <f t="shared" ref="M291:N291" si="86">(1*M278+2*M279+3*M280+4*M281+5*M282)</f>
        <v>3.3442392242208752</v>
      </c>
      <c r="N291" s="61">
        <f t="shared" si="86"/>
        <v>3.2456369552289592</v>
      </c>
      <c r="O291" s="61">
        <f t="shared" ref="O291:P291" si="87">(1*O278+2*O279+3*O280+4*O281+5*O282)</f>
        <v>3.4002857697816284</v>
      </c>
      <c r="P291" s="61">
        <f t="shared" si="87"/>
        <v>3.5034014129255882</v>
      </c>
    </row>
    <row r="292" spans="1:16" customFormat="1" x14ac:dyDescent="0.35"/>
    <row r="293" spans="1:16" customFormat="1" x14ac:dyDescent="0.35">
      <c r="A293" s="71" t="s">
        <v>389</v>
      </c>
      <c r="B293" s="71" t="s">
        <v>390</v>
      </c>
    </row>
    <row r="294" spans="1:16" customFormat="1" x14ac:dyDescent="0.35">
      <c r="A294" s="71" t="s">
        <v>391</v>
      </c>
      <c r="B294" s="71" t="s">
        <v>570</v>
      </c>
    </row>
    <row r="295" spans="1:16" ht="17.149999999999999" customHeight="1" x14ac:dyDescent="0.35">
      <c r="A295" s="95"/>
      <c r="M295" s="86"/>
      <c r="N295" s="86"/>
      <c r="O295" s="86"/>
      <c r="P295" s="86"/>
    </row>
    <row r="296" spans="1:16" ht="20.149999999999999" customHeight="1" x14ac:dyDescent="0.35">
      <c r="A296" s="96" t="s">
        <v>538</v>
      </c>
      <c r="M296" s="75"/>
      <c r="N296" s="75"/>
      <c r="O296" s="75"/>
      <c r="P296" s="75"/>
    </row>
    <row r="297" spans="1:16" ht="16" customHeight="1" x14ac:dyDescent="0.35">
      <c r="M297" s="77"/>
      <c r="N297" s="78"/>
      <c r="O297" s="78"/>
      <c r="P297" s="78"/>
    </row>
    <row r="298" spans="1:16" ht="16" customHeight="1" x14ac:dyDescent="0.35">
      <c r="M298" s="79" t="s">
        <v>11</v>
      </c>
      <c r="N298" s="80" t="s">
        <v>12</v>
      </c>
      <c r="O298" s="80" t="s">
        <v>611</v>
      </c>
      <c r="P298" s="80">
        <v>2024</v>
      </c>
    </row>
    <row r="299" spans="1:16" ht="17.149999999999999" customHeight="1" x14ac:dyDescent="0.35">
      <c r="A299" s="90" t="s">
        <v>180</v>
      </c>
      <c r="M299" s="81">
        <v>2.666502265665914E-2</v>
      </c>
      <c r="N299" s="82">
        <v>3.6836578263409768E-2</v>
      </c>
      <c r="O299" s="118">
        <v>4.1394496899330967E-2</v>
      </c>
      <c r="P299" s="118">
        <v>3.129580927551439E-2</v>
      </c>
    </row>
    <row r="300" spans="1:16" ht="17.149999999999999" customHeight="1" x14ac:dyDescent="0.35">
      <c r="A300" s="91" t="s">
        <v>181</v>
      </c>
      <c r="M300" s="81">
        <v>0.14692252801901032</v>
      </c>
      <c r="N300" s="82">
        <v>0.15865642046273964</v>
      </c>
      <c r="O300" s="118">
        <v>0.1298654035299116</v>
      </c>
      <c r="P300" s="118">
        <v>0.1225660445991493</v>
      </c>
    </row>
    <row r="301" spans="1:16" ht="17.149999999999999" customHeight="1" x14ac:dyDescent="0.35">
      <c r="A301" s="91" t="s">
        <v>73</v>
      </c>
      <c r="M301" s="81">
        <v>0.3845416455603432</v>
      </c>
      <c r="N301" s="82">
        <v>0.36538519842443984</v>
      </c>
      <c r="O301" s="118">
        <v>0.32765411251520804</v>
      </c>
      <c r="P301" s="118">
        <v>0.34874674185045818</v>
      </c>
    </row>
    <row r="302" spans="1:16" ht="17.149999999999999" customHeight="1" x14ac:dyDescent="0.35">
      <c r="A302" s="91" t="s">
        <v>182</v>
      </c>
      <c r="M302" s="81">
        <v>0.35822186500523379</v>
      </c>
      <c r="N302" s="82">
        <v>0.36706137208830547</v>
      </c>
      <c r="O302" s="118">
        <v>0.38529216155627305</v>
      </c>
      <c r="P302" s="118">
        <v>0.39435884704928531</v>
      </c>
    </row>
    <row r="303" spans="1:16" ht="17.149999999999999" customHeight="1" x14ac:dyDescent="0.35">
      <c r="A303" s="91" t="s">
        <v>183</v>
      </c>
      <c r="M303" s="81">
        <v>8.3648938758753386E-2</v>
      </c>
      <c r="N303" s="82">
        <v>7.2060430761105326E-2</v>
      </c>
      <c r="O303" s="118">
        <v>0.11579382549927626</v>
      </c>
      <c r="P303" s="118">
        <v>0.10303255722559281</v>
      </c>
    </row>
    <row r="304" spans="1:16" ht="17.149999999999999" customHeight="1" x14ac:dyDescent="0.35">
      <c r="A304" s="101" t="s">
        <v>243</v>
      </c>
      <c r="M304" s="102">
        <v>1</v>
      </c>
      <c r="N304" s="102">
        <v>1</v>
      </c>
      <c r="O304" s="102">
        <v>1</v>
      </c>
      <c r="P304" s="102">
        <v>1</v>
      </c>
    </row>
    <row r="305" spans="1:16" ht="17.149999999999999" customHeight="1" x14ac:dyDescent="0.35">
      <c r="A305" s="92" t="s">
        <v>244</v>
      </c>
      <c r="M305" s="83">
        <v>5000.0550351288421</v>
      </c>
      <c r="N305" s="84">
        <v>4999.9633251834302</v>
      </c>
      <c r="O305" s="84">
        <v>4999.9633251834302</v>
      </c>
      <c r="P305" s="84">
        <v>4999.8333333332575</v>
      </c>
    </row>
    <row r="306" spans="1:16" ht="17.149999999999999" customHeight="1" x14ac:dyDescent="0.35">
      <c r="A306" s="93" t="s">
        <v>245</v>
      </c>
      <c r="M306" s="83">
        <v>4270</v>
      </c>
      <c r="N306" s="84">
        <v>4090</v>
      </c>
      <c r="O306" s="120">
        <v>3950</v>
      </c>
      <c r="P306" s="120">
        <v>3420</v>
      </c>
    </row>
    <row r="307" spans="1:16" ht="13" customHeight="1" x14ac:dyDescent="0.35">
      <c r="A307" s="94"/>
      <c r="M307" s="85"/>
      <c r="N307" s="85"/>
      <c r="O307" s="85"/>
      <c r="P307" s="85"/>
    </row>
    <row r="308" spans="1:16" customFormat="1" x14ac:dyDescent="0.35">
      <c r="A308" s="62" t="s">
        <v>551</v>
      </c>
      <c r="B308" s="76"/>
      <c r="C308" s="76"/>
      <c r="D308" s="76"/>
      <c r="E308" s="76"/>
      <c r="F308" s="76"/>
      <c r="G308" s="76"/>
      <c r="H308" s="76"/>
      <c r="I308" s="76"/>
      <c r="J308" s="76"/>
      <c r="K308" s="76"/>
      <c r="L308" s="76"/>
      <c r="M308" s="63">
        <f t="shared" ref="M308:N308" si="88">M299+M300</f>
        <v>0.17358755067566944</v>
      </c>
      <c r="N308" s="63">
        <f t="shared" si="88"/>
        <v>0.19549299872614942</v>
      </c>
      <c r="O308" s="63">
        <f t="shared" ref="O308:P308" si="89">O299+O300</f>
        <v>0.17125990042924258</v>
      </c>
      <c r="P308" s="63">
        <f t="shared" si="89"/>
        <v>0.1538618538746637</v>
      </c>
    </row>
    <row r="309" spans="1:16" customFormat="1" x14ac:dyDescent="0.35">
      <c r="A309" s="64" t="s">
        <v>370</v>
      </c>
      <c r="B309" s="76"/>
      <c r="C309" s="76"/>
      <c r="D309" s="76"/>
      <c r="E309" s="76"/>
      <c r="F309" s="76"/>
      <c r="G309" s="76"/>
      <c r="H309" s="76"/>
      <c r="I309" s="76"/>
      <c r="J309" s="76"/>
      <c r="K309" s="76"/>
      <c r="L309" s="76"/>
      <c r="M309" s="63">
        <f t="shared" ref="M309:N309" si="90">M301</f>
        <v>0.3845416455603432</v>
      </c>
      <c r="N309" s="63">
        <f t="shared" si="90"/>
        <v>0.36538519842443984</v>
      </c>
      <c r="O309" s="63">
        <f t="shared" ref="O309:P309" si="91">O301</f>
        <v>0.32765411251520804</v>
      </c>
      <c r="P309" s="63">
        <f t="shared" si="91"/>
        <v>0.34874674185045818</v>
      </c>
    </row>
    <row r="310" spans="1:16" customFormat="1" x14ac:dyDescent="0.35">
      <c r="A310" s="65" t="s">
        <v>552</v>
      </c>
      <c r="B310" s="76"/>
      <c r="C310" s="76"/>
      <c r="D310" s="76"/>
      <c r="E310" s="76"/>
      <c r="F310" s="76"/>
      <c r="G310" s="76"/>
      <c r="H310" s="76"/>
      <c r="I310" s="76"/>
      <c r="J310" s="76"/>
      <c r="K310" s="76"/>
      <c r="L310" s="76"/>
      <c r="M310" s="63">
        <f t="shared" ref="M310:N310" si="92">M302+M303</f>
        <v>0.44187080376398719</v>
      </c>
      <c r="N310" s="63">
        <f t="shared" si="92"/>
        <v>0.43912180284941082</v>
      </c>
      <c r="O310" s="63">
        <f t="shared" ref="O310:P310" si="93">O302+O303</f>
        <v>0.5010859870555493</v>
      </c>
      <c r="P310" s="63">
        <f t="shared" si="93"/>
        <v>0.4973914042748781</v>
      </c>
    </row>
    <row r="311" spans="1:16" customFormat="1" x14ac:dyDescent="0.35">
      <c r="B311" s="76"/>
      <c r="C311" s="76"/>
      <c r="D311" s="76"/>
      <c r="E311" s="76"/>
      <c r="F311" s="76"/>
      <c r="G311" s="76"/>
      <c r="H311" s="76"/>
      <c r="I311" s="76"/>
      <c r="J311" s="76"/>
      <c r="K311" s="76"/>
      <c r="L311" s="76"/>
    </row>
    <row r="312" spans="1:16" customFormat="1" x14ac:dyDescent="0.35">
      <c r="A312" s="60" t="s">
        <v>367</v>
      </c>
      <c r="B312" s="76"/>
      <c r="C312" s="76"/>
      <c r="D312" s="76"/>
      <c r="E312" s="76"/>
      <c r="F312" s="76"/>
      <c r="G312" s="76"/>
      <c r="H312" s="76"/>
      <c r="I312" s="76"/>
      <c r="J312" s="76"/>
      <c r="K312" s="76"/>
      <c r="L312" s="76"/>
      <c r="M312" s="61">
        <f t="shared" ref="M312:N312" si="94">(1*M299+2*M300+3*M301+4*M302+5*M303)</f>
        <v>3.3252671691904112</v>
      </c>
      <c r="N312" s="61">
        <f t="shared" si="94"/>
        <v>3.2788526566209573</v>
      </c>
      <c r="O312" s="61">
        <f t="shared" ref="O312:P312" si="95">(1*O299+2*O300+3*O301+4*O302+5*O303)</f>
        <v>3.4042254152262519</v>
      </c>
      <c r="P312" s="61">
        <f t="shared" si="95"/>
        <v>3.4152662983502933</v>
      </c>
    </row>
    <row r="313" spans="1:16" customFormat="1" x14ac:dyDescent="0.35"/>
    <row r="314" spans="1:16" customFormat="1" x14ac:dyDescent="0.35">
      <c r="A314" s="71" t="s">
        <v>389</v>
      </c>
      <c r="B314" s="71" t="s">
        <v>390</v>
      </c>
    </row>
    <row r="315" spans="1:16" customFormat="1" x14ac:dyDescent="0.35">
      <c r="A315" s="71" t="s">
        <v>391</v>
      </c>
      <c r="B315" s="71" t="s">
        <v>571</v>
      </c>
    </row>
    <row r="316" spans="1:16" ht="17.149999999999999" customHeight="1" x14ac:dyDescent="0.35">
      <c r="A316" s="95"/>
      <c r="M316" s="86"/>
      <c r="N316" s="86"/>
      <c r="O316" s="86"/>
      <c r="P316" s="86"/>
    </row>
    <row r="317" spans="1:16" ht="20.149999999999999" customHeight="1" x14ac:dyDescent="0.35">
      <c r="A317" s="96" t="s">
        <v>539</v>
      </c>
      <c r="M317" s="75"/>
      <c r="N317" s="75"/>
      <c r="O317" s="75"/>
      <c r="P317" s="75"/>
    </row>
    <row r="318" spans="1:16" ht="16" customHeight="1" x14ac:dyDescent="0.35">
      <c r="M318" s="77"/>
      <c r="N318" s="78"/>
      <c r="O318" s="78"/>
      <c r="P318" s="78"/>
    </row>
    <row r="319" spans="1:16" ht="16" customHeight="1" x14ac:dyDescent="0.35">
      <c r="M319" s="79" t="s">
        <v>11</v>
      </c>
      <c r="N319" s="80" t="s">
        <v>12</v>
      </c>
      <c r="O319" s="80" t="s">
        <v>611</v>
      </c>
      <c r="P319" s="80">
        <v>2024</v>
      </c>
    </row>
    <row r="320" spans="1:16" ht="17.149999999999999" customHeight="1" x14ac:dyDescent="0.35">
      <c r="A320" s="90" t="s">
        <v>180</v>
      </c>
      <c r="M320" s="81">
        <v>1.1890865734160578E-2</v>
      </c>
      <c r="N320" s="82">
        <v>1.8566558352913532E-2</v>
      </c>
      <c r="O320" s="118">
        <v>2.3854420845019111E-2</v>
      </c>
      <c r="P320" s="118">
        <v>2.0825547986102699E-2</v>
      </c>
    </row>
    <row r="321" spans="1:16" ht="17.149999999999999" customHeight="1" x14ac:dyDescent="0.35">
      <c r="A321" s="91" t="s">
        <v>181</v>
      </c>
      <c r="M321" s="81">
        <v>0.10923520149648072</v>
      </c>
      <c r="N321" s="82">
        <v>0.10189411875610042</v>
      </c>
      <c r="O321" s="118">
        <v>9.5546911293924383E-2</v>
      </c>
      <c r="P321" s="118">
        <v>9.2891757860415342E-2</v>
      </c>
    </row>
    <row r="322" spans="1:16" ht="17.149999999999999" customHeight="1" x14ac:dyDescent="0.35">
      <c r="A322" s="91" t="s">
        <v>73</v>
      </c>
      <c r="M322" s="81">
        <v>0.33316864610103175</v>
      </c>
      <c r="N322" s="82">
        <v>0.32520042934300086</v>
      </c>
      <c r="O322" s="118">
        <v>0.31583546873037616</v>
      </c>
      <c r="P322" s="118">
        <v>0.2961121446088506</v>
      </c>
    </row>
    <row r="323" spans="1:16" ht="17.149999999999999" customHeight="1" x14ac:dyDescent="0.35">
      <c r="A323" s="91" t="s">
        <v>182</v>
      </c>
      <c r="M323" s="81">
        <v>0.43122567243145049</v>
      </c>
      <c r="N323" s="82">
        <v>0.43141758986007511</v>
      </c>
      <c r="O323" s="118">
        <v>0.4124404792797246</v>
      </c>
      <c r="P323" s="118">
        <v>0.44924639138393191</v>
      </c>
    </row>
    <row r="324" spans="1:16" ht="17.149999999999999" customHeight="1" x14ac:dyDescent="0.35">
      <c r="A324" s="91" t="s">
        <v>183</v>
      </c>
      <c r="M324" s="81">
        <v>0.11447961423687641</v>
      </c>
      <c r="N324" s="82">
        <v>0.1229213036879102</v>
      </c>
      <c r="O324" s="118">
        <v>0.15232271985095575</v>
      </c>
      <c r="P324" s="118">
        <v>0.14092415816069934</v>
      </c>
    </row>
    <row r="325" spans="1:16" ht="17.149999999999999" customHeight="1" x14ac:dyDescent="0.35">
      <c r="A325" s="101" t="s">
        <v>243</v>
      </c>
      <c r="M325" s="102">
        <v>1</v>
      </c>
      <c r="N325" s="102">
        <v>1</v>
      </c>
      <c r="O325" s="102">
        <v>1</v>
      </c>
      <c r="P325" s="102">
        <v>1</v>
      </c>
    </row>
    <row r="326" spans="1:16" ht="17.149999999999999" customHeight="1" x14ac:dyDescent="0.35">
      <c r="A326" s="92" t="s">
        <v>244</v>
      </c>
      <c r="M326" s="83">
        <v>4500.0495316159577</v>
      </c>
      <c r="N326" s="84">
        <v>4499.9669926650886</v>
      </c>
      <c r="O326" s="84">
        <v>4499.9669926650886</v>
      </c>
      <c r="P326" s="84">
        <v>4499.8499999999485</v>
      </c>
    </row>
    <row r="327" spans="1:16" ht="17.149999999999999" customHeight="1" x14ac:dyDescent="0.35">
      <c r="A327" s="93" t="s">
        <v>245</v>
      </c>
      <c r="M327" s="83">
        <v>3843</v>
      </c>
      <c r="N327" s="84">
        <v>3681</v>
      </c>
      <c r="O327" s="120">
        <v>3555</v>
      </c>
      <c r="P327" s="120">
        <v>3078</v>
      </c>
    </row>
    <row r="328" spans="1:16" ht="13" customHeight="1" x14ac:dyDescent="0.35">
      <c r="A328" s="94"/>
      <c r="M328" s="85"/>
      <c r="N328" s="85"/>
      <c r="O328" s="85"/>
      <c r="P328" s="85"/>
    </row>
    <row r="329" spans="1:16" customFormat="1" x14ac:dyDescent="0.35">
      <c r="A329" s="62" t="s">
        <v>551</v>
      </c>
      <c r="B329" s="76"/>
      <c r="C329" s="76"/>
      <c r="D329" s="76"/>
      <c r="E329" s="76"/>
      <c r="F329" s="76"/>
      <c r="G329" s="76"/>
      <c r="H329" s="76"/>
      <c r="I329" s="76"/>
      <c r="J329" s="76"/>
      <c r="K329" s="76"/>
      <c r="L329" s="76"/>
      <c r="M329" s="63">
        <f t="shared" ref="M329:N329" si="96">M320+M321</f>
        <v>0.1211260672306413</v>
      </c>
      <c r="N329" s="63">
        <f t="shared" si="96"/>
        <v>0.12046067710901395</v>
      </c>
      <c r="O329" s="63">
        <f t="shared" ref="O329:P329" si="97">O320+O321</f>
        <v>0.11940133213894349</v>
      </c>
      <c r="P329" s="63">
        <f t="shared" si="97"/>
        <v>0.11371730584651804</v>
      </c>
    </row>
    <row r="330" spans="1:16" customFormat="1" x14ac:dyDescent="0.35">
      <c r="A330" s="64" t="s">
        <v>370</v>
      </c>
      <c r="B330" s="76"/>
      <c r="C330" s="76"/>
      <c r="D330" s="76"/>
      <c r="E330" s="76"/>
      <c r="F330" s="76"/>
      <c r="G330" s="76"/>
      <c r="H330" s="76"/>
      <c r="I330" s="76"/>
      <c r="J330" s="76"/>
      <c r="K330" s="76"/>
      <c r="L330" s="76"/>
      <c r="M330" s="63">
        <f t="shared" ref="M330:N330" si="98">M322</f>
        <v>0.33316864610103175</v>
      </c>
      <c r="N330" s="63">
        <f t="shared" si="98"/>
        <v>0.32520042934300086</v>
      </c>
      <c r="O330" s="63">
        <f t="shared" ref="O330:P330" si="99">O322</f>
        <v>0.31583546873037616</v>
      </c>
      <c r="P330" s="63">
        <f t="shared" si="99"/>
        <v>0.2961121446088506</v>
      </c>
    </row>
    <row r="331" spans="1:16" customFormat="1" x14ac:dyDescent="0.35">
      <c r="A331" s="65" t="s">
        <v>552</v>
      </c>
      <c r="B331" s="76"/>
      <c r="C331" s="76"/>
      <c r="D331" s="76"/>
      <c r="E331" s="76"/>
      <c r="F331" s="76"/>
      <c r="G331" s="76"/>
      <c r="H331" s="76"/>
      <c r="I331" s="76"/>
      <c r="J331" s="76"/>
      <c r="K331" s="76"/>
      <c r="L331" s="76"/>
      <c r="M331" s="63">
        <f t="shared" ref="M331:N331" si="100">M323+M324</f>
        <v>0.54570528666832696</v>
      </c>
      <c r="N331" s="63">
        <f t="shared" si="100"/>
        <v>0.55433889354798527</v>
      </c>
      <c r="O331" s="63">
        <f t="shared" ref="O331:P331" si="101">O323+O324</f>
        <v>0.56476319913068029</v>
      </c>
      <c r="P331" s="63">
        <f t="shared" si="101"/>
        <v>0.59017054954463122</v>
      </c>
    </row>
    <row r="332" spans="1:16" customFormat="1" x14ac:dyDescent="0.35">
      <c r="B332" s="76"/>
      <c r="C332" s="76"/>
      <c r="D332" s="76"/>
      <c r="E332" s="76"/>
      <c r="F332" s="76"/>
      <c r="G332" s="76"/>
      <c r="H332" s="76"/>
      <c r="I332" s="76"/>
      <c r="J332" s="76"/>
      <c r="K332" s="76"/>
      <c r="L332" s="76"/>
    </row>
    <row r="333" spans="1:16" customFormat="1" x14ac:dyDescent="0.35">
      <c r="A333" s="60" t="s">
        <v>367</v>
      </c>
      <c r="B333" s="76"/>
      <c r="C333" s="76"/>
      <c r="D333" s="76"/>
      <c r="E333" s="76"/>
      <c r="F333" s="76"/>
      <c r="G333" s="76"/>
      <c r="H333" s="76"/>
      <c r="I333" s="76"/>
      <c r="J333" s="76"/>
      <c r="K333" s="76"/>
      <c r="L333" s="76"/>
      <c r="M333" s="61">
        <f t="shared" ref="M333:N333" si="102">(1*M320+2*M321+3*M322+4*M323+5*M324)</f>
        <v>3.5271679679404015</v>
      </c>
      <c r="N333" s="61">
        <f t="shared" si="102"/>
        <v>3.5382329617739687</v>
      </c>
      <c r="O333" s="61">
        <f t="shared" ref="O333:P333" si="103">(1*O320+2*O321+3*O322+4*O323+5*O324)</f>
        <v>3.5738301659976734</v>
      </c>
      <c r="P333" s="61">
        <f t="shared" si="103"/>
        <v>3.5965518538727093</v>
      </c>
    </row>
    <row r="334" spans="1:16" customFormat="1" x14ac:dyDescent="0.35"/>
    <row r="335" spans="1:16" customFormat="1" x14ac:dyDescent="0.35">
      <c r="A335" s="71" t="s">
        <v>389</v>
      </c>
      <c r="B335" s="71" t="s">
        <v>390</v>
      </c>
    </row>
    <row r="336" spans="1:16" customFormat="1" x14ac:dyDescent="0.35">
      <c r="A336" s="71" t="s">
        <v>391</v>
      </c>
      <c r="B336" s="71" t="s">
        <v>572</v>
      </c>
    </row>
    <row r="337" spans="1:16" ht="17.149999999999999" customHeight="1" x14ac:dyDescent="0.35">
      <c r="A337" s="95"/>
      <c r="M337" s="86"/>
      <c r="N337" s="86"/>
      <c r="O337" s="86"/>
      <c r="P337" s="86"/>
    </row>
    <row r="338" spans="1:16" ht="20.149999999999999" customHeight="1" x14ac:dyDescent="0.35">
      <c r="A338" s="96" t="s">
        <v>540</v>
      </c>
      <c r="M338" s="75"/>
      <c r="N338" s="75"/>
      <c r="O338" s="75"/>
      <c r="P338" s="75"/>
    </row>
    <row r="339" spans="1:16" ht="16" customHeight="1" x14ac:dyDescent="0.35">
      <c r="M339" s="77"/>
      <c r="N339" s="78"/>
      <c r="O339" s="78"/>
      <c r="P339" s="78"/>
    </row>
    <row r="340" spans="1:16" ht="16" customHeight="1" x14ac:dyDescent="0.35">
      <c r="M340" s="79" t="s">
        <v>11</v>
      </c>
      <c r="N340" s="80" t="s">
        <v>12</v>
      </c>
      <c r="O340" s="80" t="s">
        <v>611</v>
      </c>
      <c r="P340" s="80">
        <v>2024</v>
      </c>
    </row>
    <row r="341" spans="1:16" ht="17.149999999999999" customHeight="1" x14ac:dyDescent="0.35">
      <c r="A341" s="90" t="s">
        <v>180</v>
      </c>
      <c r="M341" s="81">
        <v>2.1994943953648285E-2</v>
      </c>
      <c r="N341" s="82">
        <v>2.9426594544431264E-2</v>
      </c>
      <c r="O341" s="118">
        <v>4.1348712974085232E-2</v>
      </c>
      <c r="P341" s="118">
        <v>2.9723635362244757E-2</v>
      </c>
    </row>
    <row r="342" spans="1:16" ht="17.149999999999999" customHeight="1" x14ac:dyDescent="0.35">
      <c r="A342" s="91" t="s">
        <v>181</v>
      </c>
      <c r="M342" s="81">
        <v>0.11251429629072758</v>
      </c>
      <c r="N342" s="82">
        <v>0.11035044266828369</v>
      </c>
      <c r="O342" s="118">
        <v>0.12372613527664476</v>
      </c>
      <c r="P342" s="118">
        <v>9.9410428690703642E-2</v>
      </c>
    </row>
    <row r="343" spans="1:16" ht="17.149999999999999" customHeight="1" x14ac:dyDescent="0.35">
      <c r="A343" s="91" t="s">
        <v>73</v>
      </c>
      <c r="M343" s="81">
        <v>0.35063821701884429</v>
      </c>
      <c r="N343" s="82">
        <v>0.35042596074461818</v>
      </c>
      <c r="O343" s="118">
        <v>0.34847623439873465</v>
      </c>
      <c r="P343" s="118">
        <v>0.33631481673170732</v>
      </c>
    </row>
    <row r="344" spans="1:16" ht="17.149999999999999" customHeight="1" x14ac:dyDescent="0.35">
      <c r="A344" s="91" t="s">
        <v>182</v>
      </c>
      <c r="M344" s="81">
        <v>0.39117248332135318</v>
      </c>
      <c r="N344" s="82">
        <v>0.37187681083235452</v>
      </c>
      <c r="O344" s="118">
        <v>0.34742454871848921</v>
      </c>
      <c r="P344" s="118">
        <v>0.39636249733340462</v>
      </c>
    </row>
    <row r="345" spans="1:16" ht="17.149999999999999" customHeight="1" x14ac:dyDescent="0.35">
      <c r="A345" s="91" t="s">
        <v>183</v>
      </c>
      <c r="M345" s="81">
        <v>0.12368005941542655</v>
      </c>
      <c r="N345" s="82">
        <v>0.1379201912103124</v>
      </c>
      <c r="O345" s="118">
        <v>0.13902436863204606</v>
      </c>
      <c r="P345" s="118">
        <v>0.13818862188193973</v>
      </c>
    </row>
    <row r="346" spans="1:16" ht="17.149999999999999" customHeight="1" x14ac:dyDescent="0.35">
      <c r="A346" s="101" t="s">
        <v>243</v>
      </c>
      <c r="M346" s="102">
        <v>1</v>
      </c>
      <c r="N346" s="102">
        <v>1</v>
      </c>
      <c r="O346" s="102">
        <v>1</v>
      </c>
      <c r="P346" s="102">
        <v>1</v>
      </c>
    </row>
    <row r="347" spans="1:16" ht="17.149999999999999" customHeight="1" x14ac:dyDescent="0.35">
      <c r="A347" s="92" t="s">
        <v>244</v>
      </c>
      <c r="M347" s="83">
        <v>4500.0495316159522</v>
      </c>
      <c r="N347" s="84">
        <v>4499.9669926650804</v>
      </c>
      <c r="O347" s="84">
        <v>4499.9669926650804</v>
      </c>
      <c r="P347" s="84">
        <v>4499.849999999944</v>
      </c>
    </row>
    <row r="348" spans="1:16" ht="17.149999999999999" customHeight="1" x14ac:dyDescent="0.35">
      <c r="A348" s="93" t="s">
        <v>245</v>
      </c>
      <c r="M348" s="83">
        <v>3843</v>
      </c>
      <c r="N348" s="84">
        <v>3681</v>
      </c>
      <c r="O348" s="120">
        <v>3555</v>
      </c>
      <c r="P348" s="120">
        <v>3078</v>
      </c>
    </row>
    <row r="349" spans="1:16" ht="13" customHeight="1" x14ac:dyDescent="0.35">
      <c r="A349" s="94"/>
      <c r="M349" s="85"/>
      <c r="N349" s="85"/>
      <c r="O349" s="85"/>
      <c r="P349" s="85"/>
    </row>
    <row r="350" spans="1:16" customFormat="1" x14ac:dyDescent="0.35">
      <c r="A350" s="62" t="s">
        <v>551</v>
      </c>
      <c r="B350" s="76"/>
      <c r="C350" s="76"/>
      <c r="D350" s="76"/>
      <c r="E350" s="76"/>
      <c r="F350" s="76"/>
      <c r="G350" s="76"/>
      <c r="H350" s="76"/>
      <c r="I350" s="76"/>
      <c r="J350" s="76"/>
      <c r="K350" s="76"/>
      <c r="L350" s="76"/>
      <c r="M350" s="63">
        <f t="shared" ref="M350:N350" si="104">M341+M342</f>
        <v>0.13450924024437586</v>
      </c>
      <c r="N350" s="63">
        <f t="shared" si="104"/>
        <v>0.13977703721271495</v>
      </c>
      <c r="O350" s="63">
        <f t="shared" ref="O350:P350" si="105">O341+O342</f>
        <v>0.16507484825072999</v>
      </c>
      <c r="P350" s="63">
        <f t="shared" si="105"/>
        <v>0.12913406405294839</v>
      </c>
    </row>
    <row r="351" spans="1:16" customFormat="1" x14ac:dyDescent="0.35">
      <c r="A351" s="64" t="s">
        <v>370</v>
      </c>
      <c r="B351" s="76"/>
      <c r="C351" s="76"/>
      <c r="D351" s="76"/>
      <c r="E351" s="76"/>
      <c r="F351" s="76"/>
      <c r="G351" s="76"/>
      <c r="H351" s="76"/>
      <c r="I351" s="76"/>
      <c r="J351" s="76"/>
      <c r="K351" s="76"/>
      <c r="L351" s="76"/>
      <c r="M351" s="63">
        <f t="shared" ref="M351:N351" si="106">M343</f>
        <v>0.35063821701884429</v>
      </c>
      <c r="N351" s="63">
        <f t="shared" si="106"/>
        <v>0.35042596074461818</v>
      </c>
      <c r="O351" s="63">
        <f t="shared" ref="O351:P351" si="107">O343</f>
        <v>0.34847623439873465</v>
      </c>
      <c r="P351" s="63">
        <f t="shared" si="107"/>
        <v>0.33631481673170732</v>
      </c>
    </row>
    <row r="352" spans="1:16" customFormat="1" x14ac:dyDescent="0.35">
      <c r="A352" s="65" t="s">
        <v>552</v>
      </c>
      <c r="B352" s="76"/>
      <c r="C352" s="76"/>
      <c r="D352" s="76"/>
      <c r="E352" s="76"/>
      <c r="F352" s="76"/>
      <c r="G352" s="76"/>
      <c r="H352" s="76"/>
      <c r="I352" s="76"/>
      <c r="J352" s="76"/>
      <c r="K352" s="76"/>
      <c r="L352" s="76"/>
      <c r="M352" s="63">
        <f t="shared" ref="M352:N352" si="108">M344+M345</f>
        <v>0.51485254273677972</v>
      </c>
      <c r="N352" s="63">
        <f t="shared" si="108"/>
        <v>0.50979700204266698</v>
      </c>
      <c r="O352" s="63">
        <f t="shared" ref="O352:P352" si="109">O344+O345</f>
        <v>0.4864489173505353</v>
      </c>
      <c r="P352" s="63">
        <f t="shared" si="109"/>
        <v>0.53455111921534437</v>
      </c>
    </row>
    <row r="353" spans="1:16" customFormat="1" x14ac:dyDescent="0.35">
      <c r="B353" s="76"/>
      <c r="C353" s="76"/>
      <c r="D353" s="76"/>
      <c r="E353" s="76"/>
      <c r="F353" s="76"/>
      <c r="G353" s="76"/>
      <c r="H353" s="76"/>
      <c r="I353" s="76"/>
      <c r="J353" s="76"/>
      <c r="K353" s="76"/>
      <c r="L353" s="76"/>
    </row>
    <row r="354" spans="1:16" customFormat="1" x14ac:dyDescent="0.35">
      <c r="A354" s="60" t="s">
        <v>367</v>
      </c>
      <c r="B354" s="76"/>
      <c r="C354" s="76"/>
      <c r="D354" s="76"/>
      <c r="E354" s="76"/>
      <c r="F354" s="76"/>
      <c r="G354" s="76"/>
      <c r="H354" s="76"/>
      <c r="I354" s="76"/>
      <c r="J354" s="76"/>
      <c r="K354" s="76"/>
      <c r="L354" s="76"/>
      <c r="M354" s="61">
        <f t="shared" ref="M354:N354" si="110">(1*M341+2*M342+3*M343+4*M344+5*M345)</f>
        <v>3.4820284179541821</v>
      </c>
      <c r="N354" s="61">
        <f t="shared" si="110"/>
        <v>3.4785135614958334</v>
      </c>
      <c r="O354" s="61">
        <f t="shared" ref="O354:P354" si="111">(1*O341+2*O342+3*O343+4*O344+5*O345)</f>
        <v>3.419049724757766</v>
      </c>
      <c r="P354" s="61">
        <f t="shared" si="111"/>
        <v>3.5138820416820908</v>
      </c>
    </row>
    <row r="355" spans="1:16" customFormat="1" x14ac:dyDescent="0.35"/>
    <row r="356" spans="1:16" customFormat="1" x14ac:dyDescent="0.35">
      <c r="A356" s="71" t="s">
        <v>389</v>
      </c>
      <c r="B356" s="71" t="s">
        <v>390</v>
      </c>
    </row>
    <row r="357" spans="1:16" customFormat="1" x14ac:dyDescent="0.35">
      <c r="A357" s="71" t="s">
        <v>391</v>
      </c>
      <c r="B357" s="71" t="s">
        <v>573</v>
      </c>
    </row>
    <row r="358" spans="1:16" ht="17.149999999999999" customHeight="1" x14ac:dyDescent="0.35">
      <c r="A358" s="95"/>
      <c r="M358" s="86"/>
      <c r="N358" s="86"/>
      <c r="O358" s="86"/>
      <c r="P358" s="86"/>
    </row>
    <row r="359" spans="1:16" ht="20.149999999999999" customHeight="1" x14ac:dyDescent="0.35">
      <c r="A359" s="96" t="s">
        <v>541</v>
      </c>
      <c r="M359" s="75"/>
      <c r="N359" s="75"/>
      <c r="O359" s="75"/>
      <c r="P359" s="75"/>
    </row>
    <row r="360" spans="1:16" ht="16" customHeight="1" x14ac:dyDescent="0.35">
      <c r="M360" s="77"/>
      <c r="N360" s="78"/>
      <c r="O360" s="78"/>
      <c r="P360" s="78"/>
    </row>
    <row r="361" spans="1:16" ht="16" customHeight="1" x14ac:dyDescent="0.35">
      <c r="M361" s="79" t="s">
        <v>11</v>
      </c>
      <c r="N361" s="80" t="s">
        <v>12</v>
      </c>
      <c r="O361" s="80" t="s">
        <v>611</v>
      </c>
      <c r="P361" s="80">
        <v>2024</v>
      </c>
    </row>
    <row r="362" spans="1:16" ht="17.149999999999999" customHeight="1" x14ac:dyDescent="0.35">
      <c r="A362" s="90" t="s">
        <v>180</v>
      </c>
      <c r="M362" s="81">
        <v>5.4908763299326716E-2</v>
      </c>
      <c r="N362" s="82">
        <v>6.7731819820465639E-2</v>
      </c>
      <c r="O362" s="118">
        <v>5.4674631314364348E-2</v>
      </c>
      <c r="P362" s="118">
        <v>6.9963053349341831E-2</v>
      </c>
    </row>
    <row r="363" spans="1:16" ht="17.149999999999999" customHeight="1" x14ac:dyDescent="0.35">
      <c r="A363" s="91" t="s">
        <v>181</v>
      </c>
      <c r="M363" s="81">
        <v>0.15981731452708559</v>
      </c>
      <c r="N363" s="82">
        <v>0.14759861047608785</v>
      </c>
      <c r="O363" s="118">
        <v>0.15417514601783622</v>
      </c>
      <c r="P363" s="118">
        <v>0.18696363952872705</v>
      </c>
    </row>
    <row r="364" spans="1:16" ht="17.149999999999999" customHeight="1" x14ac:dyDescent="0.35">
      <c r="A364" s="91" t="s">
        <v>73</v>
      </c>
      <c r="M364" s="81">
        <v>0.39839376735458032</v>
      </c>
      <c r="N364" s="82">
        <v>0.38584159677346447</v>
      </c>
      <c r="O364" s="118">
        <v>0.3583482455988628</v>
      </c>
      <c r="P364" s="118">
        <v>0.33400405094724417</v>
      </c>
    </row>
    <row r="365" spans="1:16" ht="17.149999999999999" customHeight="1" x14ac:dyDescent="0.35">
      <c r="A365" s="91" t="s">
        <v>182</v>
      </c>
      <c r="M365" s="81">
        <v>0.28574275646146124</v>
      </c>
      <c r="N365" s="82">
        <v>0.29334852496880437</v>
      </c>
      <c r="O365" s="118">
        <v>0.29958290664070941</v>
      </c>
      <c r="P365" s="118">
        <v>0.27784483654328496</v>
      </c>
    </row>
    <row r="366" spans="1:16" ht="17.149999999999999" customHeight="1" x14ac:dyDescent="0.35">
      <c r="A366" s="91" t="s">
        <v>183</v>
      </c>
      <c r="M366" s="81">
        <v>0.10113739835754618</v>
      </c>
      <c r="N366" s="82">
        <v>0.10547944796117774</v>
      </c>
      <c r="O366" s="118">
        <v>0.13321907042822728</v>
      </c>
      <c r="P366" s="118">
        <v>0.13122441963140197</v>
      </c>
    </row>
    <row r="367" spans="1:16" ht="17.149999999999999" customHeight="1" x14ac:dyDescent="0.35">
      <c r="A367" s="101" t="s">
        <v>243</v>
      </c>
      <c r="M367" s="102">
        <v>1</v>
      </c>
      <c r="N367" s="102">
        <v>1</v>
      </c>
      <c r="O367" s="102">
        <v>1</v>
      </c>
      <c r="P367" s="102">
        <v>1</v>
      </c>
    </row>
    <row r="368" spans="1:16" ht="17.149999999999999" customHeight="1" x14ac:dyDescent="0.35">
      <c r="A368" s="92" t="s">
        <v>244</v>
      </c>
      <c r="M368" s="83">
        <v>4500.0495316159358</v>
      </c>
      <c r="N368" s="84">
        <v>4499.9669926650658</v>
      </c>
      <c r="O368" s="84">
        <v>4499.9669926650658</v>
      </c>
      <c r="P368" s="84">
        <v>4499.8499999999831</v>
      </c>
    </row>
    <row r="369" spans="1:16" ht="17.149999999999999" customHeight="1" x14ac:dyDescent="0.35">
      <c r="A369" s="93" t="s">
        <v>245</v>
      </c>
      <c r="M369" s="83">
        <v>3843</v>
      </c>
      <c r="N369" s="84">
        <v>3681</v>
      </c>
      <c r="O369" s="120">
        <v>3555</v>
      </c>
      <c r="P369" s="120">
        <v>3078</v>
      </c>
    </row>
    <row r="370" spans="1:16" ht="13" customHeight="1" x14ac:dyDescent="0.35">
      <c r="A370" s="94"/>
      <c r="B370" s="85"/>
      <c r="C370" s="85"/>
      <c r="D370" s="88"/>
    </row>
    <row r="371" spans="1:16" customFormat="1" x14ac:dyDescent="0.35">
      <c r="A371" s="62" t="s">
        <v>551</v>
      </c>
      <c r="B371" s="76"/>
      <c r="C371" s="76"/>
      <c r="D371" s="76"/>
      <c r="E371" s="76"/>
      <c r="F371" s="76"/>
      <c r="G371" s="76"/>
      <c r="H371" s="76"/>
      <c r="I371" s="76"/>
      <c r="J371" s="76"/>
      <c r="K371" s="76"/>
      <c r="L371" s="76"/>
      <c r="M371" s="63">
        <f t="shared" ref="M371:N371" si="112">M362+M363</f>
        <v>0.21472607782641229</v>
      </c>
      <c r="N371" s="63">
        <f t="shared" si="112"/>
        <v>0.21533043029655349</v>
      </c>
      <c r="O371" s="63">
        <f t="shared" ref="O371:P371" si="113">O362+O363</f>
        <v>0.20884977733220056</v>
      </c>
      <c r="P371" s="63">
        <f t="shared" si="113"/>
        <v>0.25692669287806891</v>
      </c>
    </row>
    <row r="372" spans="1:16" customFormat="1" x14ac:dyDescent="0.35">
      <c r="A372" s="64" t="s">
        <v>370</v>
      </c>
      <c r="B372" s="76"/>
      <c r="C372" s="76"/>
      <c r="D372" s="76"/>
      <c r="E372" s="76"/>
      <c r="F372" s="76"/>
      <c r="G372" s="76"/>
      <c r="H372" s="76"/>
      <c r="I372" s="76"/>
      <c r="J372" s="76"/>
      <c r="K372" s="76"/>
      <c r="L372" s="76"/>
      <c r="M372" s="63">
        <f t="shared" ref="M372:N372" si="114">M364</f>
        <v>0.39839376735458032</v>
      </c>
      <c r="N372" s="63">
        <f t="shared" si="114"/>
        <v>0.38584159677346447</v>
      </c>
      <c r="O372" s="63">
        <f t="shared" ref="O372:P372" si="115">O364</f>
        <v>0.3583482455988628</v>
      </c>
      <c r="P372" s="63">
        <f t="shared" si="115"/>
        <v>0.33400405094724417</v>
      </c>
    </row>
    <row r="373" spans="1:16" customFormat="1" x14ac:dyDescent="0.35">
      <c r="A373" s="65" t="s">
        <v>552</v>
      </c>
      <c r="B373" s="76"/>
      <c r="C373" s="76"/>
      <c r="D373" s="76"/>
      <c r="E373" s="76"/>
      <c r="F373" s="76"/>
      <c r="G373" s="76"/>
      <c r="H373" s="76"/>
      <c r="I373" s="76"/>
      <c r="J373" s="76"/>
      <c r="K373" s="76"/>
      <c r="L373" s="76"/>
      <c r="M373" s="63">
        <f t="shared" ref="M373:N373" si="116">M365+M366</f>
        <v>0.38688015481900739</v>
      </c>
      <c r="N373" s="63">
        <f t="shared" si="116"/>
        <v>0.39882797292998212</v>
      </c>
      <c r="O373" s="63">
        <f t="shared" ref="O373:P373" si="117">O365+O366</f>
        <v>0.43280197706893669</v>
      </c>
      <c r="P373" s="63">
        <f t="shared" si="117"/>
        <v>0.40906925617468692</v>
      </c>
    </row>
    <row r="374" spans="1:16" customFormat="1" x14ac:dyDescent="0.35">
      <c r="B374" s="76"/>
      <c r="C374" s="76"/>
      <c r="D374" s="76"/>
      <c r="E374" s="76"/>
      <c r="F374" s="76"/>
      <c r="G374" s="76"/>
      <c r="H374" s="76"/>
      <c r="I374" s="76"/>
      <c r="J374" s="76"/>
      <c r="K374" s="76"/>
      <c r="L374" s="76"/>
    </row>
    <row r="375" spans="1:16" customFormat="1" x14ac:dyDescent="0.35">
      <c r="A375" s="60" t="s">
        <v>367</v>
      </c>
      <c r="B375" s="76"/>
      <c r="C375" s="76"/>
      <c r="D375" s="76"/>
      <c r="E375" s="76"/>
      <c r="F375" s="76"/>
      <c r="G375" s="76"/>
      <c r="H375" s="76"/>
      <c r="I375" s="76"/>
      <c r="J375" s="76"/>
      <c r="K375" s="76"/>
      <c r="L375" s="76"/>
      <c r="M375" s="61">
        <f t="shared" ref="M375:N375" si="118">(1*M362+2*M363+3*M364+4*M365+5*M366)</f>
        <v>3.2183827120508148</v>
      </c>
      <c r="N375" s="61">
        <f t="shared" si="118"/>
        <v>3.2212451707741407</v>
      </c>
      <c r="O375" s="61">
        <f t="shared" ref="O375:P375" si="119">(1*O362+2*O363+3*O364+4*O365+5*O366)</f>
        <v>3.3024966388505987</v>
      </c>
      <c r="P375" s="61">
        <f t="shared" si="119"/>
        <v>3.213403929578678</v>
      </c>
    </row>
    <row r="376" spans="1:16" customFormat="1" x14ac:dyDescent="0.35"/>
    <row r="377" spans="1:16" customFormat="1" x14ac:dyDescent="0.35">
      <c r="A377" s="71" t="s">
        <v>389</v>
      </c>
      <c r="B377" s="71" t="s">
        <v>390</v>
      </c>
    </row>
    <row r="378" spans="1:16" customFormat="1" x14ac:dyDescent="0.35">
      <c r="A378" s="71" t="s">
        <v>391</v>
      </c>
      <c r="B378" s="71" t="s">
        <v>661</v>
      </c>
    </row>
    <row r="379" spans="1:16" ht="17.149999999999999" customHeight="1" x14ac:dyDescent="0.35">
      <c r="A379" s="95"/>
      <c r="B379" s="86"/>
      <c r="C379" s="86"/>
      <c r="D379" s="89"/>
    </row>
  </sheetData>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FD_vragen</vt:lpstr>
      <vt:lpstr>Index_constructen</vt:lpstr>
      <vt:lpstr>FD_constructen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2024-12-13T08:09:07Z</dcterms:modified>
</cp:coreProperties>
</file>