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N:\Mijn Documenten\Documenten van houti01\__tijdelijke-map\fiscale-monitor\"/>
    </mc:Choice>
  </mc:AlternateContent>
  <xr:revisionPtr revIDLastSave="0" documentId="13_ncr:1_{43334C1E-ED1A-4F8C-9DA9-C5F0A54136CC}" xr6:coauthVersionLast="47" xr6:coauthVersionMax="47" xr10:uidLastSave="{00000000-0000-0000-0000-000000000000}"/>
  <bookViews>
    <workbookView xWindow="30195" yWindow="1395" windowWidth="27000" windowHeight="14160" xr2:uid="{00000000-000D-0000-FFFF-FFFF00000000}"/>
  </bookViews>
  <sheets>
    <sheet name="Toelichting" sheetId="3" r:id="rId1"/>
    <sheet name="Index_vragen" sheetId="4" r:id="rId2"/>
    <sheet name="GO_vragen" sheetId="1" r:id="rId3"/>
    <sheet name="Index_constructen" sheetId="5" r:id="rId4"/>
    <sheet name="GO_constructen" sheetId="2" r:id="rId5"/>
  </sheets>
  <definedNames>
    <definedName name="_xlnm._FilterDatabase" localSheetId="2" hidden="1">GO_vragen!$A$2:$C$3538</definedName>
    <definedName name="_xlnm._FilterDatabase" localSheetId="3" hidden="1">Index_constructen!$A$2:$A$9</definedName>
    <definedName name="_xlnm._FilterDatabase" localSheetId="1" hidden="1">Index_vragen!$A$1:$A$155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5" i="4" l="1"/>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 r="A9" i="5"/>
  <c r="A8" i="5"/>
  <c r="A7" i="5"/>
  <c r="A6" i="5"/>
  <c r="A5" i="5"/>
  <c r="A4" i="5"/>
  <c r="A3" i="5"/>
  <c r="A2" i="5"/>
  <c r="D18" i="2" l="1"/>
  <c r="D39" i="2"/>
  <c r="D60" i="2"/>
  <c r="D81" i="2"/>
  <c r="D102" i="2"/>
  <c r="D123" i="2"/>
  <c r="D144" i="2"/>
  <c r="D165" i="2"/>
  <c r="D161" i="2"/>
  <c r="D162" i="2"/>
  <c r="D163" i="2"/>
  <c r="D140" i="2"/>
  <c r="D141" i="2"/>
  <c r="D142" i="2"/>
  <c r="D119" i="2"/>
  <c r="D120" i="2"/>
  <c r="D121" i="2"/>
  <c r="D98" i="2"/>
  <c r="D99" i="2"/>
  <c r="D100" i="2"/>
  <c r="D77" i="2"/>
  <c r="D78" i="2"/>
  <c r="D79" i="2"/>
  <c r="D56" i="2"/>
  <c r="D57" i="2"/>
  <c r="D58" i="2"/>
  <c r="D35" i="2"/>
  <c r="D36" i="2"/>
  <c r="D37" i="2"/>
  <c r="D14" i="2"/>
  <c r="D15" i="2"/>
  <c r="D16" i="2"/>
  <c r="D2980" i="1"/>
  <c r="D2981" i="1"/>
  <c r="D2982" i="1"/>
  <c r="D2959" i="1"/>
  <c r="D2960" i="1"/>
  <c r="D2961" i="1"/>
  <c r="D2938" i="1"/>
  <c r="D2939" i="1"/>
  <c r="D2940" i="1"/>
  <c r="D2917" i="1"/>
  <c r="D2918" i="1"/>
  <c r="D2919" i="1"/>
  <c r="D2896" i="1"/>
  <c r="D2897" i="1"/>
  <c r="D2898" i="1"/>
  <c r="D2875" i="1"/>
  <c r="D2876" i="1"/>
  <c r="D2877" i="1"/>
  <c r="D2854" i="1"/>
  <c r="D2855" i="1"/>
  <c r="D2856" i="1"/>
  <c r="D2833" i="1"/>
  <c r="D2834" i="1"/>
  <c r="D2835" i="1"/>
  <c r="D2812" i="1"/>
  <c r="D2813" i="1"/>
  <c r="D2814" i="1"/>
  <c r="D2791" i="1"/>
  <c r="D2792" i="1"/>
  <c r="D2793" i="1"/>
  <c r="D2770" i="1"/>
  <c r="D2771" i="1"/>
  <c r="D2772" i="1"/>
  <c r="D2749" i="1"/>
  <c r="D2750" i="1"/>
  <c r="D2751" i="1"/>
  <c r="D2728" i="1"/>
  <c r="D2729" i="1"/>
  <c r="D2730" i="1"/>
  <c r="D2707" i="1"/>
  <c r="D2708" i="1"/>
  <c r="D2709" i="1"/>
  <c r="D2686" i="1"/>
  <c r="D2687" i="1"/>
  <c r="D2688" i="1"/>
  <c r="D2665" i="1"/>
  <c r="D2666" i="1"/>
  <c r="D2667" i="1"/>
  <c r="D2644" i="1"/>
  <c r="D2645" i="1"/>
  <c r="D2646" i="1"/>
  <c r="D2623" i="1"/>
  <c r="D2624" i="1"/>
  <c r="D2625" i="1"/>
  <c r="D2602" i="1"/>
  <c r="D2603" i="1"/>
  <c r="D2604" i="1"/>
  <c r="D2581" i="1"/>
  <c r="D2582" i="1"/>
  <c r="D2583" i="1"/>
  <c r="D2560" i="1"/>
  <c r="D2561" i="1"/>
  <c r="D2562" i="1"/>
  <c r="D2539" i="1"/>
  <c r="D2540" i="1"/>
  <c r="D2541" i="1"/>
  <c r="D2518" i="1"/>
  <c r="D2519" i="1"/>
  <c r="D2520" i="1"/>
  <c r="D2497" i="1"/>
  <c r="D2498" i="1"/>
  <c r="D2499" i="1"/>
  <c r="D2476" i="1"/>
  <c r="D2477" i="1"/>
  <c r="D2478" i="1"/>
  <c r="D2455" i="1"/>
  <c r="D2456" i="1"/>
  <c r="D2457" i="1"/>
  <c r="D2434" i="1"/>
  <c r="D2435" i="1"/>
  <c r="D2436" i="1"/>
  <c r="D2413" i="1"/>
  <c r="D2414" i="1"/>
  <c r="D2415" i="1"/>
  <c r="D2392" i="1"/>
  <c r="D2393" i="1"/>
  <c r="D2394" i="1"/>
  <c r="D2371" i="1"/>
  <c r="D2372" i="1"/>
  <c r="D2373" i="1"/>
  <c r="D2350" i="1"/>
  <c r="D2351" i="1"/>
  <c r="D2352" i="1"/>
  <c r="D2329" i="1"/>
  <c r="D2330" i="1"/>
  <c r="D2331" i="1"/>
  <c r="D2308" i="1"/>
  <c r="D2309" i="1"/>
  <c r="D2310" i="1"/>
  <c r="D2287" i="1"/>
  <c r="D2288" i="1"/>
  <c r="D2289" i="1"/>
  <c r="D2266" i="1"/>
  <c r="D2267" i="1"/>
  <c r="D2268" i="1"/>
  <c r="D2245" i="1"/>
  <c r="D2246" i="1"/>
  <c r="D2247" i="1"/>
  <c r="D2224" i="1"/>
  <c r="D2225" i="1"/>
  <c r="D2226" i="1"/>
  <c r="D2203" i="1"/>
  <c r="D2204" i="1"/>
  <c r="D2205" i="1"/>
  <c r="D2182" i="1"/>
  <c r="D2183" i="1"/>
  <c r="D2184" i="1"/>
  <c r="D2161" i="1"/>
  <c r="D2162" i="1"/>
  <c r="D2163" i="1"/>
  <c r="D2140" i="1"/>
  <c r="D2141" i="1"/>
  <c r="D2142" i="1"/>
  <c r="D2119" i="1"/>
  <c r="D2120" i="1"/>
  <c r="D2121" i="1"/>
  <c r="D2098" i="1"/>
  <c r="D2099" i="1"/>
  <c r="D2100" i="1"/>
  <c r="D2077" i="1"/>
  <c r="D2078" i="1"/>
  <c r="D2079" i="1"/>
  <c r="D2056" i="1"/>
  <c r="D2057" i="1"/>
  <c r="D2058" i="1"/>
  <c r="D2035" i="1"/>
  <c r="D2036" i="1"/>
  <c r="D2037" i="1"/>
  <c r="D2014" i="1"/>
  <c r="D2015" i="1"/>
  <c r="D2016" i="1"/>
  <c r="D1993" i="1"/>
  <c r="D1994" i="1"/>
  <c r="D1995" i="1"/>
  <c r="D1972" i="1"/>
  <c r="D1973" i="1"/>
  <c r="D1974" i="1"/>
  <c r="D1951" i="1"/>
  <c r="D1952" i="1"/>
  <c r="D1953" i="1"/>
  <c r="D1930" i="1"/>
  <c r="D1931" i="1"/>
  <c r="D1932" i="1"/>
  <c r="D1909" i="1"/>
  <c r="D1910" i="1"/>
  <c r="D1911" i="1"/>
  <c r="D1888" i="1"/>
  <c r="D1889" i="1"/>
  <c r="D1890" i="1"/>
  <c r="D1867" i="1"/>
  <c r="D1868" i="1"/>
  <c r="D1869" i="1"/>
  <c r="D1846" i="1"/>
  <c r="D1847" i="1"/>
  <c r="D1848" i="1"/>
  <c r="D1825" i="1"/>
  <c r="D1826" i="1"/>
  <c r="D1827" i="1"/>
  <c r="D1804" i="1"/>
  <c r="D1805" i="1"/>
  <c r="D1806" i="1"/>
  <c r="D1783" i="1"/>
  <c r="D1784" i="1"/>
  <c r="D1785" i="1"/>
  <c r="D1762" i="1"/>
  <c r="D1763" i="1"/>
  <c r="D1764" i="1"/>
  <c r="D1742" i="1"/>
  <c r="D1743" i="1"/>
  <c r="D1744" i="1"/>
  <c r="D1721" i="1"/>
  <c r="D1722" i="1"/>
  <c r="D1723" i="1"/>
  <c r="D1700" i="1"/>
  <c r="D1701" i="1"/>
  <c r="D1702" i="1"/>
  <c r="D1679" i="1"/>
  <c r="D1680" i="1"/>
  <c r="D1681" i="1"/>
  <c r="C1679" i="1"/>
  <c r="D1645" i="1"/>
  <c r="D1646" i="1"/>
  <c r="D1647" i="1"/>
  <c r="D1624" i="1"/>
  <c r="D1625" i="1"/>
  <c r="D1626" i="1"/>
  <c r="D1603" i="1"/>
  <c r="D1604" i="1"/>
  <c r="D1605" i="1"/>
  <c r="D1582" i="1"/>
  <c r="D1583" i="1"/>
  <c r="D1584" i="1"/>
  <c r="D1561" i="1"/>
  <c r="D1562" i="1"/>
  <c r="D1563" i="1"/>
  <c r="D1540" i="1"/>
  <c r="D1541" i="1"/>
  <c r="D1542" i="1"/>
  <c r="D1519" i="1"/>
  <c r="D1520" i="1"/>
  <c r="D1521" i="1"/>
  <c r="D1498" i="1"/>
  <c r="D1499" i="1"/>
  <c r="D1500" i="1"/>
  <c r="D1248" i="1"/>
  <c r="D1249" i="1"/>
  <c r="D1250" i="1"/>
  <c r="D1182" i="1"/>
  <c r="D1183" i="1"/>
  <c r="D1184" i="1"/>
  <c r="D1161" i="1"/>
  <c r="D1162" i="1"/>
  <c r="D1163" i="1"/>
  <c r="D1140" i="1"/>
  <c r="D1141" i="1"/>
  <c r="D1142" i="1"/>
  <c r="D1092" i="1"/>
  <c r="D1093" i="1"/>
  <c r="D1094" i="1"/>
  <c r="D1071" i="1"/>
  <c r="D1072" i="1"/>
  <c r="D1073" i="1"/>
  <c r="D1001" i="1"/>
  <c r="D1002" i="1"/>
  <c r="D1003" i="1"/>
  <c r="D980" i="1"/>
  <c r="D981" i="1"/>
  <c r="D982" i="1"/>
  <c r="D921" i="1"/>
  <c r="D922" i="1"/>
  <c r="D923" i="1"/>
  <c r="D886" i="1"/>
  <c r="D887" i="1"/>
  <c r="D888" i="1"/>
  <c r="D865" i="1"/>
  <c r="D866" i="1"/>
  <c r="D867" i="1"/>
  <c r="D832" i="1"/>
  <c r="D833" i="1"/>
  <c r="D834" i="1"/>
  <c r="D799" i="1"/>
  <c r="D800" i="1"/>
  <c r="D801" i="1"/>
  <c r="D720" i="1"/>
  <c r="D721" i="1"/>
  <c r="D722" i="1"/>
  <c r="D667" i="1"/>
  <c r="D668" i="1"/>
  <c r="D669" i="1"/>
  <c r="D642" i="1"/>
  <c r="D643" i="1"/>
  <c r="D644" i="1"/>
  <c r="D304" i="1"/>
  <c r="D305" i="1"/>
  <c r="D306" i="1"/>
  <c r="D228" i="1"/>
  <c r="D229" i="1"/>
  <c r="D230" i="1"/>
  <c r="D164" i="1"/>
  <c r="D165" i="1"/>
  <c r="D166" i="1"/>
  <c r="D167" i="1"/>
  <c r="D511" i="1"/>
  <c r="D512" i="1"/>
  <c r="D513" i="1"/>
  <c r="D670" i="1" l="1"/>
  <c r="D645" i="1"/>
  <c r="C167" i="1"/>
  <c r="B167" i="1"/>
  <c r="B166" i="1"/>
  <c r="B165" i="1"/>
  <c r="B164" i="1"/>
  <c r="C165" i="2" l="1"/>
  <c r="B165" i="2"/>
  <c r="C163" i="2"/>
  <c r="B163" i="2"/>
  <c r="C162" i="2"/>
  <c r="B162" i="2"/>
  <c r="C161" i="2"/>
  <c r="B161" i="2"/>
  <c r="C144" i="2"/>
  <c r="B144" i="2"/>
  <c r="C142" i="2"/>
  <c r="B142" i="2"/>
  <c r="C141" i="2"/>
  <c r="B141" i="2"/>
  <c r="C140" i="2"/>
  <c r="B140" i="2"/>
  <c r="C123" i="2"/>
  <c r="B123" i="2"/>
  <c r="C121" i="2"/>
  <c r="B121" i="2"/>
  <c r="C120" i="2"/>
  <c r="B120" i="2"/>
  <c r="C119" i="2"/>
  <c r="B119" i="2"/>
  <c r="C102" i="2"/>
  <c r="B102" i="2"/>
  <c r="C100" i="2"/>
  <c r="B100" i="2"/>
  <c r="C99" i="2"/>
  <c r="B99" i="2"/>
  <c r="C98" i="2"/>
  <c r="B98" i="2"/>
  <c r="C81" i="2"/>
  <c r="B81" i="2"/>
  <c r="C79" i="2"/>
  <c r="B79" i="2"/>
  <c r="C78" i="2"/>
  <c r="B78" i="2"/>
  <c r="C77" i="2"/>
  <c r="B77" i="2"/>
  <c r="C60" i="2"/>
  <c r="B60" i="2"/>
  <c r="C58" i="2"/>
  <c r="B58" i="2"/>
  <c r="C57" i="2"/>
  <c r="B57" i="2"/>
  <c r="C56" i="2"/>
  <c r="B56" i="2"/>
  <c r="C39" i="2"/>
  <c r="B39" i="2"/>
  <c r="C37" i="2"/>
  <c r="B37" i="2"/>
  <c r="C36" i="2"/>
  <c r="B36" i="2"/>
  <c r="C35" i="2"/>
  <c r="B35" i="2"/>
  <c r="C18" i="2"/>
  <c r="B18" i="2"/>
  <c r="C16" i="2"/>
  <c r="B16" i="2"/>
  <c r="C15" i="2"/>
  <c r="B15" i="2"/>
  <c r="C14" i="2"/>
  <c r="B14" i="2"/>
  <c r="C2982" i="1"/>
  <c r="B2982" i="1"/>
  <c r="C2981" i="1"/>
  <c r="B2981" i="1"/>
  <c r="C2980" i="1"/>
  <c r="B2980" i="1"/>
  <c r="C2961" i="1"/>
  <c r="B2961" i="1"/>
  <c r="C2960" i="1"/>
  <c r="B2960" i="1"/>
  <c r="C2959" i="1"/>
  <c r="B2959" i="1"/>
  <c r="C2940" i="1"/>
  <c r="B2940" i="1"/>
  <c r="C2939" i="1"/>
  <c r="B2939" i="1"/>
  <c r="C2938" i="1"/>
  <c r="B2938" i="1"/>
  <c r="C2919" i="1"/>
  <c r="B2919" i="1"/>
  <c r="C2918" i="1"/>
  <c r="B2918" i="1"/>
  <c r="C2917" i="1"/>
  <c r="B2917" i="1"/>
  <c r="C2898" i="1"/>
  <c r="B2898" i="1"/>
  <c r="C2897" i="1"/>
  <c r="B2897" i="1"/>
  <c r="C2896" i="1"/>
  <c r="B2896" i="1"/>
  <c r="C2877" i="1"/>
  <c r="B2877" i="1"/>
  <c r="C2876" i="1"/>
  <c r="B2876" i="1"/>
  <c r="C2875" i="1"/>
  <c r="B2875" i="1"/>
  <c r="C2856" i="1"/>
  <c r="B2856" i="1"/>
  <c r="C2855" i="1"/>
  <c r="B2855" i="1"/>
  <c r="C2854" i="1"/>
  <c r="B2854" i="1"/>
  <c r="C2835" i="1"/>
  <c r="B2835" i="1"/>
  <c r="C2834" i="1"/>
  <c r="B2834" i="1"/>
  <c r="C2833" i="1"/>
  <c r="B2833" i="1"/>
  <c r="C2814" i="1"/>
  <c r="B2814" i="1"/>
  <c r="C2813" i="1"/>
  <c r="B2813" i="1"/>
  <c r="C2812" i="1"/>
  <c r="B2812" i="1"/>
  <c r="C2793" i="1"/>
  <c r="B2793" i="1"/>
  <c r="C2792" i="1"/>
  <c r="B2792" i="1"/>
  <c r="C2791" i="1"/>
  <c r="B2791" i="1"/>
  <c r="C2772" i="1"/>
  <c r="B2772" i="1"/>
  <c r="C2771" i="1"/>
  <c r="B2771" i="1"/>
  <c r="C2770" i="1"/>
  <c r="B2770" i="1"/>
  <c r="C2751" i="1"/>
  <c r="B2751" i="1"/>
  <c r="C2750" i="1"/>
  <c r="B2750" i="1"/>
  <c r="C2749" i="1"/>
  <c r="B2749" i="1"/>
  <c r="C2730" i="1"/>
  <c r="B2730" i="1"/>
  <c r="C2729" i="1"/>
  <c r="B2729" i="1"/>
  <c r="C2728" i="1"/>
  <c r="B2728" i="1"/>
  <c r="C2709" i="1"/>
  <c r="B2709" i="1"/>
  <c r="C2708" i="1"/>
  <c r="B2708" i="1"/>
  <c r="C2707" i="1"/>
  <c r="B2707" i="1"/>
  <c r="C2688" i="1"/>
  <c r="B2688" i="1"/>
  <c r="C2687" i="1"/>
  <c r="B2687" i="1"/>
  <c r="C2686" i="1"/>
  <c r="B2686" i="1"/>
  <c r="C2667" i="1"/>
  <c r="B2667" i="1"/>
  <c r="C2666" i="1"/>
  <c r="B2666" i="1"/>
  <c r="C2665" i="1"/>
  <c r="B2665" i="1"/>
  <c r="C2646" i="1"/>
  <c r="B2646" i="1"/>
  <c r="C2645" i="1"/>
  <c r="B2645" i="1"/>
  <c r="C2644" i="1"/>
  <c r="B2644" i="1"/>
  <c r="C2625" i="1"/>
  <c r="B2625" i="1"/>
  <c r="C2624" i="1"/>
  <c r="B2624" i="1"/>
  <c r="C2623" i="1"/>
  <c r="B2623" i="1"/>
  <c r="C2604" i="1"/>
  <c r="B2604" i="1"/>
  <c r="C2603" i="1"/>
  <c r="B2603" i="1"/>
  <c r="C2602" i="1"/>
  <c r="B2602" i="1"/>
  <c r="C2583" i="1"/>
  <c r="B2583" i="1"/>
  <c r="C2582" i="1"/>
  <c r="B2582" i="1"/>
  <c r="C2581" i="1"/>
  <c r="B2581" i="1"/>
  <c r="C2562" i="1"/>
  <c r="B2562" i="1"/>
  <c r="C2561" i="1"/>
  <c r="B2561" i="1"/>
  <c r="C2560" i="1"/>
  <c r="B2560" i="1"/>
  <c r="C2541" i="1"/>
  <c r="B2541" i="1"/>
  <c r="C2540" i="1"/>
  <c r="B2540" i="1"/>
  <c r="C2539" i="1"/>
  <c r="B2539" i="1"/>
  <c r="C2520" i="1"/>
  <c r="B2520" i="1"/>
  <c r="C2519" i="1"/>
  <c r="B2519" i="1"/>
  <c r="C2518" i="1"/>
  <c r="B2518" i="1"/>
  <c r="C2499" i="1"/>
  <c r="B2499" i="1"/>
  <c r="C2498" i="1"/>
  <c r="B2498" i="1"/>
  <c r="C2497" i="1"/>
  <c r="B2497" i="1"/>
  <c r="C2478" i="1"/>
  <c r="B2478" i="1"/>
  <c r="C2477" i="1"/>
  <c r="B2477" i="1"/>
  <c r="C2476" i="1"/>
  <c r="B2476" i="1"/>
  <c r="C2457" i="1"/>
  <c r="B2457" i="1"/>
  <c r="C2456" i="1"/>
  <c r="B2456" i="1"/>
  <c r="C2455" i="1"/>
  <c r="B2455" i="1"/>
  <c r="C2436" i="1"/>
  <c r="B2436" i="1"/>
  <c r="C2435" i="1"/>
  <c r="B2435" i="1"/>
  <c r="C2434" i="1"/>
  <c r="B2434" i="1"/>
  <c r="C2415" i="1"/>
  <c r="B2415" i="1"/>
  <c r="C2414" i="1"/>
  <c r="B2414" i="1"/>
  <c r="C2413" i="1"/>
  <c r="B2413" i="1"/>
  <c r="C2394" i="1"/>
  <c r="B2394" i="1"/>
  <c r="C2393" i="1"/>
  <c r="B2393" i="1"/>
  <c r="C2392" i="1"/>
  <c r="B2392" i="1"/>
  <c r="C2373" i="1"/>
  <c r="B2373" i="1"/>
  <c r="C2372" i="1"/>
  <c r="B2372" i="1"/>
  <c r="C2371" i="1"/>
  <c r="B2371" i="1"/>
  <c r="C2352" i="1"/>
  <c r="B2352" i="1"/>
  <c r="C2351" i="1"/>
  <c r="B2351" i="1"/>
  <c r="C2350" i="1"/>
  <c r="B2350" i="1"/>
  <c r="C2331" i="1"/>
  <c r="B2331" i="1"/>
  <c r="C2330" i="1"/>
  <c r="B2330" i="1"/>
  <c r="C2329" i="1"/>
  <c r="B2329" i="1"/>
  <c r="C2310" i="1"/>
  <c r="B2310" i="1"/>
  <c r="C2309" i="1"/>
  <c r="B2309" i="1"/>
  <c r="C2308" i="1"/>
  <c r="B2308" i="1"/>
  <c r="C2289" i="1"/>
  <c r="B2289" i="1"/>
  <c r="C2288" i="1"/>
  <c r="B2288" i="1"/>
  <c r="C2287" i="1"/>
  <c r="B2287" i="1"/>
  <c r="C2268" i="1"/>
  <c r="B2268" i="1"/>
  <c r="C2267" i="1"/>
  <c r="B2267" i="1"/>
  <c r="C2266" i="1"/>
  <c r="B2266" i="1"/>
  <c r="C2247" i="1"/>
  <c r="B2247" i="1"/>
  <c r="C2246" i="1"/>
  <c r="B2246" i="1"/>
  <c r="C2245" i="1"/>
  <c r="B2245" i="1"/>
  <c r="C2226" i="1"/>
  <c r="B2226" i="1"/>
  <c r="C2225" i="1"/>
  <c r="B2225" i="1"/>
  <c r="C2224" i="1"/>
  <c r="B2224" i="1"/>
  <c r="C2205" i="1"/>
  <c r="B2205" i="1"/>
  <c r="C2204" i="1"/>
  <c r="B2204" i="1"/>
  <c r="C2203" i="1"/>
  <c r="B2203" i="1"/>
  <c r="C2184" i="1"/>
  <c r="B2184" i="1"/>
  <c r="C2183" i="1"/>
  <c r="B2183" i="1"/>
  <c r="C2182" i="1"/>
  <c r="B2182" i="1"/>
  <c r="C2163" i="1"/>
  <c r="B2163" i="1"/>
  <c r="C2162" i="1"/>
  <c r="B2162" i="1"/>
  <c r="C2161" i="1"/>
  <c r="B2161" i="1"/>
  <c r="C2142" i="1"/>
  <c r="B2142" i="1"/>
  <c r="C2141" i="1"/>
  <c r="B2141" i="1"/>
  <c r="C2140" i="1"/>
  <c r="B2140" i="1"/>
  <c r="C2121" i="1"/>
  <c r="B2121" i="1"/>
  <c r="C2120" i="1"/>
  <c r="B2120" i="1"/>
  <c r="C2119" i="1"/>
  <c r="B2119" i="1"/>
  <c r="C2100" i="1"/>
  <c r="B2100" i="1"/>
  <c r="C2099" i="1"/>
  <c r="B2099" i="1"/>
  <c r="C2098" i="1"/>
  <c r="B2098" i="1"/>
  <c r="C2079" i="1"/>
  <c r="B2079" i="1"/>
  <c r="C2078" i="1"/>
  <c r="B2078" i="1"/>
  <c r="C2077" i="1"/>
  <c r="B2077" i="1"/>
  <c r="C2058" i="1"/>
  <c r="B2058" i="1"/>
  <c r="C2057" i="1"/>
  <c r="B2057" i="1"/>
  <c r="C2056" i="1"/>
  <c r="B2056" i="1"/>
  <c r="C2037" i="1"/>
  <c r="B2037" i="1"/>
  <c r="C2036" i="1"/>
  <c r="B2036" i="1"/>
  <c r="C2035" i="1"/>
  <c r="B2035" i="1"/>
  <c r="C2016" i="1"/>
  <c r="B2016" i="1"/>
  <c r="C2015" i="1"/>
  <c r="B2015" i="1"/>
  <c r="C2014" i="1"/>
  <c r="B2014" i="1"/>
  <c r="C1995" i="1"/>
  <c r="B1995" i="1"/>
  <c r="C1994" i="1"/>
  <c r="B1994" i="1"/>
  <c r="C1993" i="1"/>
  <c r="B1993" i="1"/>
  <c r="C1974" i="1"/>
  <c r="B1974" i="1"/>
  <c r="C1973" i="1"/>
  <c r="B1973" i="1"/>
  <c r="C1972" i="1"/>
  <c r="B1972" i="1"/>
  <c r="C1953" i="1"/>
  <c r="B1953" i="1"/>
  <c r="C1952" i="1"/>
  <c r="B1952" i="1"/>
  <c r="C1951" i="1"/>
  <c r="B1951" i="1"/>
  <c r="C1932" i="1"/>
  <c r="B1932" i="1"/>
  <c r="C1931" i="1"/>
  <c r="B1931" i="1"/>
  <c r="C1930" i="1"/>
  <c r="B1930" i="1"/>
  <c r="C1911" i="1"/>
  <c r="B1911" i="1"/>
  <c r="C1910" i="1"/>
  <c r="B1910" i="1"/>
  <c r="C1909" i="1"/>
  <c r="B1909" i="1"/>
  <c r="C1890" i="1"/>
  <c r="B1890" i="1"/>
  <c r="C1889" i="1"/>
  <c r="B1889" i="1"/>
  <c r="C1888" i="1"/>
  <c r="B1888" i="1"/>
  <c r="C1869" i="1"/>
  <c r="B1869" i="1"/>
  <c r="C1868" i="1"/>
  <c r="B1868" i="1"/>
  <c r="C1867" i="1"/>
  <c r="B1867" i="1"/>
  <c r="C1848" i="1"/>
  <c r="B1848" i="1"/>
  <c r="C1847" i="1"/>
  <c r="B1847" i="1"/>
  <c r="C1846" i="1"/>
  <c r="B1846" i="1"/>
  <c r="C1827" i="1"/>
  <c r="B1827" i="1"/>
  <c r="C1826" i="1"/>
  <c r="B1826" i="1"/>
  <c r="C1825" i="1"/>
  <c r="B1825" i="1"/>
  <c r="C1806" i="1"/>
  <c r="B1806" i="1"/>
  <c r="C1805" i="1"/>
  <c r="B1805" i="1"/>
  <c r="C1804" i="1"/>
  <c r="B1804" i="1"/>
  <c r="C1785" i="1"/>
  <c r="B1785" i="1"/>
  <c r="C1784" i="1"/>
  <c r="B1784" i="1"/>
  <c r="C1783" i="1"/>
  <c r="B1783" i="1"/>
  <c r="C1764" i="1"/>
  <c r="B1764" i="1"/>
  <c r="C1763" i="1"/>
  <c r="B1763" i="1"/>
  <c r="C1762" i="1"/>
  <c r="B1762" i="1"/>
  <c r="C1744" i="1"/>
  <c r="B1744" i="1"/>
  <c r="C1743" i="1"/>
  <c r="B1743" i="1"/>
  <c r="C1742" i="1"/>
  <c r="B1742" i="1"/>
  <c r="C1723" i="1"/>
  <c r="B1723" i="1"/>
  <c r="C1722" i="1"/>
  <c r="B1722" i="1"/>
  <c r="C1721" i="1"/>
  <c r="B1721" i="1"/>
  <c r="C1702" i="1"/>
  <c r="B1702" i="1"/>
  <c r="C1701" i="1"/>
  <c r="B1701" i="1"/>
  <c r="C1700" i="1"/>
  <c r="B1700" i="1"/>
  <c r="C1681" i="1"/>
  <c r="B1681" i="1"/>
  <c r="C1680" i="1"/>
  <c r="B1680" i="1"/>
  <c r="B1679" i="1"/>
  <c r="C1647" i="1"/>
  <c r="B1647" i="1"/>
  <c r="C1646" i="1"/>
  <c r="B1646" i="1"/>
  <c r="C1645" i="1"/>
  <c r="B1645" i="1"/>
  <c r="C1626" i="1"/>
  <c r="B1626" i="1"/>
  <c r="C1625" i="1"/>
  <c r="B1625" i="1"/>
  <c r="C1624" i="1"/>
  <c r="B1624" i="1"/>
  <c r="C1605" i="1"/>
  <c r="B1605" i="1"/>
  <c r="C1604" i="1"/>
  <c r="B1604" i="1"/>
  <c r="C1603" i="1"/>
  <c r="B1603" i="1"/>
  <c r="C1584" i="1"/>
  <c r="B1584" i="1"/>
  <c r="C1583" i="1"/>
  <c r="B1583" i="1"/>
  <c r="C1582" i="1"/>
  <c r="B1582" i="1"/>
  <c r="C1563" i="1"/>
  <c r="B1563" i="1"/>
  <c r="C1562" i="1"/>
  <c r="B1562" i="1"/>
  <c r="C1561" i="1"/>
  <c r="B1561" i="1"/>
  <c r="C1542" i="1"/>
  <c r="B1542" i="1"/>
  <c r="C1541" i="1"/>
  <c r="B1541" i="1"/>
  <c r="C1540" i="1"/>
  <c r="B1540" i="1"/>
  <c r="C1521" i="1"/>
  <c r="B1521" i="1"/>
  <c r="C1520" i="1"/>
  <c r="B1520" i="1"/>
  <c r="C1519" i="1"/>
  <c r="B1519" i="1"/>
  <c r="C1500" i="1"/>
  <c r="C1499" i="1"/>
  <c r="C1498" i="1"/>
  <c r="B1500" i="1"/>
  <c r="B1499" i="1"/>
  <c r="B1498" i="1"/>
  <c r="B1479" i="1"/>
  <c r="B1478" i="1"/>
  <c r="B1477" i="1"/>
  <c r="B1458" i="1"/>
  <c r="B1457" i="1"/>
  <c r="B1456" i="1"/>
  <c r="B1437" i="1"/>
  <c r="B1436" i="1"/>
  <c r="B1435" i="1"/>
  <c r="B1416" i="1"/>
  <c r="B1415" i="1"/>
  <c r="B1414" i="1"/>
  <c r="B1395" i="1"/>
  <c r="B1394" i="1"/>
  <c r="B1393" i="1"/>
  <c r="B1374" i="1"/>
  <c r="B1373" i="1"/>
  <c r="B1372" i="1"/>
  <c r="B1326" i="1"/>
  <c r="B1325" i="1"/>
  <c r="B1324" i="1"/>
  <c r="B1305" i="1"/>
  <c r="B1304" i="1"/>
  <c r="B1303" i="1"/>
  <c r="B1271" i="1"/>
  <c r="B1270" i="1"/>
  <c r="B1269" i="1"/>
  <c r="C1250" i="1"/>
  <c r="B1250" i="1"/>
  <c r="C1249" i="1"/>
  <c r="B1249" i="1"/>
  <c r="C1248" i="1"/>
  <c r="B1248" i="1"/>
  <c r="B1205" i="1"/>
  <c r="B1204" i="1"/>
  <c r="B1203" i="1"/>
  <c r="C1184" i="1"/>
  <c r="B1184" i="1"/>
  <c r="C1183" i="1"/>
  <c r="B1183" i="1"/>
  <c r="C1182" i="1"/>
  <c r="B1182" i="1"/>
  <c r="C1163" i="1"/>
  <c r="B1163" i="1"/>
  <c r="C1162" i="1"/>
  <c r="B1162" i="1"/>
  <c r="C1161" i="1"/>
  <c r="B1161" i="1"/>
  <c r="C1142" i="1"/>
  <c r="B1142" i="1"/>
  <c r="C1141" i="1"/>
  <c r="B1141" i="1"/>
  <c r="C1140" i="1"/>
  <c r="B1140" i="1"/>
  <c r="C1094" i="1"/>
  <c r="B1094" i="1"/>
  <c r="C1093" i="1"/>
  <c r="B1093" i="1"/>
  <c r="C1092" i="1"/>
  <c r="B1092" i="1"/>
  <c r="C1073" i="1"/>
  <c r="B1073" i="1"/>
  <c r="C1072" i="1"/>
  <c r="B1072" i="1"/>
  <c r="C1071" i="1"/>
  <c r="B1071" i="1"/>
  <c r="B1024" i="1"/>
  <c r="B1023" i="1"/>
  <c r="B1022" i="1"/>
  <c r="C1003" i="1"/>
  <c r="B1003" i="1"/>
  <c r="C1002" i="1"/>
  <c r="B1002" i="1"/>
  <c r="C1001" i="1"/>
  <c r="B1001" i="1"/>
  <c r="C982" i="1"/>
  <c r="B982" i="1"/>
  <c r="C981" i="1"/>
  <c r="B981" i="1"/>
  <c r="C980" i="1"/>
  <c r="B980" i="1"/>
  <c r="B923" i="1"/>
  <c r="B922" i="1"/>
  <c r="B921" i="1"/>
  <c r="C923" i="1"/>
  <c r="C922" i="1"/>
  <c r="C921" i="1"/>
  <c r="C888" i="1"/>
  <c r="C887" i="1"/>
  <c r="C886" i="1"/>
  <c r="C867" i="1"/>
  <c r="C866" i="1"/>
  <c r="C865" i="1"/>
  <c r="C834" i="1"/>
  <c r="C833" i="1"/>
  <c r="C832" i="1"/>
  <c r="C801" i="1"/>
  <c r="C800" i="1"/>
  <c r="C799" i="1"/>
  <c r="B764" i="1"/>
  <c r="B763" i="1"/>
  <c r="B762" i="1"/>
  <c r="B743" i="1"/>
  <c r="B742" i="1"/>
  <c r="B741" i="1"/>
  <c r="C722" i="1"/>
  <c r="B722" i="1"/>
  <c r="C721" i="1"/>
  <c r="B721" i="1"/>
  <c r="C720" i="1"/>
  <c r="B720" i="1"/>
  <c r="C669" i="1"/>
  <c r="C668" i="1"/>
  <c r="C667" i="1"/>
  <c r="C644" i="1"/>
  <c r="B644" i="1"/>
  <c r="C643" i="1"/>
  <c r="B643" i="1"/>
  <c r="C642" i="1"/>
  <c r="C645" i="1" s="1"/>
  <c r="B642" i="1"/>
  <c r="B602" i="1"/>
  <c r="B601" i="1"/>
  <c r="B600" i="1"/>
  <c r="B569" i="1"/>
  <c r="B568" i="1"/>
  <c r="B567" i="1"/>
  <c r="B548" i="1"/>
  <c r="B547" i="1"/>
  <c r="B546" i="1"/>
  <c r="C513" i="1"/>
  <c r="B513" i="1"/>
  <c r="C512" i="1"/>
  <c r="B512" i="1"/>
  <c r="C511" i="1"/>
  <c r="B511" i="1"/>
  <c r="B492" i="1"/>
  <c r="B491" i="1"/>
  <c r="B490" i="1"/>
  <c r="B471" i="1"/>
  <c r="B470" i="1"/>
  <c r="B469" i="1"/>
  <c r="B434" i="1"/>
  <c r="B433" i="1"/>
  <c r="B432" i="1"/>
  <c r="B413" i="1"/>
  <c r="B412" i="1"/>
  <c r="B411" i="1"/>
  <c r="B392" i="1"/>
  <c r="B391" i="1"/>
  <c r="B390" i="1"/>
  <c r="B371" i="1"/>
  <c r="B370" i="1"/>
  <c r="B369" i="1"/>
  <c r="C306" i="1"/>
  <c r="B306" i="1"/>
  <c r="C305" i="1"/>
  <c r="B305" i="1"/>
  <c r="C304" i="1"/>
  <c r="B304" i="1"/>
  <c r="B285" i="1"/>
  <c r="B284" i="1"/>
  <c r="B283" i="1"/>
  <c r="C230" i="1"/>
  <c r="B230" i="1"/>
  <c r="C229" i="1"/>
  <c r="B229" i="1"/>
  <c r="C228" i="1"/>
  <c r="B228" i="1"/>
  <c r="C166" i="1"/>
  <c r="C165" i="1"/>
  <c r="C164" i="1"/>
  <c r="B645" i="1" l="1"/>
</calcChain>
</file>

<file path=xl/sharedStrings.xml><?xml version="1.0" encoding="utf-8"?>
<sst xmlns="http://schemas.openxmlformats.org/spreadsheetml/2006/main" count="2925" uniqueCount="487">
  <si>
    <t>2021</t>
  </si>
  <si>
    <t>2022</t>
  </si>
  <si>
    <t>1 Helemaal mee oneens</t>
  </si>
  <si>
    <t>2 Mee oneens</t>
  </si>
  <si>
    <t>3 Neutraal</t>
  </si>
  <si>
    <t>4 Mee eens</t>
  </si>
  <si>
    <t>5 Helemaal mee eens</t>
  </si>
  <si>
    <t>1 Zeer klein</t>
  </si>
  <si>
    <t>2 Klein</t>
  </si>
  <si>
    <t>4 Groot</t>
  </si>
  <si>
    <t>5 Zeer groot</t>
  </si>
  <si>
    <t>Eén vestiging</t>
  </si>
  <si>
    <t>Meerdere vestigingen</t>
  </si>
  <si>
    <t>1 persoon</t>
  </si>
  <si>
    <t>2 tot en met 4 personen</t>
  </si>
  <si>
    <t>5 tot en met 9 personen</t>
  </si>
  <si>
    <t>10 tot en met 19 personen</t>
  </si>
  <si>
    <t>20 tot en met 49 personen</t>
  </si>
  <si>
    <t>50 tot en met 99 personen</t>
  </si>
  <si>
    <t>100 tot en met 249 personen</t>
  </si>
  <si>
    <t>250 tot en met 499 personen</t>
  </si>
  <si>
    <t>500 tot en met 999 personen</t>
  </si>
  <si>
    <t>1000 of meer personen</t>
  </si>
  <si>
    <t>Minder dan € 25.000</t>
  </si>
  <si>
    <t>€ 25.000 tot € 50.000</t>
  </si>
  <si>
    <t>€ 50.000 tot € 100.000</t>
  </si>
  <si>
    <t>€ 100.000 tot € 250.000</t>
  </si>
  <si>
    <t>€ 250.000 tot € 500.000</t>
  </si>
  <si>
    <t>€ 500.000 tot € 1.000.000</t>
  </si>
  <si>
    <t>€ 1.000.000 tot € 2.500.000</t>
  </si>
  <si>
    <t>€ 2.500.000 tot € 5.000.000</t>
  </si>
  <si>
    <t>€ 5.000.000 tot € 25.000.000</t>
  </si>
  <si>
    <t>€ 25.000.000 tot € 50.000.000</t>
  </si>
  <si>
    <t>€ 50.000.000 tot € 250.000.000</t>
  </si>
  <si>
    <t>€ 250.000.000 of meer</t>
  </si>
  <si>
    <t>Weet niet / wil niet zeggen</t>
  </si>
  <si>
    <t>Directeur en/of eigenaar</t>
  </si>
  <si>
    <t>Adjunct directeur</t>
  </si>
  <si>
    <t>Financieel directeur / Controller</t>
  </si>
  <si>
    <t>Administrateur / Boekhouder</t>
  </si>
  <si>
    <t>Office Manager</t>
  </si>
  <si>
    <t>Declarant</t>
  </si>
  <si>
    <t>Anders, namelijk:</t>
  </si>
  <si>
    <t>Voor 1901</t>
  </si>
  <si>
    <t>In 1901-1950</t>
  </si>
  <si>
    <t>In 1951-1960</t>
  </si>
  <si>
    <t>In 1961-1970</t>
  </si>
  <si>
    <t>In 1971-1980</t>
  </si>
  <si>
    <t>In 1981-1990</t>
  </si>
  <si>
    <t>In 1991-2000</t>
  </si>
  <si>
    <t>In 2001-2005</t>
  </si>
  <si>
    <t>In 2006-2010</t>
  </si>
  <si>
    <t>In 2011-2015</t>
  </si>
  <si>
    <t>In 2016-2020</t>
  </si>
  <si>
    <t>In 2021</t>
  </si>
  <si>
    <t>Eenmanszaak</t>
  </si>
  <si>
    <t>Maatschap</t>
  </si>
  <si>
    <t>V.o.f.</t>
  </si>
  <si>
    <t>B.V.</t>
  </si>
  <si>
    <t>N.V.</t>
  </si>
  <si>
    <t>Commanditaire vennootschap</t>
  </si>
  <si>
    <t>Coöperatieve vereniging</t>
  </si>
  <si>
    <t>Stichting</t>
  </si>
  <si>
    <t>Onderlinge waarborgmaatschappij</t>
  </si>
  <si>
    <t>Buitenlandse rechtsvorm, grove rechtsvorm</t>
  </si>
  <si>
    <t>Europees economisch samenwerkingsverband</t>
  </si>
  <si>
    <t>Landbouw, tuinbouw en visserij</t>
  </si>
  <si>
    <t>Delfstoffenwinning</t>
  </si>
  <si>
    <t>Voedings-/genotmiddelenindustrie</t>
  </si>
  <si>
    <t>Hout- en meubelindustrie</t>
  </si>
  <si>
    <t>Metaal- , machine- en elektrotechnische industrie</t>
  </si>
  <si>
    <t>Overige industrie</t>
  </si>
  <si>
    <t>Bouwnijverheid/bouwinstallatie</t>
  </si>
  <si>
    <t>Nutsbedrijven</t>
  </si>
  <si>
    <t>Groot- en tussenhandel</t>
  </si>
  <si>
    <t>Detailhandel</t>
  </si>
  <si>
    <t>Horeca en toerisme</t>
  </si>
  <si>
    <t>Reparatie voor gebruiksgoederen</t>
  </si>
  <si>
    <t>Transportbedrijven, opslagbedrijven</t>
  </si>
  <si>
    <t>Communicatiebedrijven</t>
  </si>
  <si>
    <t>Banken / verzekeringsmaatschappijen /effectenhandel</t>
  </si>
  <si>
    <t>Zakelijke dienstverlening</t>
  </si>
  <si>
    <t>Verhuurbedrijven</t>
  </si>
  <si>
    <t>Openbaar bestuur/overheidsinstelling</t>
  </si>
  <si>
    <t>Gezondheidszorg / maatschappelijke dienstverlening</t>
  </si>
  <si>
    <t>1 Zeer slecht</t>
  </si>
  <si>
    <t>2 Slecht</t>
  </si>
  <si>
    <t>4 Goed</t>
  </si>
  <si>
    <t>5 Zeer goed</t>
  </si>
  <si>
    <t>Dat kan ik echt niet beoordelen</t>
  </si>
  <si>
    <t>2</t>
  </si>
  <si>
    <t>3</t>
  </si>
  <si>
    <t>4</t>
  </si>
  <si>
    <t>5</t>
  </si>
  <si>
    <t>6</t>
  </si>
  <si>
    <t>7</t>
  </si>
  <si>
    <t>8</t>
  </si>
  <si>
    <t>9</t>
  </si>
  <si>
    <t>1 Zeer ontevreden</t>
  </si>
  <si>
    <t>2 Ontevreden</t>
  </si>
  <si>
    <t>4 Tevreden</t>
  </si>
  <si>
    <t>Om een biljet of formulier aan te vragen of te downloaden</t>
  </si>
  <si>
    <t>Om een brochure of folder aan te vragen of te downloaden</t>
  </si>
  <si>
    <t>Verzoek tot uitstel van betaling</t>
  </si>
  <si>
    <t>Voor het indienen van een bezwaar</t>
  </si>
  <si>
    <t>Om een telefoonnummer op te zoeken</t>
  </si>
  <si>
    <t>Rekenhulp</t>
  </si>
  <si>
    <t>Informatie zoeken over verandering in wet- en regelgeving</t>
  </si>
  <si>
    <t>Ja</t>
  </si>
  <si>
    <t>Gedeeltelijk</t>
  </si>
  <si>
    <t>Nee</t>
  </si>
  <si>
    <t>1 Zeer moeilijk</t>
  </si>
  <si>
    <t>2 Moeilijk</t>
  </si>
  <si>
    <t>4 Gemakkelijk</t>
  </si>
  <si>
    <t>5 Zeer gemakkelijk</t>
  </si>
  <si>
    <t>Om een biljet of formulier aan te vragen</t>
  </si>
  <si>
    <t>Om een brochure of folder aan te vragen</t>
  </si>
  <si>
    <t>Informatie zoeken over:</t>
  </si>
  <si>
    <t>1 Duurde erg lang</t>
  </si>
  <si>
    <t>2 Duurde lang</t>
  </si>
  <si>
    <t>4 Ging snel</t>
  </si>
  <si>
    <t>5 Ging heel snel</t>
  </si>
  <si>
    <t>1 Zeer ondeskundig</t>
  </si>
  <si>
    <t>2 Ondeskundig</t>
  </si>
  <si>
    <t>4 Deskundig</t>
  </si>
  <si>
    <t>5 Zeer deskundig</t>
  </si>
  <si>
    <t>1 Zeer onprofessioneel</t>
  </si>
  <si>
    <t>4 Professioneel</t>
  </si>
  <si>
    <t>5 Zeer professioneel</t>
  </si>
  <si>
    <t>1 Beslist niet</t>
  </si>
  <si>
    <t>2 Niet</t>
  </si>
  <si>
    <t>4 Wel</t>
  </si>
  <si>
    <t>5 Beslist wel</t>
  </si>
  <si>
    <t>Meteen tijdens dat gesprek antwoord gekregen</t>
  </si>
  <si>
    <t>Er is later teruggebeld</t>
  </si>
  <si>
    <t>Zou teruggebeld worden, maar dat is niet gebeurd</t>
  </si>
  <si>
    <t>Men kon mijn vraag niet beantwoorden</t>
  </si>
  <si>
    <t>1 Zeer traag</t>
  </si>
  <si>
    <t>2 Traag</t>
  </si>
  <si>
    <t>4 Snel</t>
  </si>
  <si>
    <t>5 Zeer snel</t>
  </si>
  <si>
    <t>2 Onduidelijk</t>
  </si>
  <si>
    <t>4 Duidelijk</t>
  </si>
  <si>
    <t>5 Zeer duidelijk</t>
  </si>
  <si>
    <t>Weet niet, want uitbesteed</t>
  </si>
  <si>
    <t>1 of 2 keer</t>
  </si>
  <si>
    <t>3 of 4 keer</t>
  </si>
  <si>
    <t>5 of 6 keer</t>
  </si>
  <si>
    <t>7 of 8 keer</t>
  </si>
  <si>
    <t>9 of 10 keer</t>
  </si>
  <si>
    <t>11 t/m 25 keer</t>
  </si>
  <si>
    <t>26 t/m 50 keer</t>
  </si>
  <si>
    <t>1 Zeer onduidelijk</t>
  </si>
  <si>
    <t>1 Zeer zwak</t>
  </si>
  <si>
    <t>2 Zwak</t>
  </si>
  <si>
    <t>4 Sterk</t>
  </si>
  <si>
    <t>5 Zeer sterk</t>
  </si>
  <si>
    <t>1 Zeer negatief</t>
  </si>
  <si>
    <t>2 Negatief</t>
  </si>
  <si>
    <t>4 Positief</t>
  </si>
  <si>
    <t>5 Zeer positief</t>
  </si>
  <si>
    <t>1 Ik kan dit niet inschatten</t>
  </si>
  <si>
    <t>2 Ik kan dit een beetje inschatten</t>
  </si>
  <si>
    <t>4 Ik kan dit goed overzien</t>
  </si>
  <si>
    <t>5 Ik kan dit zeer goed overzien</t>
  </si>
  <si>
    <t>Weet niet</t>
  </si>
  <si>
    <t>2 Onprofessioneel</t>
  </si>
  <si>
    <t>Weet niet (meer)</t>
  </si>
  <si>
    <t>Loonheffing</t>
  </si>
  <si>
    <t>Vennootschapsbelasting</t>
  </si>
  <si>
    <t>Omzetbelasting</t>
  </si>
  <si>
    <t>Accijnzen of invoerrechten</t>
  </si>
  <si>
    <t>2 Onvoldoende</t>
  </si>
  <si>
    <t>4 Voldoende</t>
  </si>
  <si>
    <t>5 Ruim voldoende</t>
  </si>
  <si>
    <t>Weet ik niet meer</t>
  </si>
  <si>
    <t>1 Ruim onvoldoende</t>
  </si>
  <si>
    <t>Voor het maken van afspraken</t>
  </si>
  <si>
    <t>Actualiteitsbezoek</t>
  </si>
  <si>
    <t>Dienstverleningsbezoek</t>
  </si>
  <si>
    <t>1 Helemaal niet</t>
  </si>
  <si>
    <t>5 Helemaal wel</t>
  </si>
  <si>
    <t>Ik draag iets bij</t>
  </si>
  <si>
    <t>Ik sta iets af</t>
  </si>
  <si>
    <t>Er wordt mij iets afgenomen</t>
  </si>
  <si>
    <t>2 Onbelangrijk</t>
  </si>
  <si>
    <t>4 Belangrijk</t>
  </si>
  <si>
    <t>5 Zeer belangrijk</t>
  </si>
  <si>
    <t>1 Volstrekt onaanvaardbaar</t>
  </si>
  <si>
    <t>2 Onaanvaardbaar</t>
  </si>
  <si>
    <t>4 Aanvaardbaar</t>
  </si>
  <si>
    <t>5 Volstrekt aanvaardbaar</t>
  </si>
  <si>
    <t>1 Helemaal niet ernstig</t>
  </si>
  <si>
    <t>2 Niet ernstig</t>
  </si>
  <si>
    <t>4 Ernstig</t>
  </si>
  <si>
    <t>5 Heel ernstig</t>
  </si>
  <si>
    <t>1 In zijn geheel niet</t>
  </si>
  <si>
    <t>5 Zeker wel</t>
  </si>
  <si>
    <t>Man</t>
  </si>
  <si>
    <t>Vrouw</t>
  </si>
  <si>
    <t>Ik identificeer mij als...</t>
  </si>
  <si>
    <t>Wil ik liever niet zeggen</t>
  </si>
  <si>
    <t>18 t/m 30 jaar</t>
  </si>
  <si>
    <t>31 t/m 40 jaar</t>
  </si>
  <si>
    <t>41 t/m 50 jaar</t>
  </si>
  <si>
    <t>51 t/m 60 jaar</t>
  </si>
  <si>
    <t>61 t/m 70 jaar</t>
  </si>
  <si>
    <t>71 jaar of ouder</t>
  </si>
  <si>
    <t>Geen onderwijs</t>
  </si>
  <si>
    <t>MAVO, MMS, MULO, ULO, VMBO-TL</t>
  </si>
  <si>
    <t>Middelbaar beroepsonderwijs (MBO, MTS, MEAO, e.d.)</t>
  </si>
  <si>
    <t>HAVO, VWO (HBS)</t>
  </si>
  <si>
    <t>HBO, WO-bachelor (Hogeschool, HTS, HEAO, PABO, e.d.)</t>
  </si>
  <si>
    <t>WO-doctoraal of master</t>
  </si>
  <si>
    <t>TOTAAL</t>
  </si>
  <si>
    <t>n gewogen</t>
  </si>
  <si>
    <t>n ongewogen</t>
  </si>
  <si>
    <t>1 Zeer onbelangrijk</t>
  </si>
  <si>
    <t>Basis:</t>
  </si>
  <si>
    <t>alle respondenten in de doelgroep</t>
  </si>
  <si>
    <t>Opmerkingen:</t>
  </si>
  <si>
    <t xml:space="preserve"> -</t>
  </si>
  <si>
    <t>Website bezocht</t>
  </si>
  <si>
    <t>Bezwaarschrift ingediend (ongeacht zelf ingediend of uitbesteed)</t>
  </si>
  <si>
    <t>Brief geschreven  (ongeacht zelf ingediend of uitbesteed)</t>
  </si>
  <si>
    <t>Via Social Media</t>
  </si>
  <si>
    <t>Met de klantcoördinator</t>
  </si>
  <si>
    <t>Geen contact in de afgelopen 12 maanden</t>
  </si>
  <si>
    <t>V117C Wat was de reden waarom u de laatste keer een belastingkantoor bezocht?</t>
  </si>
  <si>
    <t>Informatie krijgen over:</t>
  </si>
  <si>
    <t>V156LC Voor welke soorten belastingen heeft uw onderneming in de afgelopen 12 maanden aangifte gedaan, ongeacht of u dit zelf heeft gedaan of dat dit is uitbesteed.</t>
  </si>
  <si>
    <t>Inkomstenbelasting</t>
  </si>
  <si>
    <t>Herinnering</t>
  </si>
  <si>
    <t>Aanmaning</t>
  </si>
  <si>
    <t>Dwangbevel</t>
  </si>
  <si>
    <t xml:space="preserve">V5 Hoeveel personen zijn er op dit moment werkzaam bij uw vestiging, u zelf inbegrepen? (ongeacht het aantal uren dat men werkzaam is) </t>
  </si>
  <si>
    <t xml:space="preserve">V7 Wat is uw functie binnen de onderneming? </t>
  </si>
  <si>
    <t xml:space="preserve">V1 Heeft de onderneming één of meerdere vestigingen in Nederland? </t>
  </si>
  <si>
    <t xml:space="preserve">V11C In welk jaar is de onderneming gestart met zijn activiteiten? </t>
  </si>
  <si>
    <t xml:space="preserve">V12 Welke rechtsvorm heeft de onderneming? </t>
  </si>
  <si>
    <t xml:space="preserve">V15 Tot welke branche behoort uw onderneming? </t>
  </si>
  <si>
    <t xml:space="preserve">V54 Hoe is op dit moment de financieel-economische situatie van de onderneming? </t>
  </si>
  <si>
    <t xml:space="preserve">V97 Wat vindt u van de snelheid waarmee u de laatste keer deze medewerker aan de lijn kreeg? </t>
  </si>
  <si>
    <t xml:space="preserve">V127 Heeft u inmiddels reactie gehad op uw (laatste) brief? </t>
  </si>
  <si>
    <t xml:space="preserve">V128 In hoeverre was het antwoord of reactie op uw (laatste) brief duidelijk? </t>
  </si>
  <si>
    <t xml:space="preserve">V128A In hoeverre vindt u dat de Belastingdienst sterk aanwezig is in de Nederlandse samenleving? </t>
  </si>
  <si>
    <t xml:space="preserve">V128B Hoe positief of negatief vindt u deze aanwezigheid? </t>
  </si>
  <si>
    <t xml:space="preserve">V156I Kunt u een goede inschatting maken of veranderingen in uw bedrijf gevolgen hebben voor uw fiscale situatie? </t>
  </si>
  <si>
    <t xml:space="preserve">V188 In hoeverre was de medewerker van de Belastingdienst die bij de onderneming langs kwam professioneel? </t>
  </si>
  <si>
    <t xml:space="preserve">V190 Om welke belastingaangifte ging het toen? </t>
  </si>
  <si>
    <t xml:space="preserve">V195 Om welke belastingaangifte ging het toen? </t>
  </si>
  <si>
    <t xml:space="preserve">V214 Welke omschrijving van belasting betalen omschrijft uw persoonlijk gevoel het best? </t>
  </si>
  <si>
    <t xml:space="preserve">V219 Hoe groot is, volgens u, de kans dat de Belastingdienst ontdekt dat een onderneming contante betalingen buiten de boeken heeft gehouden? </t>
  </si>
  <si>
    <t xml:space="preserve">V230 In hoeverre kunt u zich voorstellen dat er omstandigheden zijn waardoor u contante betalingen buiten de boeken houdt? </t>
  </si>
  <si>
    <t xml:space="preserve">V232 In hoeverre kunt u zich voorstellen dat er omstandigheden zijn waardoor u niet alle inkomsten aangeeft in uw belastingaangifte? </t>
  </si>
  <si>
    <t xml:space="preserve">V243AA Het betalen van belasting is het juiste om te doen </t>
  </si>
  <si>
    <t xml:space="preserve">V243AE Belasting betalen is goed voor onze maatschappij en daarom goed voor iedereen </t>
  </si>
  <si>
    <t xml:space="preserve">V243BA Ik denk dat de medewerkers van de Belastingdienst deskundig zijn </t>
  </si>
  <si>
    <t xml:space="preserve">V243BB Ik denk dat de Belastingdienst zijn taken goed uitvoert </t>
  </si>
  <si>
    <t xml:space="preserve">V243BC Ik denk dat de Belastingdienst zijn best doet om te helpen als iemand hulp nodig heeft </t>
  </si>
  <si>
    <t xml:space="preserve">V243BD Ik denk dat het algemeen belang bij de Belastingdienst voorop staat </t>
  </si>
  <si>
    <t xml:space="preserve">V243BE Ik denk dat de Belastingdienst oprecht betrokken is bij belastingplichtigen </t>
  </si>
  <si>
    <t xml:space="preserve">V243BF Ik denk dat de Belastingdienst zijn toezeggingen nakomt </t>
  </si>
  <si>
    <t xml:space="preserve">V243BG Ik denk dat de Belastingdienst eerlijk is </t>
  </si>
  <si>
    <t xml:space="preserve">V243BH Ik denk dat de Belastingdienst gelijke gevallen gelijk behandelt </t>
  </si>
  <si>
    <t xml:space="preserve">V243BI Ik heb er vertrouwen in dat de Belastingdienst zorgvuldig met persoonlijke gegevens omgaat </t>
  </si>
  <si>
    <t xml:space="preserve">V243CB De Belastingdienst past geldende rechtsregels juist en consequent toe </t>
  </si>
  <si>
    <t xml:space="preserve">V243CC De Belastingdienst zorgt ervoor dat hij alle benodigde informatie heeft voordat hij een beslissing neemt </t>
  </si>
  <si>
    <t xml:space="preserve">V243CG Als de Belastingdienst fouten maakt, herstelt hij deze ook </t>
  </si>
  <si>
    <t xml:space="preserve">V243CH Wie het niet eens is met de Belastingdienst, krijgt voldoende kans om zijn standpunt toe te lichten </t>
  </si>
  <si>
    <t xml:space="preserve">V243DA De informatie die ik van de Belastingdienst krijg is juist </t>
  </si>
  <si>
    <t xml:space="preserve">V243DC De Belastingdienst legt belastingwetgeving goed uit </t>
  </si>
  <si>
    <t xml:space="preserve">V243DE De informatie van de Belastingdienst is gemakkelijk te begrijpen </t>
  </si>
  <si>
    <t xml:space="preserve">V243DF Het is gemakkelijk om bij de Belastingdienst de informatie te krijgen die ik nodig heb </t>
  </si>
  <si>
    <t xml:space="preserve">V243EB Belastingzaken zijn eenvoudig af te handelen </t>
  </si>
  <si>
    <t xml:space="preserve">V243EC Door de Belastingdienst gevraagde informatie is voor mij makkelijk aan te leveren </t>
  </si>
  <si>
    <t xml:space="preserve">V243ED De Belastingdienst doet er alles aan om onnodig werk voor mij te voorkomen </t>
  </si>
  <si>
    <t xml:space="preserve">V243EF De Belastingdienst maakt het makkelijk om fouten te voorkomen </t>
  </si>
  <si>
    <t xml:space="preserve">V243EH Ik heb na het doen van aangifte, het gevoel dat ik dit goed heb gedaan </t>
  </si>
  <si>
    <t xml:space="preserve">V243EI De Belastingdienst helpt mij om zekerheid te krijgen dat ik het juiste heb gedaan </t>
  </si>
  <si>
    <t xml:space="preserve">V243FB De Belastingdienst zet zijn eisen kracht bij via controles en boetes </t>
  </si>
  <si>
    <t xml:space="preserve">V243FD De Belastingdienst controleert veel </t>
  </si>
  <si>
    <t xml:space="preserve">V243FE De Belastingdienst controleert effectief </t>
  </si>
  <si>
    <t xml:space="preserve">V243FF De meeste fraudeurs worden door de Belastingdienst opgespoord en aangepakt </t>
  </si>
  <si>
    <t xml:space="preserve">V243FG De Belastingdienst zorgt er voor dat iedereen de verschuldigde belasting betaalt </t>
  </si>
  <si>
    <t xml:space="preserve">V252C Wat is uw leeftijd? </t>
  </si>
  <si>
    <t xml:space="preserve">V253 Wat is de hoogste opleiding die u heeft afgemaakt? </t>
  </si>
  <si>
    <t>V129 Hoe vaak heeft uw organisatie (zelf of de externe adviseur van de organisatie) in de afgelopen 12 maanden fiscale issues aan de Belastingdienst voorgelegd (zogenaamd vooroverleg)?</t>
  </si>
  <si>
    <t>Geen enkele keer</t>
  </si>
  <si>
    <t>1 keer</t>
  </si>
  <si>
    <t>2 keer</t>
  </si>
  <si>
    <t>3 keer</t>
  </si>
  <si>
    <t>4 keer</t>
  </si>
  <si>
    <t>5 keer of meer</t>
  </si>
  <si>
    <t>V129B In hoeverre bent u tevreden over het vooroverleg dat uw organisatie (of de externe adviseur van de organisatie) heeft gevoerd met de Belastingdienst?</t>
  </si>
  <si>
    <t>V130 Heeft de Belastingdienst in de afgelopen 3 jaar met uw organisatie gesproken over fiscale interne beheersing en/of interne monitoring?</t>
  </si>
  <si>
    <t>V130B In hoeverre bent u tevreden over het gesprek met de Belastingdienst over fiscale interne beheersing en/of interne monitoring?</t>
  </si>
  <si>
    <t>V131 Heeft de Belastingdienst in de afgelopen 3 jaar een bedrijfsgesprek met uw onderneming gevoerd?</t>
  </si>
  <si>
    <t>V131B In hoeverre bent u tevreden over het bedrijfsgesprek dat de Belastingdienst met uw organisatie heeft gevoerd?</t>
  </si>
  <si>
    <t>gemiddelde (1-5)</t>
  </si>
  <si>
    <t>5 Zeer tevreden</t>
  </si>
  <si>
    <t xml:space="preserve">valide n gewogen (excl. 'Dat kan ik echt niet beoordelen') </t>
  </si>
  <si>
    <t xml:space="preserve">valide n ongewogen (excl. 'Dat kan ik echt niet beoordelen') </t>
  </si>
  <si>
    <t>Negatief (1-2)</t>
  </si>
  <si>
    <t>Neutraal (3)</t>
  </si>
  <si>
    <t>Positief (4-5)</t>
  </si>
  <si>
    <t>Oneens (1-2)</t>
  </si>
  <si>
    <t>Eens (4-5)</t>
  </si>
  <si>
    <t>Niet (1-2)</t>
  </si>
  <si>
    <t>Wel (4-5)</t>
  </si>
  <si>
    <t>Onbelangrijk (1-2)</t>
  </si>
  <si>
    <t>Belangrijk (4-5)</t>
  </si>
  <si>
    <t>Klein (1-2)</t>
  </si>
  <si>
    <t>Groot (4-5)</t>
  </si>
  <si>
    <t>Onaanvaardbaar (1-2)</t>
  </si>
  <si>
    <t>Aanvaardbaar (4-5)</t>
  </si>
  <si>
    <t>Niet ernstig (1-2)</t>
  </si>
  <si>
    <t>Ernstig (4-5)</t>
  </si>
  <si>
    <t>Gecategoriseerde indeling op basis van de oorspronkelijke vraag (jaar)</t>
  </si>
  <si>
    <t>meerdere antwoorden mogelijk</t>
  </si>
  <si>
    <t>alle respondenten in de doelgroep die de afgelopen 12 maanden de website hebben bezocht (V86C)</t>
  </si>
  <si>
    <t>alle respondenten in de doelgroep die de afgelopen 12 maanden de Belastingtelefoon hebben gebeld (V86C)</t>
  </si>
  <si>
    <t>alle respondenten in de doelgroep die de afgelopen 12 maanden de Belastingtelefoon hebben gebeld (V86C) en na het keuzemenu nog een medewerker hebben gesproken (V96)</t>
  </si>
  <si>
    <t>alle respondenten in de doelgroep die de afgelopen 12 maanden een belastingkantoor hebben bezocht (V86C)</t>
  </si>
  <si>
    <t>alle respondenten in de doelgroep die de afgelopen 12 maanden een bezwaarschrift hebben ingediend (V86C)</t>
  </si>
  <si>
    <t>alle respondenten in de doelgroep die de afgelopen 12 maanden een een brief hebben gestuurd (V86C)</t>
  </si>
  <si>
    <t>Gecategoriseerde indeling op basis van de oorspronkelijke vraag (aantal brieven)</t>
  </si>
  <si>
    <t>alle respondenten in de doelgroep die de afgelopen 12 maanden een brief hebben gestuurd (V86C) en inmiddels op hun (laatste) brief een reactie hebben gehad (V127)</t>
  </si>
  <si>
    <t>alle respondenten in de doelgroep bij wie de afgelopen drie jaar een controle of boekenonderzoek is uitgevoerd (V185)</t>
  </si>
  <si>
    <t>alle respondenten in de doelgroep bij wie in de afgelopen drie jaar de aangifte door de Belastingienst is aangepast (V189)</t>
  </si>
  <si>
    <t>alle respondenten in de doelgroep aan wie de Belastingdienst de afgelopen drie jaar wel eens een boete heeft opgelegd vanwege een fout in de aangifte (V194)</t>
  </si>
  <si>
    <t>alle respondenten in de doelgroep aan wie de afgelopen drie jaar een herinnering, aanmaning, dwangbevel of beslaglegging is opgelegd vanwege het niet of niet op tijd betalen van belastingaanslagen (V199A)</t>
  </si>
  <si>
    <t>V199D In hoeverre was het voor u duidelijk waarom u een herinnering, aanmaning en/of dwangbevel kreeg?</t>
  </si>
  <si>
    <t>alle respondenten in de doelgroep aan wie de afgelopen drie jaar een herinnering, aanmaning of dwangbevel is opgelegd vanwege het niet of niet op tijd betalen van belastingaanslagen (V199A)</t>
  </si>
  <si>
    <t>tot en met 2021 ging de vraag specifiek over het 'meest ernstige' bericht genoemd bij V199A (exclusief beslaglegging): een dwangbevel (indien genoemd bij V199A), anders over een aanmaning (indien genoemd bij V199A), anders over een herinnering</t>
  </si>
  <si>
    <t>alle respondenten in de doelgroep aan wie de afgelopen drie jaar een aanmaning of dwangbevel (V199BC) is opgelegd vanwege het niet of niet op tijd betalen van belastingaanslagen (V199A)</t>
  </si>
  <si>
    <t>alle respondenten in de doelgroep aan wie de afgelopen drie jaar een aanmaning of dwangbevel (V199BC) is opgelegd vanwege het niet of niet op tijd betalen van belastingaanslagen (V199A) waarvoor kosten in rekening zijn gebracht (V199K)</t>
  </si>
  <si>
    <t>&lt;bericht&gt; afhankelijk van antwoord V199BC</t>
  </si>
  <si>
    <t>alle respondenten in de doelgroep bij wie inde afgelopen drie jaar een medewerker van de Belastingdienst is langs geweest (waarbij het niet ging om een boekenonderzoek of controle) (V200)</t>
  </si>
  <si>
    <t>alle respondenten in de doelgroep met wie de Belastingdienst in de afgelopen 3 jaar over fiscale interne beheersing en/of interne monitoring heeft gesproken (V130)</t>
  </si>
  <si>
    <t>alle respondenten in de doelgroep met wie de Belastingdienst in de afgelopen 3 jaar een bedrijfsgesrpek heeft gevoerd (V131)</t>
  </si>
  <si>
    <t>(Balie van een) belastingkantoor bezocht</t>
  </si>
  <si>
    <t xml:space="preserve">V88 In hoeverre bent u tevreden over de website van de Belastingdienst? </t>
  </si>
  <si>
    <t xml:space="preserve">V90 Heeft u de laatste keer dat u de website van de Belastingdienst bezocht gevonden wat u zocht? </t>
  </si>
  <si>
    <t xml:space="preserve">V180 In hoeverre vindt u de brieven die u van de  Belastingdienst ontvangt duidelijk? </t>
  </si>
  <si>
    <t xml:space="preserve">V94 In hoeverre bent u tevreden over de Belasting Telefoon? </t>
  </si>
  <si>
    <t xml:space="preserve">V95 Wat was de reden waarom u de laatste keer met de Belasting Telefoon  belde? </t>
  </si>
  <si>
    <t xml:space="preserve">V98 In hoeverre was de medewerker van de Belasting Telefoon waarmee u de laatste keer sprak deskundig? </t>
  </si>
  <si>
    <t xml:space="preserve">V98A In hoeverre was de medewerker van de  Belasting Telefoon  waarmee u de laatste keer sprak professioneel? </t>
  </si>
  <si>
    <t xml:space="preserve">V99 In hoeverre beschikte de medewerker van deBelasting Telefoon waarmee u de laatste keer sprak over inlevingsvermogen? </t>
  </si>
  <si>
    <t>Om te wijzen op een door de Belastingdienst  gemaakte fout</t>
  </si>
  <si>
    <t xml:space="preserve">V95B Heeft u voordat u met de Belasting Telefoon belde eerst op de website van de Belastingdienst gezocht? </t>
  </si>
  <si>
    <t xml:space="preserve">V96 Toen u de laatste keer de Belasting Telefoon belde, heeft u toen na het doorlopen van het keuzemenu, nog met een medewerker gesproken? </t>
  </si>
  <si>
    <t xml:space="preserve">V100 Heeft u toen u de laatste keer de Belasting Telefoon belde meteen antwoord op uw vraag gekregen of bent u later teruggebeld? </t>
  </si>
  <si>
    <t xml:space="preserve">V101 In hoeverre was u de laatste keer tevreden over het uiteindelijke antwoord of resultaat van uw contact met de  Belasting Telefoon ? </t>
  </si>
  <si>
    <t>Doorverwezen naar de balie van een belastingkantoor</t>
  </si>
  <si>
    <t xml:space="preserve">V115 In hoeverre bent u tevreden over de bereikbaarheid van het belastingkantoor dat u heeft bezocht? </t>
  </si>
  <si>
    <t xml:space="preserve">V118 In hoeverre was de medewerker van het belastingkantoor waarmee u de laatste keer sprak deskundig? </t>
  </si>
  <si>
    <t xml:space="preserve">V119 In hoeverre beschikte de medewerker van het belastingkantoor waarmee u de laatste keer sprak over inlevingsvermogen? </t>
  </si>
  <si>
    <t xml:space="preserve">V120 Heeft u toen u de laatste keer het belastingkantoor bezocht meteen antwoord op uw vraag gekregen? </t>
  </si>
  <si>
    <t xml:space="preserve">V121 In hoeverre was u de laatste keer dat u een belastingkantoor bezocht tevreden over het uiteindelijke antwoord of resultaat? </t>
  </si>
  <si>
    <t xml:space="preserve">V126C Hoeveel brieven heeft u in de afgelopen 12 maanden aan de  Belastingdienst gestuurd? </t>
  </si>
  <si>
    <t>V183 Heeft de Belastingdienst in de afgelopen drie jaar wel eens aanvullende informatie gevraagd naar aanleiding van een aangifte van de onderneming?</t>
  </si>
  <si>
    <t>V189 Heeft de Belastingdienst in de afgelopen drie jaar wel eens aangegeven het niet eens te zijn met een deel van de aangifte en is die aangifte daarom door de Belastingdienst aangepast?</t>
  </si>
  <si>
    <t xml:space="preserve">V194 Heeft de Belastingdienst de onderneming in de afgelopen drie jaar wel eens een boete opgelegd vanwege een fout in een aangifte? </t>
  </si>
  <si>
    <t xml:space="preserve">V199J In hoeverre was u het eens met de maatregel van de Belastingdienst? </t>
  </si>
  <si>
    <t xml:space="preserve">V199K Zijn er in uw geval kosten in rekening gebracht door de Belastingdienst? </t>
  </si>
  <si>
    <t>V211A In het algemeen ben ik tevreden met de manier waarop ik informatie kan verkrijgen bij de Belastingdienst</t>
  </si>
  <si>
    <t xml:space="preserve">V211C In vergelijking met andere organisaties waar ik informatie heb gezocht, doet de Belastingdienst het  goed </t>
  </si>
  <si>
    <t xml:space="preserve">V211D De manier waarop ik informatie kon verkrijgen bij de Belastingdienst was beter dan ik had verwacht </t>
  </si>
  <si>
    <t xml:space="preserve">V124 Wat vindt u doorgaans van de snelheid waarmee de Belastingdienst bezwaarschriften afhandelt? </t>
  </si>
  <si>
    <t xml:space="preserve">V125 In hoeverre zijn de antwoorden of de reacties op uw bezwaren doorgaans duidelijk? </t>
  </si>
  <si>
    <t xml:space="preserve">V243AB Belasting betalen is een verantwoordelijkheid die alle Nederlandse bedrijven bereidwillig zouden moeten aanvaarden </t>
  </si>
  <si>
    <t xml:space="preserve">V243AC Ondernemerschap brengt de verplichting om belasting te betalen met zich mee </t>
  </si>
  <si>
    <t xml:space="preserve">V243AD Ondernemerschap brengt een gedeelde verantwoordelijkheid tussen overheid en burger met zich mee </t>
  </si>
  <si>
    <t xml:space="preserve">V243AF Het is teleurstellend dat sommige bedrijven hun belasting niet betalen </t>
  </si>
  <si>
    <t xml:space="preserve">V243AG Het is lastig om het land te regeren als bedrijven hun belasting niet betalen </t>
  </si>
  <si>
    <t xml:space="preserve">V243AH Het is spijtig dat de samenleving schade ondervindt van bedrijven die hun belasting niet betalen </t>
  </si>
  <si>
    <t xml:space="preserve">V243CA De Belastingdienst behandelt bedrijven rechtvaardig </t>
  </si>
  <si>
    <t>V243CD De Belastingdienst houdt voldoende rekening met de omstandigheden van bedrijven</t>
  </si>
  <si>
    <t xml:space="preserve">V243CE De Belastingdienst doet al het mogelijke om bedrijven te helpen </t>
  </si>
  <si>
    <t xml:space="preserve">V243CF De Belastingdienst behandelt bedrijven met respect </t>
  </si>
  <si>
    <t xml:space="preserve">V243CI De Belastingdienst legt beslissingen over belastingzaken aan bedrijven uit </t>
  </si>
  <si>
    <t xml:space="preserve">V243CJ De Belastingdienst gaat uit van de eerlijkheid van bedrijven tenzij hun gedrag het tegendeel bewijst </t>
  </si>
  <si>
    <t xml:space="preserve">V243DB De Belastingdienst geeft duidelijk aan wat het bedrijf moet doen </t>
  </si>
  <si>
    <t xml:space="preserve">V243DD Als ik berichten ontvang van de Belastingdienst dan snap ik wat dit voor het bedrijf betekent </t>
  </si>
  <si>
    <t xml:space="preserve">V243DG De Belastingdienst informeert mij wanneer er dingen voor het bedrijf veranderen </t>
  </si>
  <si>
    <t xml:space="preserve">V243DH Met de informatie van de Belastingdienst ben ik in staat de aangifte van het bedrijf juist in te vullen </t>
  </si>
  <si>
    <t xml:space="preserve">V243DI Problemen die ik tegenkom bij het doen van de belastingzaken van het bedrijf kan ik gemakkelijk oplossen met de informatie van de Belastingdienst </t>
  </si>
  <si>
    <t xml:space="preserve">V243EA Het kost mij niet veel tijd om de belastingzaken van het bedrijf af te handelen </t>
  </si>
  <si>
    <t xml:space="preserve">V243EE De Belastingdienst helpt mij om de belastingzaken van het bedrijf in één keer goed te doen </t>
  </si>
  <si>
    <t xml:space="preserve">V243EG Als ik een fout in de belastingzaken van het bedrijf heb gemaakt is dat eenvoudig op te lossen </t>
  </si>
  <si>
    <t xml:space="preserve">V243FA De Belastingdienst heeft verregaande bevoegdheden om ondernemingen te dwingen de verschuldigde belastingen te betalen </t>
  </si>
  <si>
    <t xml:space="preserve">V243FH Hoe groot of klein is volgens u de kans dat de Belastingdienst bij een bedrijf ontdekt dat deze onterechte kostenposten of aftrekposten in de belastingaangifte opvoert? </t>
  </si>
  <si>
    <t xml:space="preserve">V243FI Hoe groot of klein is volgens u de kans dat de Belastingdienst ontdekt dat een bedrijf niet alle inkomsten heeft opgegeven in een belastingaangifte? </t>
  </si>
  <si>
    <t xml:space="preserve">V243FJ Hoe groot of klein is volgens u de kans dat de Belastingdienst bij een bedrijf ontdekt dat deze gebruik maakt van onwettige fiscale constructies? </t>
  </si>
  <si>
    <t>meerdere antwoorden mogelijk; tot en met 2021 'Via de klantcoordinator' i.p.v. 'Met de klantcoordinator'</t>
  </si>
  <si>
    <t>C957 Non-compliance</t>
  </si>
  <si>
    <t>C958 Belang voldoen aan verplichtingen</t>
  </si>
  <si>
    <t>Construct op basis van V216, V217, V218</t>
  </si>
  <si>
    <t>C9430 Kengetal Belastingmoraal</t>
  </si>
  <si>
    <t>Construct op basis van V243AA, V243AB, V243AC, V243AD, V243AE, V243AF, V243AG, V243AH</t>
  </si>
  <si>
    <t>C9431 Kengetal Vertrouwen</t>
  </si>
  <si>
    <t>Construct op basis van V243BA, V243BB, V243BC, V243BD, V243BE, V243BF, V243BG, V243BH, V243BI</t>
  </si>
  <si>
    <t>C9432 Indicator Adequate behandeling</t>
  </si>
  <si>
    <t>Construct op basis van V243CA, V243CB, V243CC, V243CD, V243CE, V243CF, V243CG, V243CH, V243CI, V243CJ</t>
  </si>
  <si>
    <t>C9433 Indicator Voldoende informering</t>
  </si>
  <si>
    <t>Construct op basis van V243DA, V243DB, V243DC, V243DD, V243DE, V243DF, V243DG, V243DH, V243DI</t>
  </si>
  <si>
    <t>C9434 Indicator Ervaren gemak</t>
  </si>
  <si>
    <t>Construct op basis van V243EA, V243EB, V243EC, V243ED, V243EE, V243EF, V243EG, V243EH, V243EI</t>
  </si>
  <si>
    <t>C9435 Indicator Ervaren corrigerend optreden</t>
  </si>
  <si>
    <t>Construct op basis van V243FA, V243FB, V243FC, V243FD, V243FE, V243FF, V243FG, V243FH, V243FI, V243FJ</t>
  </si>
  <si>
    <t>VRAGEN</t>
  </si>
  <si>
    <t>CONSTRUCTEN</t>
  </si>
  <si>
    <t>Laag (1-2)</t>
  </si>
  <si>
    <t>Hoog (4-5)</t>
  </si>
  <si>
    <t>Belangrijk(4-5)</t>
  </si>
  <si>
    <t>Belasting Telefoon gebeld</t>
  </si>
  <si>
    <t>alle respondenten in de doelgroep die in de afgelopen 12 maanden fiscale issues aan de Belastingdienst hebben voorgelegd (V129)</t>
  </si>
  <si>
    <t xml:space="preserve">V184 Is een belastingaangifte van de onderneming, voor zover u heeft gemerkt, in de afgelopen drie jaar gecontroleerd door de Belastingdienst? </t>
  </si>
  <si>
    <t xml:space="preserve">V185 Is in de afgelopen drie jaar door de Belastingdienst bij de onderneming een controle of boekenonderzoek uitgevoerd? </t>
  </si>
  <si>
    <t xml:space="preserve">V186 In hoeverre was u tevreden over de manier waarop deze controle werd uitgevoerd? </t>
  </si>
  <si>
    <t xml:space="preserve">V187 In hoeverre was de medewerker van de Belastingdienst die bij de onderneming langs kwam deskundig? </t>
  </si>
  <si>
    <t xml:space="preserve">V191 In hoeverre was het voor u duidelijk waarom die aangifte werd aangepast? </t>
  </si>
  <si>
    <t xml:space="preserve">V193 In hoeverre was u het eens met die beslissing van de Belastingdienst? </t>
  </si>
  <si>
    <t xml:space="preserve">V196 In hoeverre was het voor u duidelijk waarom u die boete kreeg? </t>
  </si>
  <si>
    <t xml:space="preserve">V197 In hoeverre was u het eens met die beslissing van de Belastingdienst? </t>
  </si>
  <si>
    <t>V198 In hoeverre vond u dat de hoogte van de boete in verhouding stond tot de fout in de aangifte?</t>
  </si>
  <si>
    <t xml:space="preserve">V199 In hoeverre heeft u van de Belastingdienst voldoende uitleg gekregen over het waarom van de boete? </t>
  </si>
  <si>
    <t xml:space="preserve">V199A Heeft uw onderneming in de afgelopen drie jaar wel eens te maken gehad met herinneringen, aanmaningen, dwangbevelen of  beslaglegging vanwege het niet of niet op tijd betalen van belastingaanslagen? </t>
  </si>
  <si>
    <t xml:space="preserve">V199L In hoeverre vond u de kosten (niet het bedrag zelf, maar de bijkomende kosten) van &lt;bericht&gt; terecht? </t>
  </si>
  <si>
    <t>V199B Om wat voor maatregel of maatregelen ging het in uw geval?</t>
  </si>
  <si>
    <t xml:space="preserve">V199M In hoeverre heeft u van de Belastingdienst voldoende uitleg gekregen over het waarom van deze maatregel of maatregelen? </t>
  </si>
  <si>
    <t xml:space="preserve">V202 In hoeverre was u tevreden over het laatste bezoek? </t>
  </si>
  <si>
    <t xml:space="preserve">V203 In hoeverre was de controlemedewerker van de Belastingdienst die bij de onderneming langs kwam deskundig? </t>
  </si>
  <si>
    <t xml:space="preserve">V204 In hoeverre was de medewerker van de Belastingdienst die bij de onderneming langs kwam professioneel? </t>
  </si>
  <si>
    <t xml:space="preserve">V213A In hoeverre vindt u de volgende kenmerken van toepassing op de Belastingdienst? - Betrouwbaar </t>
  </si>
  <si>
    <t xml:space="preserve">V213B In hoeverre vindt u de volgende kenmerken van toepassing op de Belastingdienst? - Zorgvuldig </t>
  </si>
  <si>
    <t xml:space="preserve">V213C In hoeverre vindt u de volgende kenmerken van toepassing op de Belastingdienst? - Geloofwaardig </t>
  </si>
  <si>
    <t xml:space="preserve">V213D In hoeverre vindt u de volgende kenmerken van toepassing op de Belastingdienst? - Verantwoordelijk </t>
  </si>
  <si>
    <t xml:space="preserve">V213E In hoeverre vindt u de volgende kenmerken van toepassing op de Belastingdienst? - Streng </t>
  </si>
  <si>
    <t xml:space="preserve">V213F In hoeverre vindt u de volgende kenmerken van toepassing op de Belastingdienst? - Transparant </t>
  </si>
  <si>
    <t xml:space="preserve">V213G In hoeverre vindt u de volgende kenmerken van toepassing op de Belastingdienst? - Deskundig </t>
  </si>
  <si>
    <t xml:space="preserve">V213H In hoeverre vindt u de volgende kenmerken van toepassing op de Belastingdienst? - Dienstverlenend </t>
  </si>
  <si>
    <t xml:space="preserve">V218 In hoeverre vindt u het belangrijk dat als er geld moet worden betaald, de Belastingdienst het geld binnen de termijn binnen heeft? </t>
  </si>
  <si>
    <t xml:space="preserve">V224 Hoe aanvaardbaar of onaanvaardbaar vindt u het als een onderneming doelbewust belasting ontduikt? </t>
  </si>
  <si>
    <t xml:space="preserve">V228 Als door de Belastingdienst wordt ontdekt dat een onderneming bewust zijn belastingaangifte niet juist heeft ingevuld, hoe ernstig denkt u dat de gevolgen voor die onderneming dan zullen zijn? </t>
  </si>
  <si>
    <t xml:space="preserve">V217 In hoeverre vindt u het belangrijk dat de Belastingdienst juiste en volledige aangiftes krijgt? </t>
  </si>
  <si>
    <t xml:space="preserve">V231 In hoeverre kunt u zich voorstellen dat er omstandigheden zijn waardoor u teveel of niet bestaande aftrekposten in uw belastingaangifte opvoert? </t>
  </si>
  <si>
    <t xml:space="preserve">V251 Wat is uw geslacht? </t>
  </si>
  <si>
    <t>Construct op basis van V230, V231, V232</t>
  </si>
  <si>
    <t>Voor hulp bij het invullen van een aangifte of formulier</t>
  </si>
  <si>
    <t>Om te weten hoe het staat met de behandeling van de aangifte</t>
  </si>
  <si>
    <t>10 Zeer goed</t>
  </si>
  <si>
    <t xml:space="preserve">V89 Wat was de reden waarom u de laatste keer de website van de Belastingdienst bezocht? </t>
  </si>
  <si>
    <t>Vereniging</t>
  </si>
  <si>
    <t>Om te wijzen op een door de Belastingdienst gemaakte fout</t>
  </si>
  <si>
    <t>Om een klacht in te dienen</t>
  </si>
  <si>
    <t>In 2022</t>
  </si>
  <si>
    <t>2023,00</t>
  </si>
  <si>
    <t>2023</t>
  </si>
  <si>
    <t>Geen van deze</t>
  </si>
  <si>
    <t xml:space="preserve">V57 Welk rapportcijfer van 1 tot en met 10 zou u de Belastingdienst geven voor de manier waarop hij in het algemeen functioneert? </t>
  </si>
  <si>
    <t>weet niet</t>
  </si>
  <si>
    <t>1 of 2</t>
  </si>
  <si>
    <t>3 of 4</t>
  </si>
  <si>
    <t>5 of 6</t>
  </si>
  <si>
    <t>7 of 8</t>
  </si>
  <si>
    <t>9 of 10</t>
  </si>
  <si>
    <t>11 t/m 25</t>
  </si>
  <si>
    <t>26 t/m 50</t>
  </si>
  <si>
    <t>51 t/m 75</t>
  </si>
  <si>
    <t>76 t/m 100</t>
  </si>
  <si>
    <t>Meer dan 100</t>
  </si>
  <si>
    <t>V122C Hoeveel bezwaarschriften heeft u in de afgelopen 12 maanden bij de Belastingdienst ingediend?</t>
  </si>
  <si>
    <t>Gecategoriseerde indeling op basis van de oorspronkelijke vraag (aantal)</t>
  </si>
  <si>
    <t xml:space="preserve">V6 Wat was in [jaar voorafgaand aan de meting] de totale omzet van de vestiging waar u werkzaam bent in Nederland, exclusief BTW? </t>
  </si>
  <si>
    <t>V86C Op welke van de volgende manieren heeft u in de afgelopen 12 maanden contact gezocht met de Belastingdienst?</t>
  </si>
  <si>
    <t xml:space="preserve">V91 In hoeverre was het de laatste keer gemakkelijk om op de website te vinden waarnaar u op zoek was? </t>
  </si>
  <si>
    <t xml:space="preserve">V116 In hoeverre bent u tevreden over de manier waarop u bij het belastingkantoor werd behandeld? </t>
  </si>
  <si>
    <t>alle respondenten die de afgelopen 12 maanden de Belastingtelefoon hebben gebeld</t>
  </si>
  <si>
    <t>-</t>
  </si>
  <si>
    <t>In deze vraag wordt de omzet van het jaar voorafgaand de meting gevraagd.</t>
  </si>
  <si>
    <t>V200 Is in de afgelopen drie jaar een medewerker van de Belastingdienst bij uw onderneming langs geweest, waarbij het niet ging om een boekenonderzoek of controle?</t>
  </si>
  <si>
    <t xml:space="preserve">V201 Wat was de aard van het laatste bezoek van de medewerker van de Belastingdienst? </t>
  </si>
  <si>
    <t>Gecategoriseerde indeling op basis van de oorspronkelijke vraag (leeftijd)</t>
  </si>
  <si>
    <t xml:space="preserve">V216 In hoeverre vindt u het belangrijk dat de Belastingdienst de aangiftes van de onderneming op tijd binnen heeft?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</si>
</sst>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
    <numFmt numFmtId="166" formatCode="0.0%"/>
  </numFmts>
  <fonts count="14" x14ac:knownFonts="1">
    <font>
      <sz val="11"/>
      <color theme="1"/>
      <name val="Calibri"/>
      <family val="2"/>
      <scheme val="minor"/>
    </font>
    <font>
      <b/>
      <sz val="11"/>
      <color rgb="FF010205"/>
      <name val="Arial Bold"/>
      <family val="2"/>
    </font>
    <font>
      <sz val="9"/>
      <color rgb="FF010205"/>
      <name val="Arial"/>
      <family val="2"/>
    </font>
    <font>
      <sz val="9"/>
      <color rgb="FF264A60"/>
      <name val="Arial"/>
      <family val="2"/>
    </font>
    <font>
      <sz val="11"/>
      <color theme="1"/>
      <name val="Calibri"/>
      <family val="2"/>
      <scheme val="minor"/>
    </font>
    <font>
      <b/>
      <sz val="11"/>
      <color theme="1"/>
      <name val="Calibri"/>
      <family val="2"/>
      <scheme val="minor"/>
    </font>
    <font>
      <sz val="9"/>
      <color theme="1"/>
      <name val="Arial"/>
      <family val="2"/>
    </font>
    <font>
      <sz val="10"/>
      <name val="Arial"/>
      <family val="2"/>
    </font>
    <font>
      <u/>
      <sz val="11"/>
      <color theme="10"/>
      <name val="Calibri"/>
      <family val="2"/>
      <scheme val="minor"/>
    </font>
    <font>
      <b/>
      <sz val="11"/>
      <name val="Arial Bold"/>
      <family val="2"/>
    </font>
    <font>
      <sz val="8"/>
      <name val="Calibri"/>
      <family val="2"/>
      <scheme val="minor"/>
    </font>
    <font>
      <sz val="9"/>
      <color theme="0" tint="-0.499984740745262"/>
      <name val="Arial"/>
      <family val="2"/>
    </font>
    <font>
      <sz val="11"/>
      <color theme="0" tint="-0.499984740745262"/>
      <name val="Calibri"/>
      <family val="2"/>
      <scheme val="minor"/>
    </font>
    <font>
      <sz val="9"/>
      <color rgb="FFFF0000"/>
      <name val="Arial"/>
      <family val="2"/>
    </font>
  </fonts>
  <fills count="7">
    <fill>
      <patternFill patternType="none"/>
    </fill>
    <fill>
      <patternFill patternType="gray125"/>
    </fill>
    <fill>
      <patternFill patternType="none">
        <bgColor rgb="FFFFFFFF"/>
      </patternFill>
    </fill>
    <fill>
      <patternFill patternType="solid">
        <fgColor rgb="FFF9F9FB"/>
      </patternFill>
    </fill>
    <fill>
      <patternFill patternType="solid">
        <fgColor rgb="FFE0E0E0"/>
      </patternFill>
    </fill>
    <fill>
      <patternFill patternType="solid">
        <fgColor theme="0" tint="-0.249977111117893"/>
        <bgColor indexed="64"/>
      </patternFill>
    </fill>
    <fill>
      <patternFill patternType="solid">
        <fgColor theme="0" tint="-0.34998626667073579"/>
        <bgColor indexed="64"/>
      </patternFill>
    </fill>
  </fills>
  <borders count="30">
    <border>
      <left/>
      <right/>
      <top/>
      <bottom/>
      <diagonal/>
    </border>
    <border>
      <left/>
      <right/>
      <top/>
      <bottom/>
      <diagonal/>
    </border>
    <border>
      <left/>
      <right/>
      <top/>
      <bottom/>
      <diagonal/>
    </border>
    <border>
      <left/>
      <right style="thin">
        <color rgb="FFE0E0E0"/>
      </right>
      <top/>
      <bottom/>
      <diagonal/>
    </border>
    <border>
      <left style="thin">
        <color rgb="FFE0E0E0"/>
      </left>
      <right style="thin">
        <color rgb="FFE0E0E0"/>
      </right>
      <top/>
      <bottom/>
      <diagonal/>
    </border>
    <border>
      <left/>
      <right style="thin">
        <color rgb="FFE0E0E0"/>
      </right>
      <top/>
      <bottom style="thin">
        <color rgb="FF152935"/>
      </bottom>
      <diagonal/>
    </border>
    <border>
      <left style="thin">
        <color rgb="FFE0E0E0"/>
      </left>
      <right style="thin">
        <color rgb="FFE0E0E0"/>
      </right>
      <top/>
      <bottom style="thin">
        <color rgb="FF152935"/>
      </bottom>
      <diagonal/>
    </border>
    <border>
      <left style="thin">
        <color rgb="FFE0E0E0"/>
      </left>
      <right style="thin">
        <color rgb="FFE0E0E0"/>
      </right>
      <top style="thin">
        <color rgb="FF152935"/>
      </top>
      <bottom style="thin">
        <color rgb="FFAEAEAE"/>
      </bottom>
      <diagonal/>
    </border>
    <border>
      <left style="thin">
        <color rgb="FFE0E0E0"/>
      </left>
      <right style="thin">
        <color rgb="FFE0E0E0"/>
      </right>
      <top style="thin">
        <color rgb="FFAEAEAE"/>
      </top>
      <bottom style="thin">
        <color rgb="FFAEAEAE"/>
      </bottom>
      <diagonal/>
    </border>
    <border>
      <left/>
      <right style="thin">
        <color rgb="FFE0E0E0"/>
      </right>
      <top style="thin">
        <color rgb="FFAEAEAE"/>
      </top>
      <bottom style="thin">
        <color rgb="FF152935"/>
      </bottom>
      <diagonal/>
    </border>
    <border>
      <left style="thin">
        <color rgb="FFE0E0E0"/>
      </left>
      <right style="thin">
        <color rgb="FFE0E0E0"/>
      </right>
      <top style="thin">
        <color rgb="FFAEAEAE"/>
      </top>
      <bottom style="thin">
        <color rgb="FF152935"/>
      </bottom>
      <diagonal/>
    </border>
    <border>
      <left/>
      <right/>
      <top/>
      <bottom/>
      <diagonal/>
    </border>
    <border>
      <left/>
      <right/>
      <top/>
      <bottom style="thin">
        <color rgb="FF152935"/>
      </bottom>
      <diagonal/>
    </border>
    <border>
      <left/>
      <right/>
      <top style="thin">
        <color rgb="FF152935"/>
      </top>
      <bottom style="thin">
        <color rgb="FFAEAEAE"/>
      </bottom>
      <diagonal/>
    </border>
    <border>
      <left/>
      <right/>
      <top style="thin">
        <color rgb="FFAEAEAE"/>
      </top>
      <bottom style="thin">
        <color rgb="FFAEAEAE"/>
      </bottom>
      <diagonal/>
    </border>
    <border>
      <left/>
      <right/>
      <top style="thin">
        <color rgb="FF152935"/>
      </top>
      <bottom style="thin">
        <color rgb="FFAEAEAE"/>
      </bottom>
      <diagonal/>
    </border>
    <border>
      <left/>
      <right/>
      <top style="thin">
        <color rgb="FFAEAEAE"/>
      </top>
      <bottom style="thin">
        <color rgb="FFAEAEAE"/>
      </bottom>
      <diagonal/>
    </border>
    <border>
      <left/>
      <right/>
      <top style="thin">
        <color rgb="FFAEAEAE"/>
      </top>
      <bottom style="thin">
        <color rgb="FF152935"/>
      </bottom>
      <diagonal/>
    </border>
    <border>
      <left/>
      <right/>
      <top style="thin">
        <color rgb="FFAEAEAE"/>
      </top>
      <bottom style="thin">
        <color rgb="FF152935"/>
      </bottom>
      <diagonal/>
    </border>
    <border>
      <left/>
      <right/>
      <top style="thin">
        <color rgb="FF152935"/>
      </top>
      <bottom/>
      <diagonal/>
    </border>
    <border>
      <left/>
      <right style="thin">
        <color rgb="FFE0E0E0"/>
      </right>
      <top style="thin">
        <color rgb="FFAEAEAE"/>
      </top>
      <bottom/>
      <diagonal/>
    </border>
    <border>
      <left style="thin">
        <color rgb="FFE0E0E0"/>
      </left>
      <right style="thin">
        <color rgb="FFE0E0E0"/>
      </right>
      <top style="thin">
        <color rgb="FFAEAEAE"/>
      </top>
      <bottom/>
      <diagonal/>
    </border>
    <border>
      <left/>
      <right/>
      <top style="thin">
        <color rgb="FFAEAEAE"/>
      </top>
      <bottom/>
      <diagonal/>
    </border>
    <border>
      <left/>
      <right/>
      <top/>
      <bottom style="thin">
        <color rgb="FFAEAEAE"/>
      </bottom>
      <diagonal/>
    </border>
    <border>
      <left style="thin">
        <color rgb="FFE0E0E0"/>
      </left>
      <right style="thin">
        <color rgb="FFE0E0E0"/>
      </right>
      <top/>
      <bottom style="thin">
        <color rgb="FFAEAEAE"/>
      </bottom>
      <diagonal/>
    </border>
    <border>
      <left/>
      <right style="thin">
        <color rgb="FFE0E0E0"/>
      </right>
      <top style="thin">
        <color rgb="FF152935"/>
      </top>
      <bottom style="thin">
        <color rgb="FFAEAEAE"/>
      </bottom>
      <diagonal/>
    </border>
    <border>
      <left/>
      <right style="thin">
        <color rgb="FFE0E0E0"/>
      </right>
      <top style="thin">
        <color rgb="FFAEAEAE"/>
      </top>
      <bottom style="thin">
        <color rgb="FFAEAEAE"/>
      </bottom>
      <diagonal/>
    </border>
    <border>
      <left style="thin">
        <color rgb="FFE0E0E0"/>
      </left>
      <right/>
      <top style="thin">
        <color rgb="FFAEAEAE"/>
      </top>
      <bottom style="thin">
        <color rgb="FFAEAEAE"/>
      </bottom>
      <diagonal/>
    </border>
    <border>
      <left/>
      <right style="thin">
        <color rgb="FFE0E0E0"/>
      </right>
      <top/>
      <bottom style="thin">
        <color rgb="FFAEAEAE"/>
      </bottom>
      <diagonal/>
    </border>
    <border>
      <left style="thin">
        <color rgb="FFE0E0E0"/>
      </left>
      <right/>
      <top style="thin">
        <color rgb="FFAEAEAE"/>
      </top>
      <bottom style="thin">
        <color rgb="FF152935"/>
      </bottom>
      <diagonal/>
    </border>
  </borders>
  <cellStyleXfs count="144">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7" fillId="2" borderId="11"/>
    <xf numFmtId="0" fontId="4" fillId="2" borderId="11"/>
    <xf numFmtId="0" fontId="8" fillId="0" borderId="0" applyNumberFormat="0" applyFill="0" applyBorder="0" applyAlignment="0" applyProtection="0"/>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8" fillId="2" borderId="11" applyNumberFormat="0" applyFill="0" applyBorder="0" applyAlignment="0" applyProtection="0"/>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xf numFmtId="0" fontId="4" fillId="2" borderId="11"/>
  </cellStyleXfs>
  <cellXfs count="143">
    <xf numFmtId="0" fontId="0" fillId="0" borderId="0" xfId="0"/>
    <xf numFmtId="0" fontId="1" fillId="2" borderId="1" xfId="7" applyFont="1" applyFill="1" applyBorder="1" applyAlignment="1">
      <alignment horizontal="center" vertical="center" wrapText="1"/>
    </xf>
    <xf numFmtId="0" fontId="1" fillId="2" borderId="2" xfId="8" applyFont="1" applyFill="1" applyBorder="1" applyAlignment="1">
      <alignment horizontal="center" vertical="center" wrapText="1"/>
    </xf>
    <xf numFmtId="0" fontId="3" fillId="2" borderId="12" xfId="39" applyFont="1" applyFill="1" applyBorder="1" applyAlignment="1">
      <alignment horizontal="center"/>
    </xf>
    <xf numFmtId="0" fontId="3" fillId="2" borderId="6" xfId="40" applyFont="1" applyFill="1" applyBorder="1" applyAlignment="1">
      <alignment horizontal="center"/>
    </xf>
    <xf numFmtId="165" fontId="2" fillId="3" borderId="13" xfId="63" applyNumberFormat="1" applyFont="1" applyFill="1" applyBorder="1" applyAlignment="1">
      <alignment horizontal="right" vertical="top"/>
    </xf>
    <xf numFmtId="165" fontId="2" fillId="3" borderId="7" xfId="64" applyNumberFormat="1" applyFont="1" applyFill="1" applyBorder="1" applyAlignment="1">
      <alignment horizontal="right" vertical="top"/>
    </xf>
    <xf numFmtId="165" fontId="2" fillId="3" borderId="14" xfId="65" applyNumberFormat="1" applyFont="1" applyFill="1" applyBorder="1" applyAlignment="1">
      <alignment horizontal="right" vertical="top"/>
    </xf>
    <xf numFmtId="165" fontId="2" fillId="3" borderId="8" xfId="66" applyNumberFormat="1" applyFont="1" applyFill="1" applyBorder="1" applyAlignment="1">
      <alignment horizontal="right" vertical="top"/>
    </xf>
    <xf numFmtId="165" fontId="2" fillId="3" borderId="17" xfId="67" applyNumberFormat="1" applyFont="1" applyFill="1" applyBorder="1" applyAlignment="1">
      <alignment horizontal="right" vertical="top"/>
    </xf>
    <xf numFmtId="165" fontId="2" fillId="3" borderId="10" xfId="68" applyNumberFormat="1" applyFont="1" applyFill="1" applyBorder="1" applyAlignment="1">
      <alignment horizontal="right" vertical="top"/>
    </xf>
    <xf numFmtId="0" fontId="2" fillId="3" borderId="8" xfId="69" applyFont="1" applyFill="1" applyBorder="1" applyAlignment="1">
      <alignment horizontal="left" vertical="top" wrapText="1"/>
    </xf>
    <xf numFmtId="0" fontId="2" fillId="3" borderId="14" xfId="70" applyFont="1" applyFill="1" applyBorder="1" applyAlignment="1">
      <alignment horizontal="left" vertical="top" wrapText="1"/>
    </xf>
    <xf numFmtId="0" fontId="2" fillId="3" borderId="13" xfId="71" applyFont="1" applyFill="1" applyBorder="1" applyAlignment="1">
      <alignment horizontal="left" vertical="top" wrapText="1"/>
    </xf>
    <xf numFmtId="0" fontId="2" fillId="3" borderId="7" xfId="72" applyFont="1" applyFill="1" applyBorder="1" applyAlignment="1">
      <alignment horizontal="left" vertical="top" wrapText="1"/>
    </xf>
    <xf numFmtId="0" fontId="3" fillId="4" borderId="15" xfId="43" applyFont="1" applyFill="1" applyBorder="1" applyAlignment="1">
      <alignment horizontal="left" vertical="top"/>
    </xf>
    <xf numFmtId="0" fontId="3" fillId="4" borderId="16" xfId="44" applyFont="1" applyFill="1" applyBorder="1" applyAlignment="1">
      <alignment horizontal="left" vertical="top"/>
    </xf>
    <xf numFmtId="0" fontId="3" fillId="4" borderId="18" xfId="46" applyFont="1" applyFill="1" applyBorder="1" applyAlignment="1">
      <alignment horizontal="left" vertical="top"/>
    </xf>
    <xf numFmtId="0" fontId="0" fillId="0" borderId="0" xfId="0" applyAlignment="1">
      <alignment horizontal="left"/>
    </xf>
    <xf numFmtId="0" fontId="1" fillId="2" borderId="1" xfId="7" applyFont="1" applyFill="1" applyBorder="1" applyAlignment="1">
      <alignment horizontal="left" vertical="center"/>
    </xf>
    <xf numFmtId="1" fontId="0" fillId="0" borderId="0" xfId="0" applyNumberFormat="1"/>
    <xf numFmtId="1" fontId="2" fillId="3" borderId="10" xfId="74" applyNumberFormat="1" applyFont="1" applyFill="1" applyBorder="1" applyAlignment="1">
      <alignment horizontal="right" vertical="top"/>
    </xf>
    <xf numFmtId="1" fontId="2" fillId="3" borderId="18" xfId="75" applyNumberFormat="1" applyFont="1" applyFill="1" applyBorder="1" applyAlignment="1">
      <alignment horizontal="right" vertical="top"/>
    </xf>
    <xf numFmtId="1" fontId="3" fillId="4" borderId="18" xfId="76" applyNumberFormat="1" applyFont="1" applyFill="1" applyBorder="1" applyAlignment="1">
      <alignment horizontal="left" vertical="top" wrapText="1"/>
    </xf>
    <xf numFmtId="1" fontId="2" fillId="3" borderId="11" xfId="75" applyNumberFormat="1" applyFont="1" applyFill="1" applyAlignment="1">
      <alignment horizontal="right" vertical="top"/>
    </xf>
    <xf numFmtId="1" fontId="2" fillId="3" borderId="11" xfId="74" applyNumberFormat="1" applyFont="1" applyFill="1" applyAlignment="1">
      <alignment horizontal="right" vertical="top"/>
    </xf>
    <xf numFmtId="1" fontId="2" fillId="3" borderId="10" xfId="78" applyNumberFormat="1" applyFont="1" applyFill="1" applyBorder="1" applyAlignment="1">
      <alignment horizontal="right" vertical="top"/>
    </xf>
    <xf numFmtId="1" fontId="2" fillId="3" borderId="18" xfId="79" applyNumberFormat="1" applyFont="1" applyFill="1" applyBorder="1" applyAlignment="1">
      <alignment horizontal="right" vertical="top"/>
    </xf>
    <xf numFmtId="1" fontId="3" fillId="4" borderId="18" xfId="80" applyNumberFormat="1" applyFont="1" applyFill="1" applyBorder="1" applyAlignment="1">
      <alignment horizontal="left" vertical="top" wrapText="1"/>
    </xf>
    <xf numFmtId="0" fontId="3" fillId="2" borderId="11" xfId="39" applyFont="1" applyFill="1" applyBorder="1" applyAlignment="1">
      <alignment horizontal="center"/>
    </xf>
    <xf numFmtId="1" fontId="2" fillId="3" borderId="11" xfId="79" applyNumberFormat="1" applyFont="1" applyFill="1" applyAlignment="1">
      <alignment horizontal="right" vertical="top"/>
    </xf>
    <xf numFmtId="0" fontId="6" fillId="0" borderId="0" xfId="0" applyFont="1"/>
    <xf numFmtId="0" fontId="1" fillId="2" borderId="11" xfId="81" applyFont="1" applyAlignment="1">
      <alignment horizontal="left" vertical="center"/>
    </xf>
    <xf numFmtId="0" fontId="3" fillId="2" borderId="3" xfId="82" applyFont="1" applyBorder="1" applyAlignment="1">
      <alignment horizontal="center" wrapText="1"/>
    </xf>
    <xf numFmtId="0" fontId="3" fillId="2" borderId="4" xfId="83" applyFont="1" applyBorder="1" applyAlignment="1">
      <alignment horizontal="center" wrapText="1"/>
    </xf>
    <xf numFmtId="0" fontId="1" fillId="2" borderId="11" xfId="81" applyFont="1" applyAlignment="1">
      <alignment horizontal="center" vertical="center"/>
    </xf>
    <xf numFmtId="0" fontId="3" fillId="2" borderId="5" xfId="84" applyFont="1" applyBorder="1" applyAlignment="1">
      <alignment horizontal="center"/>
    </xf>
    <xf numFmtId="0" fontId="3" fillId="2" borderId="6" xfId="85" applyFont="1" applyBorder="1" applyAlignment="1">
      <alignment horizontal="center"/>
    </xf>
    <xf numFmtId="0" fontId="3" fillId="4" borderId="19" xfId="86" applyFont="1" applyFill="1" applyBorder="1" applyAlignment="1">
      <alignment horizontal="left" vertical="top" wrapText="1"/>
    </xf>
    <xf numFmtId="165" fontId="2" fillId="3" borderId="20" xfId="87" applyNumberFormat="1" applyFont="1" applyFill="1" applyBorder="1" applyAlignment="1">
      <alignment horizontal="right" vertical="top"/>
    </xf>
    <xf numFmtId="165" fontId="2" fillId="3" borderId="21" xfId="88" applyNumberFormat="1" applyFont="1" applyFill="1" applyBorder="1" applyAlignment="1">
      <alignment horizontal="right" vertical="top"/>
    </xf>
    <xf numFmtId="0" fontId="3" fillId="4" borderId="22" xfId="89" applyFont="1" applyFill="1" applyBorder="1" applyAlignment="1">
      <alignment horizontal="left" vertical="top" wrapText="1"/>
    </xf>
    <xf numFmtId="0" fontId="3" fillId="4" borderId="18" xfId="90" applyFont="1" applyFill="1" applyBorder="1" applyAlignment="1">
      <alignment horizontal="left" vertical="top" wrapText="1"/>
    </xf>
    <xf numFmtId="164" fontId="2" fillId="3" borderId="9" xfId="91" applyNumberFormat="1" applyFont="1" applyFill="1" applyBorder="1" applyAlignment="1">
      <alignment horizontal="right" vertical="top"/>
    </xf>
    <xf numFmtId="164" fontId="2" fillId="3" borderId="10" xfId="92" applyNumberFormat="1" applyFont="1" applyFill="1" applyBorder="1" applyAlignment="1">
      <alignment horizontal="right" vertical="top"/>
    </xf>
    <xf numFmtId="0" fontId="3" fillId="4" borderId="18" xfId="93" applyFont="1" applyFill="1" applyBorder="1" applyAlignment="1">
      <alignment horizontal="left" vertical="top" wrapText="1"/>
    </xf>
    <xf numFmtId="164" fontId="2" fillId="3" borderId="9" xfId="94" applyNumberFormat="1" applyFont="1" applyFill="1" applyBorder="1" applyAlignment="1">
      <alignment horizontal="right" vertical="top"/>
    </xf>
    <xf numFmtId="164" fontId="2" fillId="3" borderId="10" xfId="95" applyNumberFormat="1" applyFont="1" applyFill="1" applyBorder="1" applyAlignment="1">
      <alignment horizontal="right" vertical="top"/>
    </xf>
    <xf numFmtId="0" fontId="2" fillId="2" borderId="11" xfId="96" applyFont="1" applyAlignment="1">
      <alignment horizontal="left" vertical="top" wrapText="1"/>
    </xf>
    <xf numFmtId="0" fontId="2" fillId="2" borderId="11" xfId="97" applyFont="1" applyAlignment="1">
      <alignment horizontal="left" vertical="top" wrapText="1"/>
    </xf>
    <xf numFmtId="165" fontId="2" fillId="3" borderId="16" xfId="65" applyNumberFormat="1" applyFont="1" applyFill="1" applyBorder="1" applyAlignment="1">
      <alignment horizontal="right" vertical="top"/>
    </xf>
    <xf numFmtId="2" fontId="3" fillId="4" borderId="18" xfId="98" applyNumberFormat="1" applyFont="1" applyFill="1" applyBorder="1" applyAlignment="1">
      <alignment horizontal="left" vertical="top" wrapText="1"/>
    </xf>
    <xf numFmtId="2" fontId="2" fillId="3" borderId="18" xfId="100" applyNumberFormat="1" applyFont="1" applyFill="1" applyBorder="1" applyAlignment="1">
      <alignment horizontal="right" vertical="top"/>
    </xf>
    <xf numFmtId="0" fontId="3" fillId="4" borderId="22" xfId="44" applyFont="1" applyFill="1" applyBorder="1" applyAlignment="1">
      <alignment horizontal="left" vertical="top"/>
    </xf>
    <xf numFmtId="0" fontId="3" fillId="4" borderId="19" xfId="43" applyFont="1" applyFill="1" applyBorder="1" applyAlignment="1">
      <alignment horizontal="left" vertical="top"/>
    </xf>
    <xf numFmtId="0" fontId="3" fillId="4" borderId="23" xfId="43" applyFont="1" applyFill="1" applyBorder="1" applyAlignment="1">
      <alignment horizontal="left" vertical="top"/>
    </xf>
    <xf numFmtId="165" fontId="2" fillId="3" borderId="23" xfId="63" applyNumberFormat="1" applyFont="1" applyFill="1" applyBorder="1" applyAlignment="1">
      <alignment horizontal="right" vertical="top"/>
    </xf>
    <xf numFmtId="1" fontId="3" fillId="4" borderId="18" xfId="98" applyNumberFormat="1" applyFont="1" applyFill="1" applyBorder="1" applyAlignment="1">
      <alignment horizontal="left" vertical="top" wrapText="1"/>
    </xf>
    <xf numFmtId="2" fontId="3" fillId="4" borderId="11" xfId="98" applyNumberFormat="1" applyFont="1" applyFill="1" applyAlignment="1">
      <alignment horizontal="left" vertical="top" wrapText="1"/>
    </xf>
    <xf numFmtId="0" fontId="7" fillId="2" borderId="11" xfId="99"/>
    <xf numFmtId="0" fontId="2" fillId="5" borderId="8" xfId="102" applyFont="1" applyFill="1" applyBorder="1" applyAlignment="1">
      <alignment horizontal="left" vertical="top" wrapText="1"/>
    </xf>
    <xf numFmtId="0" fontId="3" fillId="4" borderId="11" xfId="103" applyFont="1" applyFill="1" applyAlignment="1">
      <alignment vertical="top"/>
    </xf>
    <xf numFmtId="165" fontId="2" fillId="3" borderId="16" xfId="104" applyNumberFormat="1" applyFont="1" applyFill="1" applyBorder="1" applyAlignment="1">
      <alignment horizontal="right" vertical="top"/>
    </xf>
    <xf numFmtId="0" fontId="3" fillId="4" borderId="23" xfId="105" applyFont="1" applyFill="1" applyBorder="1" applyAlignment="1">
      <alignment vertical="top"/>
    </xf>
    <xf numFmtId="0" fontId="3" fillId="4" borderId="16" xfId="105" applyFont="1" applyFill="1" applyBorder="1" applyAlignment="1">
      <alignment vertical="top"/>
    </xf>
    <xf numFmtId="165" fontId="2" fillId="3" borderId="8" xfId="106" applyNumberFormat="1" applyFont="1" applyFill="1" applyBorder="1" applyAlignment="1">
      <alignment horizontal="right" vertical="top"/>
    </xf>
    <xf numFmtId="0" fontId="1" fillId="2" borderId="11" xfId="107" applyFont="1" applyAlignment="1">
      <alignment vertical="center"/>
    </xf>
    <xf numFmtId="0" fontId="9" fillId="2" borderId="11" xfId="107" applyFont="1" applyAlignment="1">
      <alignment vertical="center"/>
    </xf>
    <xf numFmtId="0" fontId="1" fillId="2" borderId="11" xfId="107" applyFont="1" applyAlignment="1">
      <alignment horizontal="center" vertical="center" wrapText="1"/>
    </xf>
    <xf numFmtId="0" fontId="4" fillId="2" borderId="11" xfId="108"/>
    <xf numFmtId="0" fontId="3" fillId="2" borderId="6" xfId="110" applyFont="1" applyBorder="1" applyAlignment="1">
      <alignment horizontal="center"/>
    </xf>
    <xf numFmtId="0" fontId="3" fillId="4" borderId="15" xfId="103" applyFont="1" applyFill="1" applyBorder="1" applyAlignment="1">
      <alignment vertical="top"/>
    </xf>
    <xf numFmtId="165" fontId="2" fillId="3" borderId="7" xfId="113" applyNumberFormat="1" applyFont="1" applyFill="1" applyBorder="1" applyAlignment="1">
      <alignment horizontal="right" vertical="top"/>
    </xf>
    <xf numFmtId="0" fontId="3" fillId="4" borderId="23" xfId="103" applyFont="1" applyFill="1" applyBorder="1" applyAlignment="1">
      <alignment vertical="top"/>
    </xf>
    <xf numFmtId="165" fontId="2" fillId="3" borderId="24" xfId="113" applyNumberFormat="1" applyFont="1" applyFill="1" applyBorder="1" applyAlignment="1">
      <alignment horizontal="right" vertical="top"/>
    </xf>
    <xf numFmtId="0" fontId="3" fillId="4" borderId="18" xfId="116" applyFont="1" applyFill="1" applyBorder="1" applyAlignment="1">
      <alignment vertical="top"/>
    </xf>
    <xf numFmtId="165" fontId="2" fillId="3" borderId="10" xfId="118" applyNumberFormat="1" applyFont="1" applyFill="1" applyBorder="1" applyAlignment="1">
      <alignment horizontal="right" vertical="top"/>
    </xf>
    <xf numFmtId="1" fontId="2" fillId="3" borderId="10" xfId="120" applyNumberFormat="1" applyFont="1" applyFill="1" applyBorder="1" applyAlignment="1">
      <alignment horizontal="right" vertical="top"/>
    </xf>
    <xf numFmtId="1" fontId="4" fillId="2" borderId="11" xfId="108" applyNumberFormat="1"/>
    <xf numFmtId="0" fontId="3" fillId="4" borderId="18" xfId="122" applyFont="1" applyFill="1" applyBorder="1" applyAlignment="1">
      <alignment horizontal="left" vertical="top" wrapText="1"/>
    </xf>
    <xf numFmtId="164" fontId="2" fillId="3" borderId="10" xfId="124" applyNumberFormat="1" applyFont="1" applyFill="1" applyBorder="1" applyAlignment="1">
      <alignment horizontal="right" vertical="top"/>
    </xf>
    <xf numFmtId="0" fontId="6" fillId="2" borderId="11" xfId="108" applyFont="1"/>
    <xf numFmtId="0" fontId="5" fillId="2" borderId="11" xfId="108" applyFont="1"/>
    <xf numFmtId="0" fontId="8" fillId="2" borderId="11" xfId="126"/>
    <xf numFmtId="0" fontId="8" fillId="2" borderId="11" xfId="101" applyFill="1" applyBorder="1"/>
    <xf numFmtId="0" fontId="3" fillId="2" borderId="5" xfId="127" applyFont="1" applyBorder="1" applyAlignment="1">
      <alignment horizontal="center"/>
    </xf>
    <xf numFmtId="165" fontId="2" fillId="3" borderId="25" xfId="128" applyNumberFormat="1" applyFont="1" applyFill="1" applyBorder="1" applyAlignment="1">
      <alignment horizontal="right" vertical="top"/>
    </xf>
    <xf numFmtId="165" fontId="2" fillId="3" borderId="26" xfId="129" applyNumberFormat="1" applyFont="1" applyFill="1" applyBorder="1" applyAlignment="1">
      <alignment horizontal="right" vertical="top"/>
    </xf>
    <xf numFmtId="165" fontId="2" fillId="3" borderId="9" xfId="130" applyNumberFormat="1" applyFont="1" applyFill="1" applyBorder="1" applyAlignment="1">
      <alignment horizontal="right" vertical="top"/>
    </xf>
    <xf numFmtId="1" fontId="2" fillId="3" borderId="9" xfId="131" applyNumberFormat="1" applyFont="1" applyFill="1" applyBorder="1" applyAlignment="1">
      <alignment horizontal="right" vertical="top"/>
    </xf>
    <xf numFmtId="0" fontId="1" fillId="0" borderId="1" xfId="7" applyFont="1" applyBorder="1" applyAlignment="1">
      <alignment horizontal="left" vertical="center"/>
    </xf>
    <xf numFmtId="0" fontId="2" fillId="3" borderId="27" xfId="69" applyFont="1" applyFill="1" applyBorder="1" applyAlignment="1">
      <alignment horizontal="left" vertical="top" wrapText="1"/>
    </xf>
    <xf numFmtId="0" fontId="2" fillId="3" borderId="21" xfId="69" applyFont="1" applyFill="1" applyBorder="1" applyAlignment="1">
      <alignment horizontal="left" vertical="top" wrapText="1"/>
    </xf>
    <xf numFmtId="165" fontId="2" fillId="3" borderId="28" xfId="129" applyNumberFormat="1" applyFont="1" applyFill="1" applyBorder="1" applyAlignment="1">
      <alignment horizontal="right" vertical="top"/>
    </xf>
    <xf numFmtId="166" fontId="2" fillId="3" borderId="27" xfId="69" applyNumberFormat="1" applyFont="1" applyFill="1" applyBorder="1" applyAlignment="1">
      <alignment horizontal="right" vertical="top" wrapText="1"/>
    </xf>
    <xf numFmtId="165" fontId="2" fillId="3" borderId="27" xfId="66" applyNumberFormat="1" applyFont="1" applyFill="1" applyBorder="1" applyAlignment="1">
      <alignment horizontal="right" vertical="top"/>
    </xf>
    <xf numFmtId="0" fontId="1" fillId="0" borderId="11" xfId="81" applyFont="1" applyFill="1" applyAlignment="1">
      <alignment horizontal="left" vertical="center"/>
    </xf>
    <xf numFmtId="164" fontId="2" fillId="3" borderId="9" xfId="132" applyNumberFormat="1" applyFont="1" applyFill="1" applyBorder="1" applyAlignment="1">
      <alignment horizontal="right" vertical="top"/>
    </xf>
    <xf numFmtId="0" fontId="2" fillId="5" borderId="22" xfId="102" applyFont="1" applyFill="1" applyBorder="1" applyAlignment="1">
      <alignment horizontal="left" vertical="top" wrapText="1"/>
    </xf>
    <xf numFmtId="0" fontId="3" fillId="2" borderId="5" xfId="133" applyFont="1" applyBorder="1" applyAlignment="1">
      <alignment horizontal="center"/>
    </xf>
    <xf numFmtId="165" fontId="2" fillId="3" borderId="20" xfId="134" applyNumberFormat="1" applyFont="1" applyFill="1" applyBorder="1" applyAlignment="1">
      <alignment horizontal="right" vertical="top"/>
    </xf>
    <xf numFmtId="164" fontId="2" fillId="3" borderId="9" xfId="135" applyNumberFormat="1" applyFont="1" applyFill="1" applyBorder="1" applyAlignment="1">
      <alignment horizontal="right" vertical="top"/>
    </xf>
    <xf numFmtId="164" fontId="2" fillId="3" borderId="9" xfId="137" applyNumberFormat="1" applyFont="1" applyFill="1" applyBorder="1" applyAlignment="1">
      <alignment horizontal="right" vertical="top"/>
    </xf>
    <xf numFmtId="165" fontId="2" fillId="6" borderId="20" xfId="87" applyNumberFormat="1" applyFont="1" applyFill="1" applyBorder="1" applyAlignment="1">
      <alignment horizontal="right" vertical="top"/>
    </xf>
    <xf numFmtId="165" fontId="2" fillId="6" borderId="21" xfId="88" applyNumberFormat="1" applyFont="1" applyFill="1" applyBorder="1" applyAlignment="1">
      <alignment horizontal="right" vertical="top"/>
    </xf>
    <xf numFmtId="164" fontId="2" fillId="3" borderId="29" xfId="138" applyNumberFormat="1" applyFont="1" applyFill="1" applyBorder="1" applyAlignment="1">
      <alignment horizontal="right" vertical="top"/>
    </xf>
    <xf numFmtId="166" fontId="2" fillId="3" borderId="8" xfId="66" applyNumberFormat="1" applyFont="1" applyFill="1" applyBorder="1" applyAlignment="1">
      <alignment horizontal="right" vertical="top"/>
    </xf>
    <xf numFmtId="165" fontId="2" fillId="3" borderId="20" xfId="139" applyNumberFormat="1" applyFont="1" applyFill="1" applyBorder="1" applyAlignment="1">
      <alignment horizontal="right" vertical="top"/>
    </xf>
    <xf numFmtId="164" fontId="2" fillId="3" borderId="9" xfId="140" applyNumberFormat="1" applyFont="1" applyFill="1" applyBorder="1" applyAlignment="1">
      <alignment horizontal="right" vertical="top"/>
    </xf>
    <xf numFmtId="164" fontId="2" fillId="3" borderId="9" xfId="141" applyNumberFormat="1" applyFont="1" applyFill="1" applyBorder="1" applyAlignment="1">
      <alignment horizontal="right" vertical="top"/>
    </xf>
    <xf numFmtId="0" fontId="8" fillId="0" borderId="11" xfId="101" applyFill="1" applyBorder="1"/>
    <xf numFmtId="165" fontId="2" fillId="3" borderId="20" xfId="129" applyNumberFormat="1" applyFont="1" applyFill="1" applyBorder="1" applyAlignment="1">
      <alignment horizontal="right" vertical="top"/>
    </xf>
    <xf numFmtId="1" fontId="3" fillId="2" borderId="6" xfId="85" applyNumberFormat="1" applyFont="1" applyBorder="1" applyAlignment="1">
      <alignment horizontal="center"/>
    </xf>
    <xf numFmtId="0" fontId="3" fillId="4" borderId="15" xfId="142" applyFont="1" applyFill="1" applyBorder="1" applyAlignment="1">
      <alignment horizontal="left" vertical="top"/>
    </xf>
    <xf numFmtId="0" fontId="3" fillId="4" borderId="16" xfId="143" applyFont="1" applyFill="1" applyBorder="1" applyAlignment="1">
      <alignment horizontal="left" vertical="top"/>
    </xf>
    <xf numFmtId="165" fontId="11" fillId="3" borderId="13" xfId="63" applyNumberFormat="1" applyFont="1" applyFill="1" applyBorder="1" applyAlignment="1">
      <alignment horizontal="right" vertical="top"/>
    </xf>
    <xf numFmtId="165" fontId="11" fillId="3" borderId="14" xfId="65" applyNumberFormat="1" applyFont="1" applyFill="1" applyBorder="1" applyAlignment="1">
      <alignment horizontal="right" vertical="top"/>
    </xf>
    <xf numFmtId="165" fontId="11" fillId="3" borderId="23" xfId="63" applyNumberFormat="1" applyFont="1" applyFill="1" applyBorder="1" applyAlignment="1">
      <alignment horizontal="right" vertical="top"/>
    </xf>
    <xf numFmtId="165" fontId="11" fillId="3" borderId="17" xfId="67" applyNumberFormat="1" applyFont="1" applyFill="1" applyBorder="1" applyAlignment="1">
      <alignment horizontal="right" vertical="top"/>
    </xf>
    <xf numFmtId="1" fontId="11" fillId="3" borderId="18" xfId="75" applyNumberFormat="1" applyFont="1" applyFill="1" applyBorder="1" applyAlignment="1">
      <alignment horizontal="right" vertical="top"/>
    </xf>
    <xf numFmtId="0" fontId="12" fillId="0" borderId="0" xfId="0" applyFont="1"/>
    <xf numFmtId="165" fontId="11" fillId="3" borderId="16" xfId="104" applyNumberFormat="1" applyFont="1" applyFill="1" applyBorder="1" applyAlignment="1">
      <alignment horizontal="right" vertical="top"/>
    </xf>
    <xf numFmtId="2" fontId="11" fillId="3" borderId="18" xfId="100" applyNumberFormat="1" applyFont="1" applyFill="1" applyBorder="1" applyAlignment="1">
      <alignment horizontal="right" vertical="top"/>
    </xf>
    <xf numFmtId="1" fontId="13" fillId="3" borderId="18" xfId="79" applyNumberFormat="1" applyFont="1" applyFill="1" applyBorder="1" applyAlignment="1">
      <alignment horizontal="right" vertical="top"/>
    </xf>
    <xf numFmtId="1" fontId="13" fillId="3" borderId="10" xfId="78" applyNumberFormat="1" applyFont="1" applyFill="1" applyBorder="1" applyAlignment="1">
      <alignment horizontal="right" vertical="top"/>
    </xf>
    <xf numFmtId="164" fontId="13" fillId="3" borderId="9" xfId="132" applyNumberFormat="1" applyFont="1" applyFill="1" applyBorder="1" applyAlignment="1">
      <alignment horizontal="right" vertical="top"/>
    </xf>
    <xf numFmtId="165" fontId="11" fillId="3" borderId="28" xfId="128" applyNumberFormat="1" applyFont="1" applyFill="1" applyBorder="1" applyAlignment="1">
      <alignment horizontal="right" vertical="top"/>
    </xf>
    <xf numFmtId="165" fontId="11" fillId="3" borderId="8" xfId="66" applyNumberFormat="1" applyFont="1" applyFill="1" applyBorder="1" applyAlignment="1">
      <alignment horizontal="right" vertical="top"/>
    </xf>
    <xf numFmtId="165" fontId="11" fillId="3" borderId="26" xfId="129" applyNumberFormat="1" applyFont="1" applyFill="1" applyBorder="1" applyAlignment="1">
      <alignment horizontal="right" vertical="top"/>
    </xf>
    <xf numFmtId="165" fontId="11" fillId="3" borderId="10" xfId="68" applyNumberFormat="1" applyFont="1" applyFill="1" applyBorder="1" applyAlignment="1">
      <alignment horizontal="right" vertical="top"/>
    </xf>
    <xf numFmtId="165" fontId="11" fillId="3" borderId="9" xfId="130" applyNumberFormat="1" applyFont="1" applyFill="1" applyBorder="1" applyAlignment="1">
      <alignment horizontal="right" vertical="top"/>
    </xf>
    <xf numFmtId="1" fontId="11" fillId="3" borderId="10" xfId="74" applyNumberFormat="1" applyFont="1" applyFill="1" applyBorder="1" applyAlignment="1">
      <alignment horizontal="right" vertical="top"/>
    </xf>
    <xf numFmtId="1" fontId="11" fillId="3" borderId="9" xfId="131" applyNumberFormat="1" applyFont="1" applyFill="1" applyBorder="1" applyAlignment="1">
      <alignment horizontal="right" vertical="top"/>
    </xf>
    <xf numFmtId="165" fontId="11" fillId="3" borderId="20" xfId="87" applyNumberFormat="1" applyFont="1" applyFill="1" applyBorder="1" applyAlignment="1">
      <alignment horizontal="right" vertical="top"/>
    </xf>
    <xf numFmtId="165" fontId="11" fillId="3" borderId="21" xfId="88" applyNumberFormat="1" applyFont="1" applyFill="1" applyBorder="1" applyAlignment="1">
      <alignment horizontal="right" vertical="top"/>
    </xf>
    <xf numFmtId="165" fontId="11" fillId="3" borderId="20" xfId="134" applyNumberFormat="1" applyFont="1" applyFill="1" applyBorder="1" applyAlignment="1">
      <alignment horizontal="right" vertical="top"/>
    </xf>
    <xf numFmtId="164" fontId="11" fillId="3" borderId="9" xfId="91" applyNumberFormat="1" applyFont="1" applyFill="1" applyBorder="1" applyAlignment="1">
      <alignment horizontal="right" vertical="top"/>
    </xf>
    <xf numFmtId="164" fontId="11" fillId="3" borderId="10" xfId="92" applyNumberFormat="1" applyFont="1" applyFill="1" applyBorder="1" applyAlignment="1">
      <alignment horizontal="right" vertical="top"/>
    </xf>
    <xf numFmtId="164" fontId="11" fillId="3" borderId="9" xfId="135" applyNumberFormat="1" applyFont="1" applyFill="1" applyBorder="1" applyAlignment="1">
      <alignment horizontal="right" vertical="top"/>
    </xf>
    <xf numFmtId="164" fontId="13" fillId="3" borderId="9" xfId="94" applyNumberFormat="1" applyFont="1" applyFill="1" applyBorder="1" applyAlignment="1">
      <alignment horizontal="right" vertical="top"/>
    </xf>
    <xf numFmtId="164" fontId="13" fillId="3" borderId="10" xfId="95" applyNumberFormat="1" applyFont="1" applyFill="1" applyBorder="1" applyAlignment="1">
      <alignment horizontal="right" vertical="top"/>
    </xf>
    <xf numFmtId="164" fontId="13" fillId="3" borderId="9" xfId="137" applyNumberFormat="1" applyFont="1" applyFill="1" applyBorder="1" applyAlignment="1">
      <alignment horizontal="right" vertical="top"/>
    </xf>
    <xf numFmtId="165" fontId="11" fillId="3" borderId="22" xfId="65" applyNumberFormat="1" applyFont="1" applyFill="1" applyBorder="1" applyAlignment="1">
      <alignment horizontal="right" vertical="top"/>
    </xf>
  </cellXfs>
  <cellStyles count="144">
    <cellStyle name="Hyperlink" xfId="101" builtinId="8"/>
    <cellStyle name="Hyperlink 2" xfId="126" xr:uid="{29C8458B-317C-436D-BE60-C6CDF87F9111}"/>
    <cellStyle name="Normal 2" xfId="108" xr:uid="{9C0118DB-712A-464E-A5E2-B317A5895291}"/>
    <cellStyle name="Normal_Sheet1" xfId="99" xr:uid="{565DF264-6475-456F-9504-6D20C0734A9A}"/>
    <cellStyle name="Standaard" xfId="0" builtinId="0"/>
    <cellStyle name="style1675706599777" xfId="107" xr:uid="{AA20637C-D976-4EF2-AE1C-B70DFBD0BA1C}"/>
    <cellStyle name="style1675706601444" xfId="114" xr:uid="{3C7EF4EA-73E1-4E79-B7DA-69FB99FA7955}"/>
    <cellStyle name="style1675706601721" xfId="115" xr:uid="{8C67D253-8239-4EE4-BC02-F4BF74A00511}"/>
    <cellStyle name="style1675706602213" xfId="119" xr:uid="{47196635-87C7-449F-B69B-A29B2DF04A63}"/>
    <cellStyle name="style1675706602734" xfId="109" xr:uid="{A4152DC5-2ABA-4CE2-BFFE-416B2BB494AB}"/>
    <cellStyle name="style1675706602790" xfId="110" xr:uid="{B76C74FA-C7B3-4B8E-B3DB-BFC54859CC01}"/>
    <cellStyle name="style1675706602852" xfId="111" xr:uid="{65FEDC34-B8AB-4969-81ED-EDFC401E3785}"/>
    <cellStyle name="style1675706603038" xfId="103" xr:uid="{A407BB0E-E9A7-4813-AC12-44C9874FCF7C}"/>
    <cellStyle name="style1675706603100" xfId="105" xr:uid="{C46592B6-2E59-443B-9A7C-F7DA031518FE}"/>
    <cellStyle name="style1675706603152" xfId="116" xr:uid="{48B4C02F-8571-423E-B4E0-27AA151D9137}"/>
    <cellStyle name="style1675706603280" xfId="112" xr:uid="{3838B7D3-F5AC-46A2-8147-E66C9ADB28DD}"/>
    <cellStyle name="style1675706603332" xfId="113" xr:uid="{DD720747-B6A9-4F2E-A906-1447955C3279}"/>
    <cellStyle name="style1675706603388" xfId="104" xr:uid="{01380827-636D-48E7-9362-BF4D573F2D8E}"/>
    <cellStyle name="style1675706603428" xfId="106" xr:uid="{AE6F0320-732C-43AD-A5C7-90057CA0ADC4}"/>
    <cellStyle name="style1675706603464" xfId="117" xr:uid="{78541C08-3038-439D-8E4B-93B64768A33B}"/>
    <cellStyle name="style1675706603511" xfId="118" xr:uid="{47972C6A-3900-415D-9A2B-DA7B89728375}"/>
    <cellStyle name="style1675706603643" xfId="102" xr:uid="{6940ED13-4D0C-417A-A201-30255E55E7BD}"/>
    <cellStyle name="style1675706841418" xfId="120" xr:uid="{F425DDC9-7499-48A9-9664-F6E05D9CF652}"/>
    <cellStyle name="style1675706842151" xfId="98" xr:uid="{2A76D522-6306-4265-BB56-01F5FC772138}"/>
    <cellStyle name="style1675706842491" xfId="100" xr:uid="{833C621F-99F8-44E5-B930-D7D2FD92EE49}"/>
    <cellStyle name="style1675706842523" xfId="121" xr:uid="{0F6D5B9F-BF26-487C-A99C-BCA8E29C2162}"/>
    <cellStyle name="style1675706927857" xfId="124" xr:uid="{1DC41BD3-4E93-4C94-A0DD-3B2F93A50AF0}"/>
    <cellStyle name="style1675706928521" xfId="122" xr:uid="{238E65E3-FDF9-4DF6-817F-4B99F19798F7}"/>
    <cellStyle name="style1675706928818" xfId="123" xr:uid="{A0F7C019-ACA1-4DD1-8998-EFA50EABCEC4}"/>
    <cellStyle name="style1675706928857" xfId="125" xr:uid="{A4A8F2B1-5CEA-4E54-9E59-95F6749D8430}"/>
    <cellStyle name="style1680538577276" xfId="1" xr:uid="{00000000-0005-0000-0000-000001000000}"/>
    <cellStyle name="style1680538577324" xfId="2" xr:uid="{00000000-0005-0000-0000-000002000000}"/>
    <cellStyle name="style1680538577360" xfId="3" xr:uid="{00000000-0005-0000-0000-000003000000}"/>
    <cellStyle name="style1680538577405" xfId="4" xr:uid="{00000000-0005-0000-0000-000004000000}"/>
    <cellStyle name="style1680538577433" xfId="5" xr:uid="{00000000-0005-0000-0000-000005000000}"/>
    <cellStyle name="style1680538577483" xfId="6" xr:uid="{00000000-0005-0000-0000-000006000000}"/>
    <cellStyle name="style1680538577526" xfId="7" xr:uid="{00000000-0005-0000-0000-000007000000}"/>
    <cellStyle name="style1680538577567" xfId="8" xr:uid="{00000000-0005-0000-0000-000008000000}"/>
    <cellStyle name="style1680538577607" xfId="9" xr:uid="{00000000-0005-0000-0000-000009000000}"/>
    <cellStyle name="style1680538577649" xfId="10" xr:uid="{00000000-0005-0000-0000-00000A000000}"/>
    <cellStyle name="style1680538577687" xfId="11" xr:uid="{00000000-0005-0000-0000-00000B000000}"/>
    <cellStyle name="style1680538577728" xfId="12" xr:uid="{00000000-0005-0000-0000-00000C000000}"/>
    <cellStyle name="style1680538577776" xfId="13" xr:uid="{00000000-0005-0000-0000-00000D000000}"/>
    <cellStyle name="style1680538577830" xfId="14" xr:uid="{00000000-0005-0000-0000-00000E000000}"/>
    <cellStyle name="style1680538577876" xfId="15" xr:uid="{00000000-0005-0000-0000-00000F000000}"/>
    <cellStyle name="style1680538577920" xfId="16" xr:uid="{00000000-0005-0000-0000-000010000000}"/>
    <cellStyle name="style1680538577958" xfId="17" xr:uid="{00000000-0005-0000-0000-000011000000}"/>
    <cellStyle name="style1680538577999" xfId="18" xr:uid="{00000000-0005-0000-0000-000012000000}"/>
    <cellStyle name="style1680538578039" xfId="19" xr:uid="{00000000-0005-0000-0000-000013000000}"/>
    <cellStyle name="style1680538578079" xfId="20" xr:uid="{00000000-0005-0000-0000-000014000000}"/>
    <cellStyle name="style1680538578124" xfId="21" xr:uid="{00000000-0005-0000-0000-000015000000}"/>
    <cellStyle name="style1680538578187" xfId="22" xr:uid="{00000000-0005-0000-0000-000016000000}"/>
    <cellStyle name="style1680538578250" xfId="23" xr:uid="{00000000-0005-0000-0000-000017000000}"/>
    <cellStyle name="style1680538578330" xfId="24" xr:uid="{00000000-0005-0000-0000-000018000000}"/>
    <cellStyle name="style1680538578374" xfId="25" xr:uid="{00000000-0005-0000-0000-000019000000}"/>
    <cellStyle name="style1680538578415" xfId="26" xr:uid="{00000000-0005-0000-0000-00001A000000}"/>
    <cellStyle name="style1680538578458" xfId="27" xr:uid="{00000000-0005-0000-0000-00001B000000}"/>
    <cellStyle name="style1680538578500" xfId="28" xr:uid="{00000000-0005-0000-0000-00001C000000}"/>
    <cellStyle name="style1680538578542" xfId="29" xr:uid="{00000000-0005-0000-0000-00001D000000}"/>
    <cellStyle name="style1680538578580" xfId="30" xr:uid="{00000000-0005-0000-0000-00001E000000}"/>
    <cellStyle name="style1680538578624" xfId="31" xr:uid="{00000000-0005-0000-0000-00001F000000}"/>
    <cellStyle name="style1680538578729" xfId="32" xr:uid="{00000000-0005-0000-0000-000020000000}"/>
    <cellStyle name="style1680538578804" xfId="33" xr:uid="{00000000-0005-0000-0000-000021000000}"/>
    <cellStyle name="style1680538578855" xfId="34" xr:uid="{00000000-0005-0000-0000-000022000000}"/>
    <cellStyle name="style1680538578902" xfId="35" xr:uid="{00000000-0005-0000-0000-000023000000}"/>
    <cellStyle name="style1680538578942" xfId="36" xr:uid="{00000000-0005-0000-0000-000024000000}"/>
    <cellStyle name="style1680538578979" xfId="37" xr:uid="{00000000-0005-0000-0000-000025000000}"/>
    <cellStyle name="style1680538579023" xfId="38" xr:uid="{00000000-0005-0000-0000-000026000000}"/>
    <cellStyle name="style1680538579063" xfId="39" xr:uid="{00000000-0005-0000-0000-000027000000}"/>
    <cellStyle name="style1680538579084" xfId="40" xr:uid="{00000000-0005-0000-0000-000028000000}"/>
    <cellStyle name="style1680538579125" xfId="41" xr:uid="{00000000-0005-0000-0000-000029000000}"/>
    <cellStyle name="style1680538579165" xfId="42" xr:uid="{00000000-0005-0000-0000-00002A000000}"/>
    <cellStyle name="style1680538579206" xfId="43" xr:uid="{00000000-0005-0000-0000-00002B000000}"/>
    <cellStyle name="style1680538579253" xfId="44" xr:uid="{00000000-0005-0000-0000-00002C000000}"/>
    <cellStyle name="style1680538579298" xfId="45" xr:uid="{00000000-0005-0000-0000-00002D000000}"/>
    <cellStyle name="style1680538579352" xfId="46" xr:uid="{00000000-0005-0000-0000-00002E000000}"/>
    <cellStyle name="style1680538579402" xfId="47" xr:uid="{00000000-0005-0000-0000-00002F000000}"/>
    <cellStyle name="style1680538579431" xfId="48" xr:uid="{00000000-0005-0000-0000-000030000000}"/>
    <cellStyle name="style1680538579465" xfId="49" xr:uid="{00000000-0005-0000-0000-000031000000}"/>
    <cellStyle name="style1680538579497" xfId="50" xr:uid="{00000000-0005-0000-0000-000032000000}"/>
    <cellStyle name="style1680538579527" xfId="51" xr:uid="{00000000-0005-0000-0000-000033000000}"/>
    <cellStyle name="style1680538579555" xfId="52" xr:uid="{00000000-0005-0000-0000-000034000000}"/>
    <cellStyle name="style1680538579792" xfId="53" xr:uid="{00000000-0005-0000-0000-000035000000}"/>
    <cellStyle name="style1680538579843" xfId="54" xr:uid="{00000000-0005-0000-0000-000036000000}"/>
    <cellStyle name="style1680538579871" xfId="55" xr:uid="{00000000-0005-0000-0000-000037000000}"/>
    <cellStyle name="style1680538579906" xfId="56" xr:uid="{00000000-0005-0000-0000-000038000000}"/>
    <cellStyle name="style1680538579976" xfId="57" xr:uid="{00000000-0005-0000-0000-000039000000}"/>
    <cellStyle name="style1680538580005" xfId="58" xr:uid="{00000000-0005-0000-0000-00003A000000}"/>
    <cellStyle name="style1680538580036" xfId="59" xr:uid="{00000000-0005-0000-0000-00003B000000}"/>
    <cellStyle name="style1680538580068" xfId="60" xr:uid="{00000000-0005-0000-0000-00003C000000}"/>
    <cellStyle name="style1680538580157" xfId="61" xr:uid="{00000000-0005-0000-0000-00003D000000}"/>
    <cellStyle name="style1680538580188" xfId="62" xr:uid="{00000000-0005-0000-0000-00003E000000}"/>
    <cellStyle name="style1680538580220" xfId="63" xr:uid="{00000000-0005-0000-0000-00003F000000}"/>
    <cellStyle name="style1680538580248" xfId="64" xr:uid="{00000000-0005-0000-0000-000040000000}"/>
    <cellStyle name="style1680538580276" xfId="65" xr:uid="{00000000-0005-0000-0000-000041000000}"/>
    <cellStyle name="style1680538580311" xfId="66" xr:uid="{00000000-0005-0000-0000-000042000000}"/>
    <cellStyle name="style1680538580344" xfId="67" xr:uid="{00000000-0005-0000-0000-000043000000}"/>
    <cellStyle name="style1680538580374" xfId="68" xr:uid="{00000000-0005-0000-0000-000044000000}"/>
    <cellStyle name="style1680538580413" xfId="69" xr:uid="{00000000-0005-0000-0000-000045000000}"/>
    <cellStyle name="style1680538580458" xfId="70" xr:uid="{00000000-0005-0000-0000-000046000000}"/>
    <cellStyle name="style1680538580492" xfId="71" xr:uid="{00000000-0005-0000-0000-000047000000}"/>
    <cellStyle name="style1680538580659" xfId="72" xr:uid="{00000000-0005-0000-0000-000048000000}"/>
    <cellStyle name="style1680538662511" xfId="78" xr:uid="{15293C13-0C53-489E-A17A-12BCEAB915DC}"/>
    <cellStyle name="style1680538662933" xfId="80" xr:uid="{92DAF8AB-0935-4F96-AAAD-4C50A1AED948}"/>
    <cellStyle name="style1680538663145" xfId="79" xr:uid="{21B0386F-9725-46C6-B5ED-EC794E1BC231}"/>
    <cellStyle name="style1680538663176" xfId="77" xr:uid="{D5FD7681-5E62-427B-885C-C5B46FC63B1C}"/>
    <cellStyle name="style1680541109602" xfId="74" xr:uid="{E331AB1A-18C4-4C44-B90F-B3EE1B65E69D}"/>
    <cellStyle name="style1680541110010" xfId="76" xr:uid="{6C3FD7CE-3E44-4276-A162-345663F665E6}"/>
    <cellStyle name="style1680541110197" xfId="75" xr:uid="{F8C79682-77F0-4AA9-AE36-A1D4A6BF9804}"/>
    <cellStyle name="style1680541110229" xfId="73" xr:uid="{1AF7E90D-0FE6-460D-93E6-2766BB529482}"/>
    <cellStyle name="style1680623200424" xfId="81" xr:uid="{C38BDED9-705E-43EC-A323-F05F3613C5CA}"/>
    <cellStyle name="style1680623200508" xfId="82" xr:uid="{6C0230B3-C89A-4A7A-9A83-1833039BC959}"/>
    <cellStyle name="style1680623200598" xfId="83" xr:uid="{57EC0F05-298F-4ECB-A249-3538407934DD}"/>
    <cellStyle name="style1680623200898" xfId="84" xr:uid="{4E4551E8-9C44-4FFC-B174-B99223AED356}"/>
    <cellStyle name="style1680623201034" xfId="85" xr:uid="{5D0C4A46-C48E-4719-AADC-607CB352B12B}"/>
    <cellStyle name="style1680623201491" xfId="89" xr:uid="{25B73C5F-195F-453E-BDB3-7A04B38BAB27}"/>
    <cellStyle name="style1680623201562" xfId="86" xr:uid="{E91DEEA0-1FFE-44CA-B812-260D15550046}"/>
    <cellStyle name="style1680623201992" xfId="90" xr:uid="{773AE50E-616A-42F9-BFAD-C24905C44EC8}"/>
    <cellStyle name="style1680623202315" xfId="87" xr:uid="{E35DD774-25F5-4D89-948D-5D1B16E6CE8B}"/>
    <cellStyle name="style1680623202376" xfId="88" xr:uid="{A360B0D7-6BEE-4670-B555-631377121C77}"/>
    <cellStyle name="style1680623202759" xfId="91" xr:uid="{4122C31B-521C-4FD3-8639-61AAB0830304}"/>
    <cellStyle name="style1680623202821" xfId="92" xr:uid="{E2646361-F01F-4A89-8089-BD1E3D493D6D}"/>
    <cellStyle name="style1680623203004" xfId="96" xr:uid="{FDB14755-9437-47C0-AB80-285288E7191C}"/>
    <cellStyle name="style1680623203164" xfId="97" xr:uid="{67906DA9-35C5-4B17-8B1A-E5EBB95A30F6}"/>
    <cellStyle name="style1680623674510" xfId="93" xr:uid="{FDF0A6DE-3252-4ABA-B034-5326B9FA23EB}"/>
    <cellStyle name="style1680623675193" xfId="94" xr:uid="{99677CDC-64F3-45D6-8965-7D0FBEAB7618}"/>
    <cellStyle name="style1680623675249" xfId="95" xr:uid="{1FF54A25-249B-4AD1-B9FA-B27597ADFDDC}"/>
    <cellStyle name="style1681911659369" xfId="142" xr:uid="{2293A7CC-1587-4EE9-8F6C-C3D9C866D5E9}"/>
    <cellStyle name="style1681911659428" xfId="143" xr:uid="{23D25A61-D3CE-4B6C-8661-9290F1068E86}"/>
    <cellStyle name="style1689182561118" xfId="127" xr:uid="{7472F569-6DFA-4DE4-9753-3111416AED07}"/>
    <cellStyle name="style1689182561434" xfId="128" xr:uid="{AFD6AE61-B947-4242-AD65-795C1518BE4B}"/>
    <cellStyle name="style1689182561525" xfId="129" xr:uid="{3C17D438-A5DE-4079-B869-FCF8BB9211DD}"/>
    <cellStyle name="style1689182561623" xfId="130" xr:uid="{30071751-E791-40C1-B1DD-E53CDFC8E60A}"/>
    <cellStyle name="style1689182624385" xfId="131" xr:uid="{DF8FE070-7FB4-4F3B-AC2A-B7117274D6AF}"/>
    <cellStyle name="style1689182716687" xfId="132" xr:uid="{3798F64A-26FB-478A-9500-2E5AED5CA0F2}"/>
    <cellStyle name="style1689182716734" xfId="138" xr:uid="{3F1F175A-7ACB-4019-A6B4-6AA5BB28D2E5}"/>
    <cellStyle name="style1689233347606" xfId="133" xr:uid="{C4E047B6-0D18-4F98-8638-2A7F022751AD}"/>
    <cellStyle name="style1689233348404" xfId="134" xr:uid="{6AD202BD-AC80-469F-8680-8136CF17009E}"/>
    <cellStyle name="style1689233348589" xfId="135" xr:uid="{2FA73E3C-4C39-48DE-B329-CFFFFFF591D4}"/>
    <cellStyle name="style1689233442852" xfId="136" xr:uid="{3F455567-5329-45CE-AA2D-D61F89DD7418}"/>
    <cellStyle name="style1689233443141" xfId="137" xr:uid="{BD1DDA9C-CB16-439E-9841-C0164358106A}"/>
    <cellStyle name="style1689239340935" xfId="139" xr:uid="{FC1CC565-C50E-430F-AAE0-FE65BAEF4087}"/>
    <cellStyle name="style1689239341121" xfId="140" xr:uid="{C7B38E67-8B8F-4FF1-B087-758397644ED6}"/>
    <cellStyle name="style1689239472937" xfId="141" xr:uid="{F8160983-F4A9-4225-97C8-39C02C5B0A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600075</xdr:colOff>
      <xdr:row>0</xdr:row>
      <xdr:rowOff>180974</xdr:rowOff>
    </xdr:from>
    <xdr:to>
      <xdr:col>13</xdr:col>
      <xdr:colOff>9525</xdr:colOff>
      <xdr:row>47</xdr:row>
      <xdr:rowOff>9525</xdr:rowOff>
    </xdr:to>
    <xdr:sp macro="" textlink="">
      <xdr:nvSpPr>
        <xdr:cNvPr id="2" name="TextBox 1">
          <a:extLst>
            <a:ext uri="{FF2B5EF4-FFF2-40B4-BE49-F238E27FC236}">
              <a16:creationId xmlns:a16="http://schemas.microsoft.com/office/drawing/2014/main" id="{D329E84A-6289-4B7B-A68C-57F6B5F5E35B}"/>
            </a:ext>
          </a:extLst>
        </xdr:cNvPr>
        <xdr:cNvSpPr txBox="1"/>
      </xdr:nvSpPr>
      <xdr:spPr>
        <a:xfrm>
          <a:off x="600075" y="180974"/>
          <a:ext cx="7334250" cy="8782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r>
            <a:rPr lang="nl-NL" sz="1100"/>
            <a:t>Deze tabellenset</a:t>
          </a:r>
          <a:r>
            <a:rPr lang="nl-NL" sz="1100" baseline="0"/>
            <a:t> geeft de resultaten van de Fiscale Monitor voor de doelgroep Grote Ondernemingen (GO) per vraag of construct per jaar voor de periode </a:t>
          </a:r>
          <a:r>
            <a:rPr lang="nl-NL" sz="1100" baseline="0">
              <a:solidFill>
                <a:schemeClr val="dk1"/>
              </a:solidFill>
              <a:effectLst/>
              <a:latin typeface="+mn-lt"/>
              <a:ea typeface="+mn-ea"/>
              <a:cs typeface="+mn-cs"/>
            </a:rPr>
            <a:t>2021 - 2023 voor elk jaar dat de betreffende vraag is gesteld. Deze doelgroep werd eerder niet gemeten.</a:t>
          </a:r>
          <a:endParaRPr lang="nl-NL">
            <a:effectLst/>
          </a:endParaRPr>
        </a:p>
        <a:p>
          <a:endParaRPr lang="nl-NL" sz="1100" baseline="0"/>
        </a:p>
        <a:p>
          <a:r>
            <a:rPr lang="nl-NL" sz="1100" baseline="0"/>
            <a:t>Vragen en Constructen (zie onder) zijn op separate tabbladen opgenomen.</a:t>
          </a:r>
        </a:p>
        <a:p>
          <a:r>
            <a:rPr lang="nl-NL" sz="1100" baseline="0"/>
            <a:t>Voor beide tabbladen is een index opgenomen met alle opgenomen vragen en constructen. Elk item in de index is tevens een directe link naar de betreffende tabel.</a:t>
          </a:r>
        </a:p>
        <a:p>
          <a:endParaRPr lang="nl-NL" sz="1100" baseline="0"/>
        </a:p>
        <a:p>
          <a:r>
            <a:rPr lang="nl-NL" sz="1100" baseline="0"/>
            <a:t>- Alle percentages zijn gewogen.</a:t>
          </a:r>
        </a:p>
        <a:p>
          <a:r>
            <a:rPr lang="nl-NL" sz="1100" baseline="0"/>
            <a:t>- Bij alle vragen is het gewogen en ongewogen aantal respondenten opgenomen dat de vraag heeft beantwoord.</a:t>
          </a:r>
        </a:p>
        <a:p>
          <a:r>
            <a:rPr lang="nl-NL" sz="1100" baseline="0"/>
            <a:t>- </a:t>
          </a:r>
          <a:r>
            <a:rPr lang="nl-NL" sz="1100">
              <a:solidFill>
                <a:schemeClr val="dk1"/>
              </a:solidFill>
              <a:effectLst/>
              <a:latin typeface="+mn-lt"/>
              <a:ea typeface="+mn-ea"/>
              <a:cs typeface="+mn-cs"/>
            </a:rPr>
            <a:t>Is het ongewogen aantal respondenten kleiner dan 25, dan is dit aantal </a:t>
          </a:r>
          <a:r>
            <a:rPr lang="nl-NL" sz="1100">
              <a:solidFill>
                <a:srgbClr val="FF0000"/>
              </a:solidFill>
              <a:effectLst/>
              <a:latin typeface="+mn-lt"/>
              <a:ea typeface="+mn-ea"/>
              <a:cs typeface="+mn-cs"/>
            </a:rPr>
            <a:t>rood</a:t>
          </a:r>
          <a:r>
            <a:rPr lang="nl-NL" sz="1100">
              <a:solidFill>
                <a:schemeClr val="dk1"/>
              </a:solidFill>
              <a:effectLst/>
              <a:latin typeface="+mn-lt"/>
              <a:ea typeface="+mn-ea"/>
              <a:cs typeface="+mn-cs"/>
            </a:rPr>
            <a:t> gemarkeerd en zijn de resultaten in de betreffende kolom </a:t>
          </a:r>
          <a:r>
            <a:rPr lang="nl-NL" sz="1100">
              <a:solidFill>
                <a:schemeClr val="bg1">
                  <a:lumMod val="50000"/>
                </a:schemeClr>
              </a:solidFill>
              <a:effectLst/>
              <a:latin typeface="+mn-lt"/>
              <a:ea typeface="+mn-ea"/>
              <a:cs typeface="+mn-cs"/>
            </a:rPr>
            <a:t>grijs gearceerd</a:t>
          </a:r>
          <a:r>
            <a:rPr lang="nl-NL" sz="1100">
              <a:solidFill>
                <a:schemeClr val="dk1"/>
              </a:solidFill>
              <a:effectLst/>
              <a:latin typeface="+mn-lt"/>
              <a:ea typeface="+mn-ea"/>
              <a:cs typeface="+mn-cs"/>
            </a:rPr>
            <a:t>, om aan te geven dat de percentages (en waar van toepassing gemiddelden) aan relatief grote toevalligheidsmarges onderhevig zijn. Bijvoorbeeld: heeft 50% van n=20 respondenten een bepaald antwoord gegeven, dan kan met 95% betrouwbaarheid worden gesteld dat het werkelijke percentage in de doelgroep tussen 28% en 72% procent ligt (bij n=500 is die marge veel kleiner: 46%-54%).</a:t>
          </a:r>
          <a:endParaRPr lang="nl-NL" sz="1100" baseline="0"/>
        </a:p>
        <a:p>
          <a:pPr marL="0" marR="0" lvl="0" indent="0" defTabSz="914400" eaLnBrk="1" fontAlgn="auto" latinLnBrk="0" hangingPunct="1">
            <a:lnSpc>
              <a:spcPct val="100000"/>
            </a:lnSpc>
            <a:spcBef>
              <a:spcPts val="0"/>
            </a:spcBef>
            <a:spcAft>
              <a:spcPts val="0"/>
            </a:spcAft>
            <a:buClrTx/>
            <a:buSzTx/>
            <a:buFontTx/>
            <a:buNone/>
            <a:tabLst/>
            <a:defRPr/>
          </a:pPr>
          <a:endParaRPr lang="nl-NL" sz="1100" baseline="0"/>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t>- Bij vragen met een 5-punts of 10-punts antwoordschaal is het (gewogen) gemiddelde opgenomen.</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 Waar van toepassing, zijn gemiddelden exclusief 'Dat weet ik niet' en vergelijkbare antwoorden.</a:t>
          </a:r>
          <a:endParaRPr lang="nl-NL">
            <a:effectLst/>
          </a:endParaRPr>
        </a:p>
        <a:p>
          <a:endParaRPr lang="nl-NL" sz="1100" baseline="0"/>
        </a:p>
        <a:p>
          <a:r>
            <a:rPr lang="nl-NL" sz="1100" baseline="0"/>
            <a:t>- Bij vragen met een </a:t>
          </a:r>
          <a:r>
            <a:rPr lang="nl-NL" sz="1100" baseline="0">
              <a:solidFill>
                <a:schemeClr val="dk1"/>
              </a:solidFill>
              <a:effectLst/>
              <a:latin typeface="+mn-lt"/>
              <a:ea typeface="+mn-ea"/>
              <a:cs typeface="+mn-cs"/>
            </a:rPr>
            <a:t>5-puntsschaal is ook een driedeling in 'negatief' (of 'bottom-2': antwoord 1-2), 'neutraal' (3), 'positief' (of 'top-2': 4-5) en - waar van toepassing - 'dat weet ik niet' opgenomen. </a:t>
          </a:r>
        </a:p>
        <a:p>
          <a:r>
            <a:rPr lang="nl-NL" sz="1100" baseline="0">
              <a:solidFill>
                <a:schemeClr val="dk1"/>
              </a:solidFill>
              <a:effectLst/>
              <a:latin typeface="+mn-lt"/>
              <a:ea typeface="+mn-ea"/>
              <a:cs typeface="+mn-cs"/>
            </a:rPr>
            <a:t>- Waar de antwoorden niet als negatief-positief opgevat kunnen worden, is bij de driedeling een andere benaming gekozen die bij de schaal past. </a:t>
          </a:r>
        </a:p>
        <a:p>
          <a:endParaRPr lang="nl-NL" sz="1100" baseline="0">
            <a:solidFill>
              <a:schemeClr val="dk1"/>
            </a:solidFill>
            <a:effectLst/>
            <a:latin typeface="+mn-lt"/>
            <a:ea typeface="+mn-ea"/>
            <a:cs typeface="+mn-cs"/>
          </a:endParaRPr>
        </a:p>
        <a:p>
          <a:r>
            <a:rPr lang="nl-NL" sz="1100" baseline="0">
              <a:solidFill>
                <a:schemeClr val="dk1"/>
              </a:solidFill>
              <a:effectLst/>
              <a:latin typeface="+mn-lt"/>
              <a:ea typeface="+mn-ea"/>
              <a:cs typeface="+mn-cs"/>
            </a:rPr>
            <a:t>- Onder elke tabel is de 'Basis' opgenomen: een omschrijving welke respondenten uit de doelgroep de vragen hebben gekregen, met verwijzing naar de nummers van de vragen die als selectie dienen.</a:t>
          </a:r>
        </a:p>
        <a:p>
          <a:endParaRPr lang="nl-NL" sz="1100" baseline="0">
            <a:solidFill>
              <a:schemeClr val="dk1"/>
            </a:solidFill>
            <a:effectLst/>
            <a:latin typeface="+mn-lt"/>
            <a:ea typeface="+mn-ea"/>
            <a:cs typeface="+mn-cs"/>
          </a:endParaRPr>
        </a:p>
        <a:p>
          <a:r>
            <a:rPr lang="nl-NL" sz="1100" baseline="0">
              <a:solidFill>
                <a:schemeClr val="dk1"/>
              </a:solidFill>
              <a:effectLst/>
              <a:latin typeface="+mn-lt"/>
              <a:ea typeface="+mn-ea"/>
              <a:cs typeface="+mn-cs"/>
            </a:rPr>
            <a:t>- Onder 'Opmerkingen' is waar van toepassing aangegeven of van een bewerking sprake is (bijvoorbeeld een indeling in categorieen van een numerieke vraag) en of vraag of antwoordcategorieen tijdens de getoonde periode zijn veranderd.</a:t>
          </a:r>
        </a:p>
        <a:p>
          <a:endParaRPr lang="nl-NL" sz="1100" baseline="0">
            <a:solidFill>
              <a:schemeClr val="dk1"/>
            </a:solidFill>
            <a:effectLst/>
            <a:latin typeface="+mn-lt"/>
            <a:ea typeface="+mn-ea"/>
            <a:cs typeface="+mn-cs"/>
          </a:endParaRPr>
        </a:p>
        <a:p>
          <a:r>
            <a:rPr lang="nl-NL" sz="1100" baseline="0">
              <a:solidFill>
                <a:schemeClr val="dk1"/>
              </a:solidFill>
              <a:effectLst/>
              <a:latin typeface="+mn-lt"/>
              <a:ea typeface="+mn-ea"/>
              <a:cs typeface="+mn-cs"/>
            </a:rPr>
            <a:t>- Als een getoonde antwoordcategorie in een bepaald jaar nog niet of niet meer werd voorgelegd, dan is de betreffende cel grijs gearceerd.</a:t>
          </a:r>
        </a:p>
        <a:p>
          <a:r>
            <a:rPr lang="nl-NL" sz="1100" baseline="0">
              <a:solidFill>
                <a:schemeClr val="dk1"/>
              </a:solidFill>
              <a:effectLst/>
              <a:latin typeface="+mn-lt"/>
              <a:ea typeface="+mn-ea"/>
              <a:cs typeface="+mn-cs"/>
            </a:rPr>
            <a:t>- Zijn cellen niet grijs gearceerd en toch leeg, dan is het antwoord wel voorgelegd maar door niemand gekozen.</a:t>
          </a:r>
        </a:p>
        <a:p>
          <a:endParaRPr lang="nl-NL" sz="1100" baseline="0"/>
        </a:p>
        <a:p>
          <a:r>
            <a:rPr lang="nl-NL" sz="1100" b="1"/>
            <a:t>Constructen</a:t>
          </a:r>
        </a:p>
        <a:p>
          <a:pPr marL="0" marR="0" lvl="0" indent="0" defTabSz="914400" eaLnBrk="1" fontAlgn="auto" latinLnBrk="0" hangingPunct="1">
            <a:lnSpc>
              <a:spcPct val="100000"/>
            </a:lnSpc>
            <a:spcBef>
              <a:spcPts val="0"/>
            </a:spcBef>
            <a:spcAft>
              <a:spcPts val="0"/>
            </a:spcAft>
            <a:buClrTx/>
            <a:buSzTx/>
            <a:buFontTx/>
            <a:buNone/>
            <a:tabLst/>
            <a:defRPr/>
          </a:pPr>
          <a:r>
            <a:rPr lang="nl-NL" sz="1100" b="0">
              <a:solidFill>
                <a:schemeClr val="dk1"/>
              </a:solidFill>
              <a:effectLst/>
              <a:latin typeface="+mn-lt"/>
              <a:ea typeface="+mn-ea"/>
              <a:cs typeface="+mn-cs"/>
            </a:rPr>
            <a:t>Constructen zijn samengesteld</a:t>
          </a:r>
          <a:r>
            <a:rPr lang="nl-NL" sz="1100" b="0" baseline="0">
              <a:solidFill>
                <a:schemeClr val="dk1"/>
              </a:solidFill>
              <a:effectLst/>
              <a:latin typeface="+mn-lt"/>
              <a:ea typeface="+mn-ea"/>
              <a:cs typeface="+mn-cs"/>
            </a:rPr>
            <a:t> uit meerdere vragen, die onder de tabel bij 'Opmerkingen' worden genoemd. Vragen die onderdeel zijn van een construct worden altijd gemeten met een 5-puntsschaal. De antwoorden op de individuele vragen zijn ook opgenomen in de tabellen met Vragen. </a:t>
          </a:r>
          <a:endParaRPr lang="nl-NL">
            <a:effectLst/>
          </a:endParaRPr>
        </a:p>
        <a:p>
          <a:endParaRPr lang="nl-NL" sz="1100" b="1"/>
        </a:p>
        <a:p>
          <a:r>
            <a:rPr lang="nl-NL" sz="1100" b="0" baseline="0">
              <a:solidFill>
                <a:schemeClr val="dk1"/>
              </a:solidFill>
              <a:effectLst/>
              <a:latin typeface="+mn-lt"/>
              <a:ea typeface="+mn-ea"/>
              <a:cs typeface="+mn-cs"/>
            </a:rPr>
            <a:t>- De resultaten van elk construct worden gevormd door alle antwoorden (per antwoordcategorie) op de onderliggende vragen op te tellen. </a:t>
          </a:r>
          <a:endParaRPr lang="nl-NL">
            <a:effectLst/>
          </a:endParaRPr>
        </a:p>
        <a:p>
          <a:r>
            <a:rPr lang="nl-NL" sz="1100" b="0" baseline="0">
              <a:solidFill>
                <a:schemeClr val="dk1"/>
              </a:solidFill>
              <a:effectLst/>
              <a:latin typeface="+mn-lt"/>
              <a:ea typeface="+mn-ea"/>
              <a:cs typeface="+mn-cs"/>
            </a:rPr>
            <a:t>- De gewogen en ongewogen n onder de tabel voor een construct betreffen het totaal aantal </a:t>
          </a:r>
          <a:r>
            <a:rPr lang="nl-NL" sz="1100" b="0" i="1" baseline="0">
              <a:solidFill>
                <a:schemeClr val="dk1"/>
              </a:solidFill>
              <a:effectLst/>
              <a:latin typeface="+mn-lt"/>
              <a:ea typeface="+mn-ea"/>
              <a:cs typeface="+mn-cs"/>
            </a:rPr>
            <a:t>antwoorden</a:t>
          </a:r>
          <a:r>
            <a:rPr lang="nl-NL" sz="1100" b="0" baseline="0">
              <a:solidFill>
                <a:schemeClr val="dk1"/>
              </a:solidFill>
              <a:effectLst/>
              <a:latin typeface="+mn-lt"/>
              <a:ea typeface="+mn-ea"/>
              <a:cs typeface="+mn-cs"/>
            </a:rPr>
            <a:t>, dat wil zeggen het aantal respondenten x het aantal vragen in het construct.</a:t>
          </a:r>
          <a:endParaRPr lang="nl-NL">
            <a:effectLst/>
          </a:endParaRPr>
        </a:p>
        <a:p>
          <a:r>
            <a:rPr lang="nl-NL" sz="1100">
              <a:solidFill>
                <a:schemeClr val="dk1"/>
              </a:solidFill>
              <a:effectLst/>
              <a:latin typeface="+mn-lt"/>
              <a:ea typeface="+mn-ea"/>
              <a:cs typeface="+mn-cs"/>
            </a:rPr>
            <a:t>Een voorbeeld om dit te verduidelijken: </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Als 500 respondenten vier vragen voorgelegd hebben gekregen die samen een construct vormen, dan wordt over de vier vragen heen bepaald welk deel van de respondenten "1 (helemaal niet mee eens)", "2 (niet mee eens)", etc. heeft geantwoord en het gemiddelde bepaald. Het totale aantal antwoorden is dan 500 respondenten x 4 vragen = 2000.</a:t>
          </a:r>
          <a:r>
            <a:rPr lang="nl-NL" sz="1100" b="0" baseline="0">
              <a:solidFill>
                <a:schemeClr val="dk1"/>
              </a:solidFill>
              <a:effectLst/>
              <a:latin typeface="+mn-lt"/>
              <a:ea typeface="+mn-ea"/>
              <a:cs typeface="+mn-cs"/>
            </a:rPr>
            <a:t> 	</a:t>
          </a:r>
          <a:endParaRPr lang="nl-NL">
            <a:effectLst/>
          </a:endParaRPr>
        </a:p>
        <a:p>
          <a:r>
            <a:rPr lang="nl-NL" sz="1100" b="0" baseline="0">
              <a:solidFill>
                <a:schemeClr val="dk1"/>
              </a:solidFill>
              <a:effectLst/>
              <a:latin typeface="+mn-lt"/>
              <a:ea typeface="+mn-ea"/>
              <a:cs typeface="+mn-cs"/>
            </a:rPr>
            <a:t>- Constructen waarvan de samenstelling in de loop der jaren is veranderd, zijn niet opgenomen.</a:t>
          </a:r>
          <a:endParaRPr lang="nl-NL">
            <a:effectLst/>
          </a:endParaRPr>
        </a:p>
        <a:p>
          <a:endParaRPr lang="nl-NL" sz="1100" b="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F8108-BBC2-4AD7-BFEA-1B97799C3093}">
  <dimension ref="A1"/>
  <sheetViews>
    <sheetView tabSelected="1" topLeftCell="A22" workbookViewId="0">
      <selection activeCell="P44" sqref="P44"/>
    </sheetView>
  </sheetViews>
  <sheetFormatPr defaultColWidth="9.109375" defaultRowHeight="14.4" x14ac:dyDescent="0.3"/>
  <cols>
    <col min="1" max="16384" width="9.109375" style="69"/>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D6404-2F57-4259-A765-0F2ECE6A0CCF}">
  <dimension ref="A1:B155"/>
  <sheetViews>
    <sheetView topLeftCell="A76" workbookViewId="0">
      <selection activeCell="A90" sqref="A90"/>
    </sheetView>
  </sheetViews>
  <sheetFormatPr defaultColWidth="9.109375" defaultRowHeight="14.4" x14ac:dyDescent="0.3"/>
  <cols>
    <col min="1" max="1" width="11.44140625" style="69" customWidth="1"/>
    <col min="2" max="16384" width="9.109375" style="69"/>
  </cols>
  <sheetData>
    <row r="1" spans="1:2" x14ac:dyDescent="0.3">
      <c r="A1" s="82" t="s">
        <v>412</v>
      </c>
    </row>
    <row r="2" spans="1:2" x14ac:dyDescent="0.3">
      <c r="A2" s="84" t="str">
        <f>HYPERLINK("[trend_GO_2023_v1.4.xlsx]GO_vragen!A2",GO_vragen!A2)</f>
        <v xml:space="preserve">V1 Heeft de onderneming één of meerdere vestigingen in Nederland? </v>
      </c>
      <c r="B2" s="83"/>
    </row>
    <row r="3" spans="1:2" x14ac:dyDescent="0.3">
      <c r="A3" s="84" t="str">
        <f>HYPERLINK("[trend_GO_2023_v1.4.xlsx]GO_vragen!A14",GO_vragen!A14)</f>
        <v xml:space="preserve">V5 Hoeveel personen zijn er op dit moment werkzaam bij uw vestiging, u zelf inbegrepen? (ongeacht het aantal uren dat men werkzaam is) </v>
      </c>
    </row>
    <row r="4" spans="1:2" x14ac:dyDescent="0.3">
      <c r="A4" s="84" t="str">
        <f>HYPERLINK("[trend_GO_2023_v1.4.xlsx]GO_vragen!A34",GO_vragen!A34)</f>
        <v xml:space="preserve">V6 Wat was in [jaar voorafgaand aan de meting] de totale omzet van de vestiging waar u werkzaam bent in Nederland, exclusief BTW? </v>
      </c>
    </row>
    <row r="5" spans="1:2" x14ac:dyDescent="0.3">
      <c r="A5" s="84" t="str">
        <f>HYPERLINK("[trend_GO_2023_v1.4.xlsx]GO_vragen!A57",GO_vragen!A57)</f>
        <v xml:space="preserve">V7 Wat is uw functie binnen de onderneming? </v>
      </c>
    </row>
    <row r="6" spans="1:2" x14ac:dyDescent="0.3">
      <c r="A6" s="84" t="str">
        <f>HYPERLINK("[trend_GO_2023_v1.4.xlsx]GO_vragen!A74",GO_vragen!A74)</f>
        <v xml:space="preserve">V11C In welk jaar is de onderneming gestart met zijn activiteiten? </v>
      </c>
    </row>
    <row r="7" spans="1:2" x14ac:dyDescent="0.3">
      <c r="A7" s="110" t="str">
        <f>HYPERLINK("[trend_GO_2023_v1.4.xlsx]GO_vragen!A98",GO_vragen!A98)</f>
        <v xml:space="preserve">V12 Welke rechtsvorm heeft de onderneming? </v>
      </c>
    </row>
    <row r="8" spans="1:2" x14ac:dyDescent="0.3">
      <c r="A8" s="84" t="str">
        <f>HYPERLINK("[trend_GO_2023_v1.4.xlsx]GO_vragen!A121",GO_vragen!A121)</f>
        <v xml:space="preserve">V15 Tot welke branche behoort uw onderneming? </v>
      </c>
    </row>
    <row r="9" spans="1:2" x14ac:dyDescent="0.3">
      <c r="A9" s="84" t="str">
        <f>HYPERLINK("[trend_GO_2023_v1.4.xlsx]GO_vragen!A151",GO_vragen!A151)</f>
        <v xml:space="preserve">V54 Hoe is op dit moment de financieel-economische situatie van de onderneming? </v>
      </c>
    </row>
    <row r="10" spans="1:2" x14ac:dyDescent="0.3">
      <c r="A10" s="84" t="str">
        <f>HYPERLINK("[trend_GO_2023_v1.4.xlsx]GO_vragen!A176",GO_vragen!A176)</f>
        <v xml:space="preserve">V57 Welk rapportcijfer van 1 tot en met 10 zou u de Belastingdienst geven voor de manier waarop hij in het algemeen functioneert? </v>
      </c>
    </row>
    <row r="11" spans="1:2" x14ac:dyDescent="0.3">
      <c r="A11" s="84" t="str">
        <f>HYPERLINK("[trend_GO_2023_v1.4.xlsx]GO_vragen!A198",GO_vragen!A198)</f>
        <v>V86C Op welke van de volgende manieren heeft u in de afgelopen 12 maanden contact gezocht met de Belastingdienst?</v>
      </c>
    </row>
    <row r="12" spans="1:2" x14ac:dyDescent="0.3">
      <c r="A12" s="84" t="str">
        <f>HYPERLINK("[trend_GO_2023_v1.4.xlsx]GO_vragen!A216",GO_vragen!A216)</f>
        <v xml:space="preserve">V88 In hoeverre bent u tevreden over de website van de Belastingdienst? </v>
      </c>
    </row>
    <row r="13" spans="1:2" x14ac:dyDescent="0.3">
      <c r="A13" s="84" t="str">
        <f>HYPERLINK("[trend_GO_2023_v1.4.xlsx]GO_vragen!A237",GO_vragen!A237)</f>
        <v xml:space="preserve">V89 Wat was de reden waarom u de laatste keer de website van de Belastingdienst bezocht? </v>
      </c>
    </row>
    <row r="14" spans="1:2" x14ac:dyDescent="0.3">
      <c r="A14" s="84" t="str">
        <f>HYPERLINK("[trend_GO_2023_v1.4.xlsx]GO_vragen!A258",GO_vragen!A258)</f>
        <v xml:space="preserve">V90 Heeft u de laatste keer dat u de website van de Belastingdienst bezocht gevonden wat u zocht? </v>
      </c>
    </row>
    <row r="15" spans="1:2" x14ac:dyDescent="0.3">
      <c r="A15" s="84" t="str">
        <f>HYPERLINK("[trend_GO_2023_v1.4.xlsx]GO_vragen!A271",GO_vragen!A271)</f>
        <v xml:space="preserve">V91 In hoeverre was het de laatste keer gemakkelijk om op de website te vinden waarnaar u op zoek was? </v>
      </c>
    </row>
    <row r="16" spans="1:2" x14ac:dyDescent="0.3">
      <c r="A16" s="84" t="str">
        <f>HYPERLINK("[trend_GO_2023_v1.4.xlsx]GO_vragen!A292",GO_vragen!A292)</f>
        <v xml:space="preserve">V94 In hoeverre bent u tevreden over de Belasting Telefoon? </v>
      </c>
    </row>
    <row r="17" spans="1:1" x14ac:dyDescent="0.3">
      <c r="A17" s="84" t="str">
        <f>HYPERLINK("[trend_GO_2023_v1.4.xlsx]GO_vragen!A313",GO_vragen!A313)</f>
        <v xml:space="preserve">V95 Wat was de reden waarom u de laatste keer met de Belasting Telefoon  belde? </v>
      </c>
    </row>
    <row r="18" spans="1:1" x14ac:dyDescent="0.3">
      <c r="A18" s="84" t="str">
        <f>HYPERLINK("[trend_GO_2023_v1.4.xlsx]GO_vragen!A333",GO_vragen!A333)</f>
        <v xml:space="preserve">V95B Heeft u voordat u met de Belasting Telefoon belde eerst op de website van de Belastingdienst gezocht? </v>
      </c>
    </row>
    <row r="19" spans="1:1" x14ac:dyDescent="0.3">
      <c r="A19" s="84" t="str">
        <f>HYPERLINK("[trend_GO_2023_v1.4.xlsx]GO_vragen!A345",GO_vragen!A345)</f>
        <v xml:space="preserve">V96 Toen u de laatste keer de Belasting Telefoon belde, heeft u toen na het doorlopen van het keuzemenu, nog met een medewerker gesproken? </v>
      </c>
    </row>
    <row r="20" spans="1:1" x14ac:dyDescent="0.3">
      <c r="A20" s="84" t="str">
        <f>HYPERLINK("[trend_GO_2023_v1.4.xlsx]GO_vragen!A357",GO_vragen!A357)</f>
        <v xml:space="preserve">V97 Wat vindt u van de snelheid waarmee u de laatste keer deze medewerker aan de lijn kreeg? </v>
      </c>
    </row>
    <row r="21" spans="1:1" x14ac:dyDescent="0.3">
      <c r="A21" s="84" t="str">
        <f>HYPERLINK("[trend_GO_2023_v1.4.xlsx]GO_vragen!A378",GO_vragen!A378)</f>
        <v xml:space="preserve">V98 In hoeverre was de medewerker van de Belasting Telefoon waarmee u de laatste keer sprak deskundig? </v>
      </c>
    </row>
    <row r="22" spans="1:1" x14ac:dyDescent="0.3">
      <c r="A22" s="84" t="str">
        <f>HYPERLINK("[trend_GO_2023_v1.4.xlsx]GO_vragen!A399",GO_vragen!A399)</f>
        <v xml:space="preserve">V98A In hoeverre was de medewerker van de  Belasting Telefoon  waarmee u de laatste keer sprak professioneel? </v>
      </c>
    </row>
    <row r="23" spans="1:1" x14ac:dyDescent="0.3">
      <c r="A23" s="84" t="str">
        <f>HYPERLINK("[trend_GO_2023_v1.4.xlsx]GO_vragen!A420",GO_vragen!A420)</f>
        <v xml:space="preserve">V99 In hoeverre beschikte de medewerker van deBelasting Telefoon waarmee u de laatste keer sprak over inlevingsvermogen? </v>
      </c>
    </row>
    <row r="24" spans="1:1" x14ac:dyDescent="0.3">
      <c r="A24" s="84" t="str">
        <f>HYPERLINK("[trend_GO_2023_v1.4.xlsx]GO_vragen!A441",GO_vragen!A441)</f>
        <v xml:space="preserve">V100 Heeft u toen u de laatste keer de Belasting Telefoon belde meteen antwoord op uw vraag gekregen of bent u later teruggebeld? </v>
      </c>
    </row>
    <row r="25" spans="1:1" x14ac:dyDescent="0.3">
      <c r="A25" s="84" t="str">
        <f>HYPERLINK("[trend_GO_2023_v1.4.xlsx]GO_vragen!A457",GO_vragen!A457)</f>
        <v xml:space="preserve">V101 In hoeverre was u de laatste keer tevreden over het uiteindelijke antwoord of resultaat van uw contact met de  Belasting Telefoon ? </v>
      </c>
    </row>
    <row r="26" spans="1:1" x14ac:dyDescent="0.3">
      <c r="A26" s="84" t="str">
        <f>HYPERLINK("[trend_GO_2023_v1.4.xlsx]GO_vragen!A478",GO_vragen!A478)</f>
        <v xml:space="preserve">V115 In hoeverre bent u tevreden over de bereikbaarheid van het belastingkantoor dat u heeft bezocht? </v>
      </c>
    </row>
    <row r="27" spans="1:1" x14ac:dyDescent="0.3">
      <c r="A27" s="84" t="str">
        <f>HYPERLINK("[trend_GO_2023_v1.4.xlsx]GO_vragen!A499",GO_vragen!A499)</f>
        <v xml:space="preserve">V116 In hoeverre bent u tevreden over de manier waarop u bij het belastingkantoor werd behandeld? </v>
      </c>
    </row>
    <row r="28" spans="1:1" x14ac:dyDescent="0.3">
      <c r="A28" s="84" t="str">
        <f>HYPERLINK("[trend_GO_2023_v1.4.xlsx]GO_vragen!A520",GO_vragen!A520)</f>
        <v>V117C Wat was de reden waarom u de laatste keer een belastingkantoor bezocht?</v>
      </c>
    </row>
    <row r="29" spans="1:1" x14ac:dyDescent="0.3">
      <c r="A29" s="84" t="str">
        <f>HYPERLINK("[trend_GO_2023_v1.4.xlsx]GO_vragen!A534",GO_vragen!A534)</f>
        <v xml:space="preserve">V118 In hoeverre was de medewerker van het belastingkantoor waarmee u de laatste keer sprak deskundig? </v>
      </c>
    </row>
    <row r="30" spans="1:1" x14ac:dyDescent="0.3">
      <c r="A30" s="84" t="str">
        <f>HYPERLINK("[trend_GO_2023_v1.4.xlsx]GO_vragen!A555",GO_vragen!A555)</f>
        <v xml:space="preserve">V119 In hoeverre beschikte de medewerker van het belastingkantoor waarmee u de laatste keer sprak over inlevingsvermogen? </v>
      </c>
    </row>
    <row r="31" spans="1:1" x14ac:dyDescent="0.3">
      <c r="A31" s="84" t="str">
        <f>HYPERLINK("[trend_GO_2023_v1.4.xlsx]GO_vragen!A576",GO_vragen!A576)</f>
        <v xml:space="preserve">V120 Heeft u toen u de laatste keer het belastingkantoor bezocht meteen antwoord op uw vraag gekregen? </v>
      </c>
    </row>
    <row r="32" spans="1:1" x14ac:dyDescent="0.3">
      <c r="A32" s="84" t="str">
        <f>HYPERLINK("[trend_GO_2023_v1.4.xlsx]GO_vragen!A588",GO_vragen!A588)</f>
        <v xml:space="preserve">V121 In hoeverre was u de laatste keer dat u een belastingkantoor bezocht tevreden over het uiteindelijke antwoord of resultaat? </v>
      </c>
    </row>
    <row r="33" spans="1:1" x14ac:dyDescent="0.3">
      <c r="A33" s="84" t="str">
        <f>HYPERLINK("[trend_GO_2023_v1.4.xlsx]GO_vragen!A609",GO_vragen!A609)</f>
        <v>V122C Hoeveel bezwaarschriften heeft u in de afgelopen 12 maanden bij de Belastingdienst ingediend?</v>
      </c>
    </row>
    <row r="34" spans="1:1" x14ac:dyDescent="0.3">
      <c r="A34" s="84" t="str">
        <f>HYPERLINK("[trend_GO_2023_v1.4.xlsx]GO_vragen!A629",GO_vragen!A629)</f>
        <v xml:space="preserve">V124 Wat vindt u doorgaans van de snelheid waarmee de Belastingdienst bezwaarschriften afhandelt? </v>
      </c>
    </row>
    <row r="35" spans="1:1" x14ac:dyDescent="0.3">
      <c r="A35" s="84" t="str">
        <f>HYPERLINK("[trend_GO_2023_v1.4.xlsx]GO_vragen!A654",GO_vragen!A654)</f>
        <v xml:space="preserve">V125 In hoeverre zijn de antwoorden of de reacties op uw bezwaren doorgaans duidelijk? </v>
      </c>
    </row>
    <row r="36" spans="1:1" x14ac:dyDescent="0.3">
      <c r="A36" s="84" t="str">
        <f>HYPERLINK("[trend_GO_2023_v1.4.xlsx]GO_vragen!A679",GO_vragen!A679)</f>
        <v xml:space="preserve">V126C Hoeveel brieven heeft u in de afgelopen 12 maanden aan de  Belastingdienst gestuurd? </v>
      </c>
    </row>
    <row r="37" spans="1:1" x14ac:dyDescent="0.3">
      <c r="A37" s="84" t="str">
        <f>HYPERLINK("[trend_GO_2023_v1.4.xlsx]GO_vragen!A696",GO_vragen!A696)</f>
        <v xml:space="preserve">V127 Heeft u inmiddels reactie gehad op uw (laatste) brief? </v>
      </c>
    </row>
    <row r="38" spans="1:1" x14ac:dyDescent="0.3">
      <c r="A38" s="84" t="str">
        <f>HYPERLINK("[trend_GO_2023_v1.4.xlsx]GO_vragen!A708",GO_vragen!A708)</f>
        <v xml:space="preserve">V128 In hoeverre was het antwoord of reactie op uw (laatste) brief duidelijk? </v>
      </c>
    </row>
    <row r="39" spans="1:1" x14ac:dyDescent="0.3">
      <c r="A39" s="84" t="str">
        <f>HYPERLINK("[trend_GO_2023_v1.4.xlsx]GO_vragen!A729",GO_vragen!A729)</f>
        <v xml:space="preserve">V128A In hoeverre vindt u dat de Belastingdienst sterk aanwezig is in de Nederlandse samenleving? </v>
      </c>
    </row>
    <row r="40" spans="1:1" x14ac:dyDescent="0.3">
      <c r="A40" s="84" t="str">
        <f>HYPERLINK("[trend_GO_2023_v1.4.xlsx]GO_vragen!A750",GO_vragen!A750)</f>
        <v xml:space="preserve">V128B Hoe positief of negatief vindt u deze aanwezigheid? </v>
      </c>
    </row>
    <row r="41" spans="1:1" x14ac:dyDescent="0.3">
      <c r="A41" s="84" t="str">
        <f>HYPERLINK("[trend_GO_2023_v1.4.xlsx]GO_vragen!A771",GO_vragen!A771)</f>
        <v>V129 Hoe vaak heeft uw organisatie (zelf of de externe adviseur van de organisatie) in de afgelopen 12 maanden fiscale issues aan de Belastingdienst voorgelegd (zogenaamd vooroverleg)?</v>
      </c>
    </row>
    <row r="42" spans="1:1" x14ac:dyDescent="0.3">
      <c r="A42" s="84" t="str">
        <f>HYPERLINK("[trend_GO_2023_v1.4.xlsx]GO_vragen!A787",GO_vragen!A787)</f>
        <v>V129B In hoeverre bent u tevreden over het vooroverleg dat uw organisatie (of de externe adviseur van de organisatie) heeft gevoerd met de Belastingdienst?</v>
      </c>
    </row>
    <row r="43" spans="1:1" x14ac:dyDescent="0.3">
      <c r="A43" s="84" t="str">
        <f>HYPERLINK("[trend_GO_2023_v1.4.xlsx]GO_vragen!A808",GO_vragen!A808)</f>
        <v>V130 Heeft de Belastingdienst in de afgelopen 3 jaar met uw organisatie gesproken over fiscale interne beheersing en/of interne monitoring?</v>
      </c>
    </row>
    <row r="44" spans="1:1" x14ac:dyDescent="0.3">
      <c r="A44" s="84" t="str">
        <f>HYPERLINK("[trend_GO_2023_v1.4.xlsx]GO_vragen!A820",GO_vragen!A820)</f>
        <v>V130B In hoeverre bent u tevreden over het gesprek met de Belastingdienst over fiscale interne beheersing en/of interne monitoring?</v>
      </c>
    </row>
    <row r="45" spans="1:1" x14ac:dyDescent="0.3">
      <c r="A45" s="84" t="str">
        <f>HYPERLINK("[trend_GO_2023_v1.4.xlsx]GO_vragen!A841",GO_vragen!A841)</f>
        <v>V131 Heeft de Belastingdienst in de afgelopen 3 jaar een bedrijfsgesprek met uw onderneming gevoerd?</v>
      </c>
    </row>
    <row r="46" spans="1:1" x14ac:dyDescent="0.3">
      <c r="A46" s="84" t="str">
        <f>HYPERLINK("[trend_GO_2023_v1.4.xlsx]GO_vragen!A853",GO_vragen!A853)</f>
        <v>V131B In hoeverre bent u tevreden over het bedrijfsgesprek dat de Belastingdienst met uw organisatie heeft gevoerd?</v>
      </c>
    </row>
    <row r="47" spans="1:1" x14ac:dyDescent="0.3">
      <c r="A47" s="84" t="str">
        <f>HYPERLINK("[trend_GO_2023_v1.4.xlsx]GO_vragen!A874",GO_vragen!A874)</f>
        <v xml:space="preserve">V156I Kunt u een goede inschatting maken of veranderingen in uw bedrijf gevolgen hebben voor uw fiscale situatie? </v>
      </c>
    </row>
    <row r="48" spans="1:1" x14ac:dyDescent="0.3">
      <c r="A48" s="84" t="str">
        <f>HYPERLINK("[trend_GO_2023_v1.4.xlsx]GO_vragen!A895",GO_vragen!A895)</f>
        <v>V156LC Voor welke soorten belastingen heeft uw onderneming in de afgelopen 12 maanden aangifte gedaan, ongeacht of u dit zelf heeft gedaan of dat dit is uitbesteed.</v>
      </c>
    </row>
    <row r="49" spans="1:1" x14ac:dyDescent="0.3">
      <c r="A49" s="84" t="str">
        <f>HYPERLINK("[trend_GO_2023_v1.4.xlsx]GO_vragen!A909",GO_vragen!A909)</f>
        <v xml:space="preserve">V180 In hoeverre vindt u de brieven die u van de  Belastingdienst ontvangt duidelijk? </v>
      </c>
    </row>
    <row r="50" spans="1:1" x14ac:dyDescent="0.3">
      <c r="A50" s="84" t="str">
        <f>HYPERLINK("[trend_GO_2023_v1.4.xlsx]GO_vragen!A930",GO_vragen!A930)</f>
        <v>V183 Heeft de Belastingdienst in de afgelopen drie jaar wel eens aanvullende informatie gevraagd naar aanleiding van een aangifte van de onderneming?</v>
      </c>
    </row>
    <row r="51" spans="1:1" x14ac:dyDescent="0.3">
      <c r="A51" s="84" t="str">
        <f>HYPERLINK("[trend_GO_2023_v1.4.xlsx]GO_vragen!A942",GO_vragen!A942)</f>
        <v xml:space="preserve">V184 Is een belastingaangifte van de onderneming, voor zover u heeft gemerkt, in de afgelopen drie jaar gecontroleerd door de Belastingdienst? </v>
      </c>
    </row>
    <row r="52" spans="1:1" x14ac:dyDescent="0.3">
      <c r="A52" s="84" t="str">
        <f>HYPERLINK("[trend_GO_2023_v1.4.xlsx]GO_vragen!A955",GO_vragen!A955)</f>
        <v xml:space="preserve">V185 Is in de afgelopen drie jaar door de Belastingdienst bij de onderneming een controle of boekenonderzoek uitgevoerd? </v>
      </c>
    </row>
    <row r="53" spans="1:1" x14ac:dyDescent="0.3">
      <c r="A53" s="84" t="str">
        <f>HYPERLINK("[trend_GO_2023_v1.4.xlsx]GO_vragen!A968",GO_vragen!A968)</f>
        <v xml:space="preserve">V186 In hoeverre was u tevreden over de manier waarop deze controle werd uitgevoerd? </v>
      </c>
    </row>
    <row r="54" spans="1:1" x14ac:dyDescent="0.3">
      <c r="A54" s="84" t="str">
        <f>HYPERLINK("[trend_GO_2023_v1.4.xlsx]GO_vragen!A989",GO_vragen!A989)</f>
        <v xml:space="preserve">V187 In hoeverre was de medewerker van de Belastingdienst die bij de onderneming langs kwam deskundig? </v>
      </c>
    </row>
    <row r="55" spans="1:1" x14ac:dyDescent="0.3">
      <c r="A55" s="84" t="str">
        <f>HYPERLINK("[trend_GO_2023_v1.4.xlsx]GO_vragen!A1010",GO_vragen!A1010)</f>
        <v xml:space="preserve">V188 In hoeverre was de medewerker van de Belastingdienst die bij de onderneming langs kwam professioneel? </v>
      </c>
    </row>
    <row r="56" spans="1:1" x14ac:dyDescent="0.3">
      <c r="A56" s="84" t="str">
        <f>HYPERLINK("[trend_GO_2023_v1.4.xlsx]GO_vragen!A1031",GO_vragen!A1031)</f>
        <v>V189 Heeft de Belastingdienst in de afgelopen drie jaar wel eens aangegeven het niet eens te zijn met een deel van de aangifte en is die aangifte daarom door de Belastingdienst aangepast?</v>
      </c>
    </row>
    <row r="57" spans="1:1" x14ac:dyDescent="0.3">
      <c r="A57" s="84" t="str">
        <f>HYPERLINK("[trend_GO_2023_v1.4.xlsx]GO_vragen!A1044",GO_vragen!A1044)</f>
        <v xml:space="preserve">V190 Om welke belastingaangifte ging het toen? </v>
      </c>
    </row>
    <row r="58" spans="1:1" x14ac:dyDescent="0.3">
      <c r="A58" s="84" t="str">
        <f>HYPERLINK("[trend_GO_2023_v1.4.xlsx]GO_vragen!A1059",GO_vragen!A1059)</f>
        <v xml:space="preserve">V191 In hoeverre was het voor u duidelijk waarom die aangifte werd aangepast? </v>
      </c>
    </row>
    <row r="59" spans="1:1" x14ac:dyDescent="0.3">
      <c r="A59" s="84" t="str">
        <f>HYPERLINK("[trend_GO_2023_v1.4.xlsx]GO_vragen!A1080",GO_vragen!A1080)</f>
        <v xml:space="preserve">V193 In hoeverre was u het eens met die beslissing van de Belastingdienst? </v>
      </c>
    </row>
    <row r="60" spans="1:1" x14ac:dyDescent="0.3">
      <c r="A60" s="84" t="str">
        <f>HYPERLINK("[trend_GO_2023_v1.4.xlsx]GO_vragen!A1101",GO_vragen!A1101)</f>
        <v xml:space="preserve">V194 Heeft de Belastingdienst de onderneming in de afgelopen drie jaar wel eens een boete opgelegd vanwege een fout in een aangifte? </v>
      </c>
    </row>
    <row r="61" spans="1:1" x14ac:dyDescent="0.3">
      <c r="A61" s="84" t="str">
        <f>HYPERLINK("[trend_GO_2023_v1.4.xlsx]GO_vragen!A1113",GO_vragen!A1113)</f>
        <v xml:space="preserve">V195 Om welke belastingaangifte ging het toen? </v>
      </c>
    </row>
    <row r="62" spans="1:1" x14ac:dyDescent="0.3">
      <c r="A62" s="84" t="str">
        <f>HYPERLINK("[trend_GO_2023_v1.4.xlsx]GO_vragen!A1128",GO_vragen!A1128)</f>
        <v xml:space="preserve">V196 In hoeverre was het voor u duidelijk waarom u die boete kreeg? </v>
      </c>
    </row>
    <row r="63" spans="1:1" x14ac:dyDescent="0.3">
      <c r="A63" s="84" t="str">
        <f>HYPERLINK("[trend_GO_2023_v1.4.xlsx]GO_vragen!A1149",GO_vragen!A1149)</f>
        <v xml:space="preserve">V197 In hoeverre was u het eens met die beslissing van de Belastingdienst? </v>
      </c>
    </row>
    <row r="64" spans="1:1" x14ac:dyDescent="0.3">
      <c r="A64" s="84" t="str">
        <f>HYPERLINK("[trend_GO_2023_v1.4.xlsx]GO_vragen!A1170",GO_vragen!A1170)</f>
        <v>V198 In hoeverre vond u dat de hoogte van de boete in verhouding stond tot de fout in de aangifte?</v>
      </c>
    </row>
    <row r="65" spans="1:1" x14ac:dyDescent="0.3">
      <c r="A65" s="84" t="str">
        <f>HYPERLINK("[trend_GO_2023_v1.4.xlsx]GO_vragen!A1191",GO_vragen!A1191)</f>
        <v xml:space="preserve">V199 In hoeverre heeft u van de Belastingdienst voldoende uitleg gekregen over het waarom van de boete? </v>
      </c>
    </row>
    <row r="66" spans="1:1" x14ac:dyDescent="0.3">
      <c r="A66" s="84" t="str">
        <f>HYPERLINK("[trend_GO_2023_v1.4.xlsx]GO_vragen!A1212",GO_vragen!A1212)</f>
        <v xml:space="preserve">V199A Heeft uw onderneming in de afgelopen drie jaar wel eens te maken gehad met herinneringen, aanmaningen, dwangbevelen of  beslaglegging vanwege het niet of niet op tijd betalen van belastingaanslagen? </v>
      </c>
    </row>
    <row r="67" spans="1:1" x14ac:dyDescent="0.3">
      <c r="A67" s="84" t="str">
        <f>HYPERLINK("[trend_GO_2023_v1.4.xlsx]GO_vragen!A1224",GO_vragen!A1224)</f>
        <v>V199B Om wat voor maatregel of maatregelen ging het in uw geval?</v>
      </c>
    </row>
    <row r="68" spans="1:1" x14ac:dyDescent="0.3">
      <c r="A68" s="84" t="str">
        <f>HYPERLINK("[trend_GO_2023_v1.4.xlsx]GO_vragen!A1236",GO_vragen!A1236)</f>
        <v>V199D In hoeverre was het voor u duidelijk waarom u een herinnering, aanmaning en/of dwangbevel kreeg?</v>
      </c>
    </row>
    <row r="69" spans="1:1" x14ac:dyDescent="0.3">
      <c r="A69" s="84" t="str">
        <f>HYPERLINK("[trend_GO_2023_v1.4.xlsx]GO_vragen!A1257",GO_vragen!A1257)</f>
        <v xml:space="preserve">V199J In hoeverre was u het eens met de maatregel van de Belastingdienst? </v>
      </c>
    </row>
    <row r="70" spans="1:1" x14ac:dyDescent="0.3">
      <c r="A70" s="110" t="str">
        <f>HYPERLINK("[trend_GO_2023_v1.4.xlsx]GO_vragen!A1278",GO_vragen!A1278)</f>
        <v xml:space="preserve">V199K Zijn er in uw geval kosten in rekening gebracht door de Belastingdienst? </v>
      </c>
    </row>
    <row r="71" spans="1:1" x14ac:dyDescent="0.3">
      <c r="A71" s="84" t="str">
        <f>HYPERLINK("[trend_GO_2023_v1.4.xlsx]GO_vragen!A1291",GO_vragen!A1291)</f>
        <v xml:space="preserve">V199L In hoeverre vond u de kosten (niet het bedrag zelf, maar de bijkomende kosten) van &lt;bericht&gt; terecht? </v>
      </c>
    </row>
    <row r="72" spans="1:1" x14ac:dyDescent="0.3">
      <c r="A72" s="84" t="str">
        <f>HYPERLINK("[trend_GO_2023_v1.4.xlsx]GO_vragen!A1312",GO_vragen!A1312)</f>
        <v xml:space="preserve">V199M In hoeverre heeft u van de Belastingdienst voldoende uitleg gekregen over het waarom van deze maatregel of maatregelen? </v>
      </c>
    </row>
    <row r="73" spans="1:1" x14ac:dyDescent="0.3">
      <c r="A73" s="84" t="str">
        <f>HYPERLINK("[trend_GO_2023_v1.4.xlsx]GO_vragen!A1333",GO_vragen!A1333)</f>
        <v>V200 Is in de afgelopen drie jaar een medewerker van de Belastingdienst bij uw onderneming langs geweest, waarbij het niet ging om een boekenonderzoek of controle?</v>
      </c>
    </row>
    <row r="74" spans="1:1" x14ac:dyDescent="0.3">
      <c r="A74" s="84" t="str">
        <f>HYPERLINK("[trend_GO_2023_v1.4.xlsx]GO_vragen!A1346",GO_vragen!A1346)</f>
        <v xml:space="preserve">V201 Wat was de aard van het laatste bezoek van de medewerker van de Belastingdienst? </v>
      </c>
    </row>
    <row r="75" spans="1:1" x14ac:dyDescent="0.3">
      <c r="A75" s="84" t="str">
        <f>HYPERLINK("[trend_GO_2023_v1.4.xlsx]GO_vragen!A1360",GO_vragen!A1360)</f>
        <v xml:space="preserve">V202 In hoeverre was u tevreden over het laatste bezoek? </v>
      </c>
    </row>
    <row r="76" spans="1:1" x14ac:dyDescent="0.3">
      <c r="A76" s="84" t="str">
        <f>HYPERLINK("[trend_GO_2023_v1.4.xlsx]GO_vragen!A1381",GO_vragen!A1381)</f>
        <v xml:space="preserve">V203 In hoeverre was de controlemedewerker van de Belastingdienst die bij de onderneming langs kwam deskundig? </v>
      </c>
    </row>
    <row r="77" spans="1:1" x14ac:dyDescent="0.3">
      <c r="A77" s="84" t="str">
        <f>HYPERLINK("[trend_GO_2023_v1.4.xlsx]GO_vragen!A1402",GO_vragen!A1402)</f>
        <v xml:space="preserve">V204 In hoeverre was de medewerker van de Belastingdienst die bij de onderneming langs kwam professioneel? </v>
      </c>
    </row>
    <row r="78" spans="1:1" x14ac:dyDescent="0.3">
      <c r="A78" s="84" t="str">
        <f>HYPERLINK("[trend_GO_2023_v1.4.xlsx]GO_vragen!A1423",GO_vragen!A1423)</f>
        <v>V211A In het algemeen ben ik tevreden met de manier waarop ik informatie kan verkrijgen bij de Belastingdienst</v>
      </c>
    </row>
    <row r="79" spans="1:1" x14ac:dyDescent="0.3">
      <c r="A79" s="84" t="str">
        <f>HYPERLINK("[trend_GO_2023_v1.4.xlsx]GO_vragen!A1444",GO_vragen!A1444)</f>
        <v xml:space="preserve">V211C In vergelijking met andere organisaties waar ik informatie heb gezocht, doet de Belastingdienst het  goed </v>
      </c>
    </row>
    <row r="80" spans="1:1" x14ac:dyDescent="0.3">
      <c r="A80" s="84" t="str">
        <f>HYPERLINK("[trend_GO_2023_v1.4.xlsx]GO_vragen!A1465",GO_vragen!A1465)</f>
        <v xml:space="preserve">V211D De manier waarop ik informatie kon verkrijgen bij de Belastingdienst was beter dan ik had verwacht </v>
      </c>
    </row>
    <row r="81" spans="1:1" x14ac:dyDescent="0.3">
      <c r="A81" s="84" t="str">
        <f>HYPERLINK("[trend_GO_2023_v1.4.xlsx]GO_vragen!A1486",GO_vragen!A1486)</f>
        <v xml:space="preserve">V213A In hoeverre vindt u de volgende kenmerken van toepassing op de Belastingdienst? - Betrouwbaar </v>
      </c>
    </row>
    <row r="82" spans="1:1" x14ac:dyDescent="0.3">
      <c r="A82" s="84" t="str">
        <f>HYPERLINK("[trend_GO_2023_v1.4.xlsx]GO_vragen!A1507",GO_vragen!A1507)</f>
        <v xml:space="preserve">V213B In hoeverre vindt u de volgende kenmerken van toepassing op de Belastingdienst? - Zorgvuldig </v>
      </c>
    </row>
    <row r="83" spans="1:1" x14ac:dyDescent="0.3">
      <c r="A83" s="84" t="str">
        <f>HYPERLINK("[trend_GO_2023_v1.4.xlsx]GO_vragen!A1528",GO_vragen!A1528)</f>
        <v xml:space="preserve">V213C In hoeverre vindt u de volgende kenmerken van toepassing op de Belastingdienst? - Geloofwaardig </v>
      </c>
    </row>
    <row r="84" spans="1:1" x14ac:dyDescent="0.3">
      <c r="A84" s="84" t="str">
        <f>HYPERLINK("[trend_GO_2023_v1.4.xlsx]GO_vragen!A1549",GO_vragen!A1549)</f>
        <v xml:space="preserve">V213D In hoeverre vindt u de volgende kenmerken van toepassing op de Belastingdienst? - Verantwoordelijk </v>
      </c>
    </row>
    <row r="85" spans="1:1" x14ac:dyDescent="0.3">
      <c r="A85" s="84" t="str">
        <f>HYPERLINK("[trend_GO_2023_v1.4.xlsx]GO_vragen!A1570",GO_vragen!A1570)</f>
        <v xml:space="preserve">V213E In hoeverre vindt u de volgende kenmerken van toepassing op de Belastingdienst? - Streng </v>
      </c>
    </row>
    <row r="86" spans="1:1" x14ac:dyDescent="0.3">
      <c r="A86" s="84" t="str">
        <f>HYPERLINK("[trend_GO_2023_v1.4.xlsx]GO_vragen!A1591",GO_vragen!A1591)</f>
        <v xml:space="preserve">V213F In hoeverre vindt u de volgende kenmerken van toepassing op de Belastingdienst? - Transparant </v>
      </c>
    </row>
    <row r="87" spans="1:1" x14ac:dyDescent="0.3">
      <c r="A87" s="84" t="str">
        <f>HYPERLINK("[trend_GO_2023_v1.4.xlsx]GO_vragen!A1612",GO_vragen!A1612)</f>
        <v xml:space="preserve">V213G In hoeverre vindt u de volgende kenmerken van toepassing op de Belastingdienst? - Deskundig </v>
      </c>
    </row>
    <row r="88" spans="1:1" x14ac:dyDescent="0.3">
      <c r="A88" s="84" t="str">
        <f>HYPERLINK("[trend_GO_2023_v1.4.xlsx]GO_vragen!A1633",GO_vragen!A1633)</f>
        <v xml:space="preserve">V213H In hoeverre vindt u de volgende kenmerken van toepassing op de Belastingdienst? - Dienstverlenend </v>
      </c>
    </row>
    <row r="89" spans="1:1" x14ac:dyDescent="0.3">
      <c r="A89" s="84" t="str">
        <f>HYPERLINK("[trend_GO_2023_v1.4.xlsx]GO_vragen!A1654",GO_vragen!A1654)</f>
        <v xml:space="preserve">V214 Welke omschrijving van belasting betalen omschrijft uw persoonlijk gevoel het best? </v>
      </c>
    </row>
    <row r="90" spans="1:1" x14ac:dyDescent="0.3">
      <c r="A90" s="84" t="str">
        <f>HYPERLINK("[trend_GO_2023_v1.4.xlsx]GO_vragen!A1667",GO_vragen!A1667)</f>
        <v xml:space="preserve">V216 In hoeverre vindt u het belangrijk dat de Belastingdienst de aangiftes van de onderneming op tijd binnen heeft? </v>
      </c>
    </row>
    <row r="91" spans="1:1" x14ac:dyDescent="0.3">
      <c r="A91" s="84" t="str">
        <f>HYPERLINK("[trend_GO_2023_v1.4.xlsx]GO_vragen!A1688",GO_vragen!A1688)</f>
        <v xml:space="preserve">V217 In hoeverre vindt u het belangrijk dat de Belastingdienst juiste en volledige aangiftes krijgt? </v>
      </c>
    </row>
    <row r="92" spans="1:1" x14ac:dyDescent="0.3">
      <c r="A92" s="84" t="str">
        <f>HYPERLINK("[trend_GO_2023_v1.4.xlsx]GO_vragen!A1709",GO_vragen!A1709)</f>
        <v xml:space="preserve">V218 In hoeverre vindt u het belangrijk dat als er geld moet worden betaald, de Belastingdienst het geld binnen de termijn binnen heeft? </v>
      </c>
    </row>
    <row r="93" spans="1:1" x14ac:dyDescent="0.3">
      <c r="A93" s="84" t="str">
        <f>HYPERLINK("[trend_GO_2023_v1.4.xlsx]GO_vragen!A1730",GO_vragen!A1730)</f>
        <v xml:space="preserve">V219 Hoe groot is, volgens u, de kans dat de Belastingdienst ontdekt dat een onderneming contante betalingen buiten de boeken heeft gehouden? </v>
      </c>
    </row>
    <row r="94" spans="1:1" x14ac:dyDescent="0.3">
      <c r="A94" s="84" t="str">
        <f>HYPERLINK("[trend_GO_2023_v1.4.xlsx]GO_vragen!A1750",GO_vragen!A1750)</f>
        <v xml:space="preserve">V224 Hoe aanvaardbaar of onaanvaardbaar vindt u het als een onderneming doelbewust belasting ontduikt? </v>
      </c>
    </row>
    <row r="95" spans="1:1" x14ac:dyDescent="0.3">
      <c r="A95" s="84" t="str">
        <f>HYPERLINK("[trend_GO_2023_v1.4.xlsx]GO_vragen!A1771",GO_vragen!A1771)</f>
        <v xml:space="preserve">V228 Als door de Belastingdienst wordt ontdekt dat een onderneming bewust zijn belastingaangifte niet juist heeft ingevuld, hoe ernstig denkt u dat de gevolgen voor die onderneming dan zullen zijn? </v>
      </c>
    </row>
    <row r="96" spans="1:1" x14ac:dyDescent="0.3">
      <c r="A96" s="84" t="str">
        <f>HYPERLINK("[trend_GO_2023_v1.4.xlsx]GO_vragen!A1792",GO_vragen!A1792)</f>
        <v xml:space="preserve">V230 In hoeverre kunt u zich voorstellen dat er omstandigheden zijn waardoor u contante betalingen buiten de boeken houdt? </v>
      </c>
    </row>
    <row r="97" spans="1:1" x14ac:dyDescent="0.3">
      <c r="A97" s="84" t="str">
        <f>HYPERLINK("[trend_GO_2023_v1.4.xlsx]GO_vragen!A1813",GO_vragen!A1813)</f>
        <v xml:space="preserve">V231 In hoeverre kunt u zich voorstellen dat er omstandigheden zijn waardoor u teveel of niet bestaande aftrekposten in uw belastingaangifte opvoert? </v>
      </c>
    </row>
    <row r="98" spans="1:1" x14ac:dyDescent="0.3">
      <c r="A98" s="84" t="str">
        <f>HYPERLINK("[trend_GO_2023_v1.4.xlsx]GO_vragen!A1834",GO_vragen!A1834)</f>
        <v xml:space="preserve">V232 In hoeverre kunt u zich voorstellen dat er omstandigheden zijn waardoor u niet alle inkomsten aangeeft in uw belastingaangifte? </v>
      </c>
    </row>
    <row r="99" spans="1:1" x14ac:dyDescent="0.3">
      <c r="A99" s="84" t="str">
        <f>HYPERLINK("[trend_GO_2023_v1.4.xlsx]GO_vragen!A1855",GO_vragen!A1855)</f>
        <v xml:space="preserve">V243AA Het betalen van belasting is het juiste om te doen </v>
      </c>
    </row>
    <row r="100" spans="1:1" x14ac:dyDescent="0.3">
      <c r="A100" s="84" t="str">
        <f>HYPERLINK("[trend_GO_2023_v1.4.xlsx]GO_vragen!A1876",GO_vragen!A1876)</f>
        <v xml:space="preserve">V243AB Belasting betalen is een verantwoordelijkheid die alle Nederlandse bedrijven bereidwillig zouden moeten aanvaarden </v>
      </c>
    </row>
    <row r="101" spans="1:1" x14ac:dyDescent="0.3">
      <c r="A101" s="84" t="str">
        <f>HYPERLINK("[trend_GO_2023_v1.4.xlsx]GO_vragen!A1897",GO_vragen!A1897)</f>
        <v xml:space="preserve">V243AC Ondernemerschap brengt de verplichting om belasting te betalen met zich mee </v>
      </c>
    </row>
    <row r="102" spans="1:1" x14ac:dyDescent="0.3">
      <c r="A102" s="84" t="str">
        <f>HYPERLINK("[trend_GO_2023_v1.4.xlsx]GO_vragen!A1918",GO_vragen!A1918)</f>
        <v xml:space="preserve">V243AD Ondernemerschap brengt een gedeelde verantwoordelijkheid tussen overheid en burger met zich mee </v>
      </c>
    </row>
    <row r="103" spans="1:1" x14ac:dyDescent="0.3">
      <c r="A103" s="84" t="str">
        <f>HYPERLINK("[trend_GO_2023_v1.4.xlsx]GO_vragen!A1939",GO_vragen!A1939)</f>
        <v xml:space="preserve">V243AE Belasting betalen is goed voor onze maatschappij en daarom goed voor iedereen </v>
      </c>
    </row>
    <row r="104" spans="1:1" x14ac:dyDescent="0.3">
      <c r="A104" s="84" t="str">
        <f>HYPERLINK("[trend_GO_2023_v1.4.xlsx]GO_vragen!A1960",GO_vragen!A1960)</f>
        <v xml:space="preserve">V243AF Het is teleurstellend dat sommige bedrijven hun belasting niet betalen </v>
      </c>
    </row>
    <row r="105" spans="1:1" x14ac:dyDescent="0.3">
      <c r="A105" s="84" t="str">
        <f>HYPERLINK("[trend_GO_2023_v1.4.xlsx]GO_vragen!A1981",GO_vragen!A1981)</f>
        <v xml:space="preserve">V243AG Het is lastig om het land te regeren als bedrijven hun belasting niet betalen </v>
      </c>
    </row>
    <row r="106" spans="1:1" x14ac:dyDescent="0.3">
      <c r="A106" s="84" t="str">
        <f>HYPERLINK("[trend_GO_2023_v1.4.xlsx]GO_vragen!A2002",GO_vragen!A2002)</f>
        <v xml:space="preserve">V243AH Het is spijtig dat de samenleving schade ondervindt van bedrijven die hun belasting niet betalen </v>
      </c>
    </row>
    <row r="107" spans="1:1" x14ac:dyDescent="0.3">
      <c r="A107" s="84" t="str">
        <f>HYPERLINK("[trend_GO_2023_v1.4.xlsx]GO_vragen!A2023",GO_vragen!A2023)</f>
        <v xml:space="preserve">V243BA Ik denk dat de medewerkers van de Belastingdienst deskundig zijn </v>
      </c>
    </row>
    <row r="108" spans="1:1" x14ac:dyDescent="0.3">
      <c r="A108" s="84" t="str">
        <f>HYPERLINK("[trend_GO_2023_v1.4.xlsx]GO_vragen!A2044",GO_vragen!A2044)</f>
        <v xml:space="preserve">V243BB Ik denk dat de Belastingdienst zijn taken goed uitvoert </v>
      </c>
    </row>
    <row r="109" spans="1:1" x14ac:dyDescent="0.3">
      <c r="A109" s="84" t="str">
        <f>HYPERLINK("[trend_GO_2023_v1.4.xlsx]GO_vragen!A2065",GO_vragen!A2065)</f>
        <v xml:space="preserve">V243BC Ik denk dat de Belastingdienst zijn best doet om te helpen als iemand hulp nodig heeft </v>
      </c>
    </row>
    <row r="110" spans="1:1" x14ac:dyDescent="0.3">
      <c r="A110" s="84" t="str">
        <f>HYPERLINK("[trend_GO_2023_v1.4.xlsx]GO_vragen!A2086",GO_vragen!A2086)</f>
        <v xml:space="preserve">V243BD Ik denk dat het algemeen belang bij de Belastingdienst voorop staat </v>
      </c>
    </row>
    <row r="111" spans="1:1" x14ac:dyDescent="0.3">
      <c r="A111" s="84" t="str">
        <f>HYPERLINK("[trend_GO_2023_v1.4.xlsx]GO_vragen!A2107",GO_vragen!A2107)</f>
        <v xml:space="preserve">V243BE Ik denk dat de Belastingdienst oprecht betrokken is bij belastingplichtigen </v>
      </c>
    </row>
    <row r="112" spans="1:1" x14ac:dyDescent="0.3">
      <c r="A112" s="84" t="str">
        <f>HYPERLINK("[trend_GO_2023_v1.4.xlsx]GO_vragen!A2128",GO_vragen!A2128)</f>
        <v xml:space="preserve">V243BF Ik denk dat de Belastingdienst zijn toezeggingen nakomt </v>
      </c>
    </row>
    <row r="113" spans="1:1" x14ac:dyDescent="0.3">
      <c r="A113" s="84" t="str">
        <f>HYPERLINK("[trend_GO_2023_v1.4.xlsx]GO_vragen!A2149",GO_vragen!A2149)</f>
        <v xml:space="preserve">V243BG Ik denk dat de Belastingdienst eerlijk is </v>
      </c>
    </row>
    <row r="114" spans="1:1" x14ac:dyDescent="0.3">
      <c r="A114" s="84" t="str">
        <f>HYPERLINK("[trend_GO_2023_v1.4.xlsx]GO_vragen!A2170",GO_vragen!A2170)</f>
        <v xml:space="preserve">V243BH Ik denk dat de Belastingdienst gelijke gevallen gelijk behandelt </v>
      </c>
    </row>
    <row r="115" spans="1:1" x14ac:dyDescent="0.3">
      <c r="A115" s="84" t="str">
        <f>HYPERLINK("[trend_GO_2023_v1.4.xlsx]GO_vragen!A2191",GO_vragen!A2191)</f>
        <v xml:space="preserve">V243BI Ik heb er vertrouwen in dat de Belastingdienst zorgvuldig met persoonlijke gegevens omgaat </v>
      </c>
    </row>
    <row r="116" spans="1:1" x14ac:dyDescent="0.3">
      <c r="A116" s="84" t="str">
        <f>HYPERLINK("[trend_GO_2023_v1.4.xlsx]GO_vragen!A2212",GO_vragen!A2212)</f>
        <v xml:space="preserve">V243CA De Belastingdienst behandelt bedrijven rechtvaardig </v>
      </c>
    </row>
    <row r="117" spans="1:1" x14ac:dyDescent="0.3">
      <c r="A117" s="84" t="str">
        <f>HYPERLINK("[trend_GO_2023_v1.4.xlsx]GO_vragen!A2233",GO_vragen!A2233)</f>
        <v xml:space="preserve">V243CB De Belastingdienst past geldende rechtsregels juist en consequent toe </v>
      </c>
    </row>
    <row r="118" spans="1:1" x14ac:dyDescent="0.3">
      <c r="A118" s="84" t="str">
        <f>HYPERLINK("[trend_GO_2023_v1.4.xlsx]GO_vragen!A2254",GO_vragen!A2254)</f>
        <v xml:space="preserve">V243CC De Belastingdienst zorgt ervoor dat hij alle benodigde informatie heeft voordat hij een beslissing neemt </v>
      </c>
    </row>
    <row r="119" spans="1:1" x14ac:dyDescent="0.3">
      <c r="A119" s="84" t="str">
        <f>HYPERLINK("[trend_GO_2023_v1.4.xlsx]GO_vragen!A2275",GO_vragen!A2275)</f>
        <v>V243CD De Belastingdienst houdt voldoende rekening met de omstandigheden van bedrijven</v>
      </c>
    </row>
    <row r="120" spans="1:1" x14ac:dyDescent="0.3">
      <c r="A120" s="84" t="str">
        <f>HYPERLINK("[trend_GO_2023_v1.4.xlsx]GO_vragen!A2296",GO_vragen!A2296)</f>
        <v xml:space="preserve">V243CE De Belastingdienst doet al het mogelijke om bedrijven te helpen </v>
      </c>
    </row>
    <row r="121" spans="1:1" x14ac:dyDescent="0.3">
      <c r="A121" s="84" t="str">
        <f>HYPERLINK("[trend_GO_2023_v1.4.xlsx]GO_vragen!A2317",GO_vragen!A2317)</f>
        <v xml:space="preserve">V243CF De Belastingdienst behandelt bedrijven met respect </v>
      </c>
    </row>
    <row r="122" spans="1:1" x14ac:dyDescent="0.3">
      <c r="A122" s="84" t="str">
        <f>HYPERLINK("[trend_GO_2023_v1.4.xlsx]GO_vragen!A2338",GO_vragen!A2338)</f>
        <v xml:space="preserve">V243CG Als de Belastingdienst fouten maakt, herstelt hij deze ook </v>
      </c>
    </row>
    <row r="123" spans="1:1" x14ac:dyDescent="0.3">
      <c r="A123" s="84" t="str">
        <f>HYPERLINK("[trend_GO_2023_v1.4.xlsx]GO_vragen!A2359",GO_vragen!A2359)</f>
        <v xml:space="preserve">V243CH Wie het niet eens is met de Belastingdienst, krijgt voldoende kans om zijn standpunt toe te lichten </v>
      </c>
    </row>
    <row r="124" spans="1:1" x14ac:dyDescent="0.3">
      <c r="A124" s="84" t="str">
        <f>HYPERLINK("[trend_GO_2023_v1.4.xlsx]GO_vragen!A2380",GO_vragen!A2380)</f>
        <v xml:space="preserve">V243CI De Belastingdienst legt beslissingen over belastingzaken aan bedrijven uit </v>
      </c>
    </row>
    <row r="125" spans="1:1" x14ac:dyDescent="0.3">
      <c r="A125" s="84" t="str">
        <f>HYPERLINK("[trend_GO_2023_v1.4.xlsx]GO_vragen!A2401",GO_vragen!A2401)</f>
        <v xml:space="preserve">V243CJ De Belastingdienst gaat uit van de eerlijkheid van bedrijven tenzij hun gedrag het tegendeel bewijst </v>
      </c>
    </row>
    <row r="126" spans="1:1" x14ac:dyDescent="0.3">
      <c r="A126" s="84" t="str">
        <f>HYPERLINK("[trend_GO_2023_v1.4.xlsx]GO_vragen!A2422",GO_vragen!A2422)</f>
        <v xml:space="preserve">V243DA De informatie die ik van de Belastingdienst krijg is juist </v>
      </c>
    </row>
    <row r="127" spans="1:1" x14ac:dyDescent="0.3">
      <c r="A127" s="84" t="str">
        <f>HYPERLINK("[trend_GO_2023_v1.4.xlsx]GO_vragen!A2443",GO_vragen!A2443)</f>
        <v xml:space="preserve">V243DB De Belastingdienst geeft duidelijk aan wat het bedrijf moet doen </v>
      </c>
    </row>
    <row r="128" spans="1:1" x14ac:dyDescent="0.3">
      <c r="A128" s="84" t="str">
        <f>HYPERLINK("[trend_GO_2023_v1.4.xlsx]GO_vragen!A2464",GO_vragen!A2464)</f>
        <v xml:space="preserve">V243DC De Belastingdienst legt belastingwetgeving goed uit </v>
      </c>
    </row>
    <row r="129" spans="1:1" x14ac:dyDescent="0.3">
      <c r="A129" s="84" t="str">
        <f>HYPERLINK("[trend_GO_2023_v1.4.xlsx]GO_vragen!A2485",GO_vragen!A2485)</f>
        <v xml:space="preserve">V243DD Als ik berichten ontvang van de Belastingdienst dan snap ik wat dit voor het bedrijf betekent </v>
      </c>
    </row>
    <row r="130" spans="1:1" x14ac:dyDescent="0.3">
      <c r="A130" s="84" t="str">
        <f>HYPERLINK("[trend_GO_2023_v1.4.xlsx]GO_vragen!A2506",GO_vragen!A2506)</f>
        <v xml:space="preserve">V243DE De informatie van de Belastingdienst is gemakkelijk te begrijpen </v>
      </c>
    </row>
    <row r="131" spans="1:1" x14ac:dyDescent="0.3">
      <c r="A131" s="84" t="str">
        <f>HYPERLINK("[trend_GO_2023_v1.4.xlsx]GO_vragen!A2527",GO_vragen!A2527)</f>
        <v xml:space="preserve">V243DF Het is gemakkelijk om bij de Belastingdienst de informatie te krijgen die ik nodig heb </v>
      </c>
    </row>
    <row r="132" spans="1:1" x14ac:dyDescent="0.3">
      <c r="A132" s="84" t="str">
        <f>HYPERLINK("[trend_GO_2023_v1.4.xlsx]GO_vragen!A2548",GO_vragen!A2548)</f>
        <v xml:space="preserve">V243DG De Belastingdienst informeert mij wanneer er dingen voor het bedrijf veranderen </v>
      </c>
    </row>
    <row r="133" spans="1:1" x14ac:dyDescent="0.3">
      <c r="A133" s="84" t="str">
        <f>HYPERLINK("[trend_GO_2023_v1.4.xlsx]GO_vragen!A2569",GO_vragen!A2569)</f>
        <v xml:space="preserve">V243DH Met de informatie van de Belastingdienst ben ik in staat de aangifte van het bedrijf juist in te vullen </v>
      </c>
    </row>
    <row r="134" spans="1:1" x14ac:dyDescent="0.3">
      <c r="A134" s="84" t="str">
        <f>HYPERLINK("[trend_GO_2023_v1.4.xlsx]GO_vragen!A2590",GO_vragen!A2590)</f>
        <v xml:space="preserve">V243DI Problemen die ik tegenkom bij het doen van de belastingzaken van het bedrijf kan ik gemakkelijk oplossen met de informatie van de Belastingdienst </v>
      </c>
    </row>
    <row r="135" spans="1:1" x14ac:dyDescent="0.3">
      <c r="A135" s="84" t="str">
        <f>HYPERLINK("[trend_GO_2023_v1.4.xlsx]GO_vragen!A2611",GO_vragen!A2611)</f>
        <v xml:space="preserve">V243EA Het kost mij niet veel tijd om de belastingzaken van het bedrijf af te handelen </v>
      </c>
    </row>
    <row r="136" spans="1:1" x14ac:dyDescent="0.3">
      <c r="A136" s="84" t="str">
        <f>HYPERLINK("[trend_GO_2023_v1.4.xlsx]GO_vragen!A2632",GO_vragen!A2632)</f>
        <v xml:space="preserve">V243EB Belastingzaken zijn eenvoudig af te handelen </v>
      </c>
    </row>
    <row r="137" spans="1:1" x14ac:dyDescent="0.3">
      <c r="A137" s="84" t="str">
        <f>HYPERLINK("[trend_GO_2023_v1.4.xlsx]GO_vragen!A2653",GO_vragen!A2653)</f>
        <v xml:space="preserve">V243EC Door de Belastingdienst gevraagde informatie is voor mij makkelijk aan te leveren </v>
      </c>
    </row>
    <row r="138" spans="1:1" x14ac:dyDescent="0.3">
      <c r="A138" s="84" t="str">
        <f>HYPERLINK("[trend_GO_2023_v1.4.xlsx]GO_vragen!A2674",GO_vragen!A2674)</f>
        <v xml:space="preserve">V243ED De Belastingdienst doet er alles aan om onnodig werk voor mij te voorkomen </v>
      </c>
    </row>
    <row r="139" spans="1:1" x14ac:dyDescent="0.3">
      <c r="A139" s="84" t="str">
        <f>HYPERLINK("[trend_GO_2023_v1.4.xlsx]GO_vragen!A2695",GO_vragen!A2695)</f>
        <v xml:space="preserve">V243EE De Belastingdienst helpt mij om de belastingzaken van het bedrijf in één keer goed te doen </v>
      </c>
    </row>
    <row r="140" spans="1:1" x14ac:dyDescent="0.3">
      <c r="A140" s="84" t="str">
        <f>HYPERLINK("[trend_GO_2023_v1.4.xlsx]GO_vragen!A2716",GO_vragen!A2716)</f>
        <v xml:space="preserve">V243EF De Belastingdienst maakt het makkelijk om fouten te voorkomen </v>
      </c>
    </row>
    <row r="141" spans="1:1" x14ac:dyDescent="0.3">
      <c r="A141" s="84" t="str">
        <f>HYPERLINK("[trend_GO_2023_v1.4.xlsx]GO_vragen!A2737",GO_vragen!A2737)</f>
        <v xml:space="preserve">V243EG Als ik een fout in de belastingzaken van het bedrijf heb gemaakt is dat eenvoudig op te lossen </v>
      </c>
    </row>
    <row r="142" spans="1:1" x14ac:dyDescent="0.3">
      <c r="A142" s="84" t="str">
        <f>HYPERLINK("[trend_GO_2023_v1.4.xlsx]GO_vragen!A2758",GO_vragen!A2758)</f>
        <v xml:space="preserve">V243EH Ik heb na het doen van aangifte, het gevoel dat ik dit goed heb gedaan </v>
      </c>
    </row>
    <row r="143" spans="1:1" x14ac:dyDescent="0.3">
      <c r="A143" s="84" t="str">
        <f>HYPERLINK("[trend_GO_2023_v1.4.xlsx]GO_vragen!A2779",GO_vragen!A2779)</f>
        <v xml:space="preserve">V243EI De Belastingdienst helpt mij om zekerheid te krijgen dat ik het juiste heb gedaan </v>
      </c>
    </row>
    <row r="144" spans="1:1" x14ac:dyDescent="0.3">
      <c r="A144" s="84" t="str">
        <f>HYPERLINK("[trend_GO_2023_v1.4.xlsx]GO_vragen!A2800",GO_vragen!A2800)</f>
        <v xml:space="preserve">V243FA De Belastingdienst heeft verregaande bevoegdheden om ondernemingen te dwingen de verschuldigde belastingen te betalen </v>
      </c>
    </row>
    <row r="145" spans="1:1" x14ac:dyDescent="0.3">
      <c r="A145" s="84" t="str">
        <f>HYPERLINK("[trend_GO_2023_v1.4.xlsx]GO_vragen!A2821",GO_vragen!A2821)</f>
        <v xml:space="preserve">V243FB De Belastingdienst zet zijn eisen kracht bij via controles en boetes </v>
      </c>
    </row>
    <row r="146" spans="1:1" x14ac:dyDescent="0.3">
      <c r="A146" s="84" t="str">
        <f>HYPERLINK("[trend_GO_2023_v1.4.xlsx]GO_vragen!A2842",GO_vragen!A2842)</f>
        <v xml:space="preserve">V243FD De Belastingdienst controleert veel </v>
      </c>
    </row>
    <row r="147" spans="1:1" x14ac:dyDescent="0.3">
      <c r="A147" s="84" t="str">
        <f>HYPERLINK("[trend_GO_2023_v1.4.xlsx]GO_vragen!A2863",GO_vragen!A2863)</f>
        <v xml:space="preserve">V243FE De Belastingdienst controleert effectief </v>
      </c>
    </row>
    <row r="148" spans="1:1" x14ac:dyDescent="0.3">
      <c r="A148" s="84" t="str">
        <f>HYPERLINK("[trend_GO_2023_v1.4.xlsx]GO_vragen!A2884",GO_vragen!A2884)</f>
        <v xml:space="preserve">V243FF De meeste fraudeurs worden door de Belastingdienst opgespoord en aangepakt </v>
      </c>
    </row>
    <row r="149" spans="1:1" x14ac:dyDescent="0.3">
      <c r="A149" s="84" t="str">
        <f>HYPERLINK("[trend_GO_2023_v1.4.xlsx]GO_vragen!A2905",GO_vragen!A2905)</f>
        <v xml:space="preserve">V243FG De Belastingdienst zorgt er voor dat iedereen de verschuldigde belasting betaalt </v>
      </c>
    </row>
    <row r="150" spans="1:1" x14ac:dyDescent="0.3">
      <c r="A150" s="84" t="str">
        <f>HYPERLINK("[trend_GO_2023_v1.4.xlsx]GO_vragen!A2926",GO_vragen!A2926)</f>
        <v xml:space="preserve">V243FH Hoe groot of klein is volgens u de kans dat de Belastingdienst bij een bedrijf ontdekt dat deze onterechte kostenposten of aftrekposten in de belastingaangifte opvoert? </v>
      </c>
    </row>
    <row r="151" spans="1:1" x14ac:dyDescent="0.3">
      <c r="A151" s="84" t="str">
        <f>HYPERLINK("[trend_GO_2023_v1.4.xlsx]GO_vragen!A2947",GO_vragen!A2947)</f>
        <v xml:space="preserve">V243FI Hoe groot of klein is volgens u de kans dat de Belastingdienst ontdekt dat een bedrijf niet alle inkomsten heeft opgegeven in een belastingaangifte? </v>
      </c>
    </row>
    <row r="152" spans="1:1" x14ac:dyDescent="0.3">
      <c r="A152" s="84" t="str">
        <f>HYPERLINK("[trend_GO_2023_v1.4.xlsx]GO_vragen!A2968",GO_vragen!A2968)</f>
        <v xml:space="preserve">V243FJ Hoe groot of klein is volgens u de kans dat de Belastingdienst bij een bedrijf ontdekt dat deze gebruik maakt van onwettige fiscale constructies? </v>
      </c>
    </row>
    <row r="153" spans="1:1" x14ac:dyDescent="0.3">
      <c r="A153" s="84" t="str">
        <f>HYPERLINK("[trend_GO_2023_v1.4.xlsx]GO_vragen!A2989",GO_vragen!A2989)</f>
        <v xml:space="preserve">V251 Wat is uw geslacht? </v>
      </c>
    </row>
    <row r="154" spans="1:1" x14ac:dyDescent="0.3">
      <c r="A154" s="84" t="str">
        <f>HYPERLINK("[trend_GO_2023_v1.4.xlsx]GO_vragen!A3003",GO_vragen!A3003)</f>
        <v xml:space="preserve">V252C Wat is uw leeftijd? </v>
      </c>
    </row>
    <row r="155" spans="1:1" x14ac:dyDescent="0.3">
      <c r="A155" s="84" t="str">
        <f>HYPERLINK("[trend_GO_2023_v1.4.xlsx]GO_vragen!A3019",GO_vragen!A3019)</f>
        <v xml:space="preserve">V253 Wat is de hoogste opleiding die u heeft afgemaakt? </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3033"/>
  <sheetViews>
    <sheetView topLeftCell="A1667" zoomScaleNormal="100" workbookViewId="0">
      <selection activeCell="A1668" sqref="A1668"/>
    </sheetView>
  </sheetViews>
  <sheetFormatPr defaultRowHeight="14.4" x14ac:dyDescent="0.3"/>
  <cols>
    <col min="1" max="1" width="50.6640625" style="18" customWidth="1"/>
    <col min="2" max="4" width="8.6640625" customWidth="1"/>
    <col min="5" max="5" width="9.5546875" customWidth="1"/>
  </cols>
  <sheetData>
    <row r="2" spans="1:4" x14ac:dyDescent="0.3">
      <c r="A2" s="19" t="s">
        <v>237</v>
      </c>
      <c r="B2" s="1"/>
      <c r="C2" s="1"/>
    </row>
    <row r="4" spans="1:4" x14ac:dyDescent="0.3">
      <c r="B4" s="3" t="s">
        <v>0</v>
      </c>
      <c r="C4" s="4" t="s">
        <v>1</v>
      </c>
      <c r="D4" s="85">
        <v>2023</v>
      </c>
    </row>
    <row r="5" spans="1:4" x14ac:dyDescent="0.3">
      <c r="A5" s="15" t="s">
        <v>11</v>
      </c>
      <c r="B5" s="5">
        <v>0.51707032167460076</v>
      </c>
      <c r="C5" s="6">
        <v>0.51163812322718694</v>
      </c>
      <c r="D5" s="86">
        <v>0.56558111965116742</v>
      </c>
    </row>
    <row r="6" spans="1:4" x14ac:dyDescent="0.3">
      <c r="A6" s="16" t="s">
        <v>12</v>
      </c>
      <c r="B6" s="7">
        <v>0.48292967832539935</v>
      </c>
      <c r="C6" s="8">
        <v>0.48836187677281306</v>
      </c>
      <c r="D6" s="87">
        <v>0.43441888034883258</v>
      </c>
    </row>
    <row r="7" spans="1:4" x14ac:dyDescent="0.3">
      <c r="A7" s="17" t="s">
        <v>214</v>
      </c>
      <c r="B7" s="9">
        <v>1</v>
      </c>
      <c r="C7" s="10">
        <v>1</v>
      </c>
      <c r="D7" s="88">
        <v>1</v>
      </c>
    </row>
    <row r="8" spans="1:4" s="20" customFormat="1" x14ac:dyDescent="0.3">
      <c r="A8" s="23" t="s">
        <v>215</v>
      </c>
      <c r="B8" s="22">
        <v>500.00681293302432</v>
      </c>
      <c r="C8" s="21">
        <v>499.99470588235334</v>
      </c>
      <c r="D8" s="89">
        <v>500.0000084745767</v>
      </c>
    </row>
    <row r="9" spans="1:4" s="20" customFormat="1" x14ac:dyDescent="0.3">
      <c r="A9" s="28" t="s">
        <v>216</v>
      </c>
      <c r="B9" s="27">
        <v>433</v>
      </c>
      <c r="C9" s="26">
        <v>425</v>
      </c>
      <c r="D9" s="97">
        <v>472</v>
      </c>
    </row>
    <row r="10" spans="1:4" x14ac:dyDescent="0.3">
      <c r="A10"/>
    </row>
    <row r="11" spans="1:4" x14ac:dyDescent="0.3">
      <c r="A11" s="31" t="s">
        <v>218</v>
      </c>
      <c r="B11" s="31" t="s">
        <v>219</v>
      </c>
    </row>
    <row r="12" spans="1:4" x14ac:dyDescent="0.3">
      <c r="A12" s="31" t="s">
        <v>220</v>
      </c>
      <c r="B12" s="31" t="s">
        <v>221</v>
      </c>
    </row>
    <row r="14" spans="1:4" x14ac:dyDescent="0.3">
      <c r="A14" s="19" t="s">
        <v>235</v>
      </c>
      <c r="B14" s="1"/>
      <c r="C14" s="1"/>
    </row>
    <row r="16" spans="1:4" x14ac:dyDescent="0.3">
      <c r="B16" s="3" t="s">
        <v>0</v>
      </c>
      <c r="C16" s="4" t="s">
        <v>1</v>
      </c>
      <c r="D16" s="85">
        <v>2023</v>
      </c>
    </row>
    <row r="17" spans="1:4" x14ac:dyDescent="0.3">
      <c r="A17" s="15" t="s">
        <v>13</v>
      </c>
      <c r="B17" s="5">
        <v>1.5635121830903487E-2</v>
      </c>
      <c r="C17" s="6">
        <v>6.604305222055293E-3</v>
      </c>
      <c r="D17" s="86">
        <v>2.6231849131663584E-2</v>
      </c>
    </row>
    <row r="18" spans="1:4" x14ac:dyDescent="0.3">
      <c r="A18" s="16" t="s">
        <v>14</v>
      </c>
      <c r="B18" s="7">
        <v>2.1484695705070128E-3</v>
      </c>
      <c r="C18" s="8">
        <v>2.1218812905077818E-2</v>
      </c>
      <c r="D18" s="87">
        <v>1.7434637416362083E-2</v>
      </c>
    </row>
    <row r="19" spans="1:4" x14ac:dyDescent="0.3">
      <c r="A19" s="16" t="s">
        <v>15</v>
      </c>
      <c r="B19" s="7">
        <v>1.8379426238764898E-2</v>
      </c>
      <c r="C19" s="8">
        <v>9.6492786394208885E-3</v>
      </c>
      <c r="D19" s="87">
        <v>1.319581757295225E-2</v>
      </c>
    </row>
    <row r="20" spans="1:4" x14ac:dyDescent="0.3">
      <c r="A20" s="16" t="s">
        <v>16</v>
      </c>
      <c r="B20" s="7">
        <v>2.0229978390594709E-2</v>
      </c>
      <c r="C20" s="8">
        <v>1.8736198383276999E-2</v>
      </c>
      <c r="D20" s="87">
        <v>3.5188846861205998E-2</v>
      </c>
    </row>
    <row r="21" spans="1:4" x14ac:dyDescent="0.3">
      <c r="A21" s="16" t="s">
        <v>17</v>
      </c>
      <c r="B21" s="7">
        <v>8.5514770122070122E-2</v>
      </c>
      <c r="C21" s="8">
        <v>0.13878641067964248</v>
      </c>
      <c r="D21" s="87">
        <v>9.5249864911019208E-2</v>
      </c>
    </row>
    <row r="22" spans="1:4" x14ac:dyDescent="0.3">
      <c r="A22" s="16" t="s">
        <v>18</v>
      </c>
      <c r="B22" s="7">
        <v>0.22074225778447826</v>
      </c>
      <c r="C22" s="8">
        <v>0.22801653193974991</v>
      </c>
      <c r="D22" s="87">
        <v>0.18314358587892232</v>
      </c>
    </row>
    <row r="23" spans="1:4" x14ac:dyDescent="0.3">
      <c r="A23" s="16" t="s">
        <v>19</v>
      </c>
      <c r="B23" s="7">
        <v>0.3042173328354183</v>
      </c>
      <c r="C23" s="8">
        <v>0.27448667103534052</v>
      </c>
      <c r="D23" s="87">
        <v>0.31470079975083409</v>
      </c>
    </row>
    <row r="24" spans="1:4" x14ac:dyDescent="0.3">
      <c r="A24" s="16" t="s">
        <v>20</v>
      </c>
      <c r="B24" s="7">
        <v>0.14959057139868062</v>
      </c>
      <c r="C24" s="8">
        <v>0.13096821025163796</v>
      </c>
      <c r="D24" s="87">
        <v>0.1185211823132002</v>
      </c>
    </row>
    <row r="25" spans="1:4" x14ac:dyDescent="0.3">
      <c r="A25" s="16" t="s">
        <v>21</v>
      </c>
      <c r="B25" s="7">
        <v>0.10525768817468775</v>
      </c>
      <c r="C25" s="8">
        <v>8.8249404993699918E-2</v>
      </c>
      <c r="D25" s="87">
        <v>9.2129547167295767E-2</v>
      </c>
    </row>
    <row r="26" spans="1:4" x14ac:dyDescent="0.3">
      <c r="A26" s="16" t="s">
        <v>22</v>
      </c>
      <c r="B26" s="7">
        <v>7.8284383653894798E-2</v>
      </c>
      <c r="C26" s="8">
        <v>8.328417595009828E-2</v>
      </c>
      <c r="D26" s="87">
        <v>0.10420386899654448</v>
      </c>
    </row>
    <row r="27" spans="1:4" x14ac:dyDescent="0.3">
      <c r="A27" s="17" t="s">
        <v>214</v>
      </c>
      <c r="B27" s="9">
        <v>1</v>
      </c>
      <c r="C27" s="10">
        <v>1</v>
      </c>
      <c r="D27" s="88">
        <v>1</v>
      </c>
    </row>
    <row r="28" spans="1:4" s="20" customFormat="1" x14ac:dyDescent="0.3">
      <c r="A28" s="23" t="s">
        <v>215</v>
      </c>
      <c r="B28" s="22">
        <v>500.00681293302432</v>
      </c>
      <c r="C28" s="21">
        <v>499.99470588235283</v>
      </c>
      <c r="D28" s="89">
        <v>500.00000847457602</v>
      </c>
    </row>
    <row r="29" spans="1:4" s="20" customFormat="1" x14ac:dyDescent="0.3">
      <c r="A29" s="28" t="s">
        <v>216</v>
      </c>
      <c r="B29" s="27">
        <v>433</v>
      </c>
      <c r="C29" s="26">
        <v>425</v>
      </c>
      <c r="D29" s="97">
        <v>472</v>
      </c>
    </row>
    <row r="30" spans="1:4" x14ac:dyDescent="0.3">
      <c r="A30"/>
    </row>
    <row r="31" spans="1:4" x14ac:dyDescent="0.3">
      <c r="A31" s="31" t="s">
        <v>218</v>
      </c>
      <c r="B31" s="31" t="s">
        <v>219</v>
      </c>
    </row>
    <row r="32" spans="1:4" x14ac:dyDescent="0.3">
      <c r="A32" s="31" t="s">
        <v>220</v>
      </c>
      <c r="B32" s="31" t="s">
        <v>221</v>
      </c>
    </row>
    <row r="34" spans="1:4" x14ac:dyDescent="0.3">
      <c r="A34" s="19" t="s">
        <v>476</v>
      </c>
      <c r="B34" s="1"/>
      <c r="C34" s="1"/>
    </row>
    <row r="36" spans="1:4" x14ac:dyDescent="0.3">
      <c r="B36" s="3" t="s">
        <v>0</v>
      </c>
      <c r="C36" s="4" t="s">
        <v>1</v>
      </c>
      <c r="D36" s="85">
        <v>2023</v>
      </c>
    </row>
    <row r="37" spans="1:4" x14ac:dyDescent="0.3">
      <c r="A37" s="15" t="s">
        <v>23</v>
      </c>
      <c r="B37" s="5">
        <v>2.4463869891842112E-3</v>
      </c>
      <c r="C37" s="6">
        <v>2.2014350740184301E-3</v>
      </c>
      <c r="D37" s="86">
        <v>1.6074959473305773E-2</v>
      </c>
    </row>
    <row r="38" spans="1:4" x14ac:dyDescent="0.3">
      <c r="A38" s="16" t="s">
        <v>24</v>
      </c>
      <c r="B38" s="7">
        <v>6.743326130198235E-3</v>
      </c>
      <c r="C38" s="11"/>
      <c r="D38" s="87">
        <v>1.3036031558711329E-2</v>
      </c>
    </row>
    <row r="39" spans="1:4" x14ac:dyDescent="0.3">
      <c r="A39" s="16" t="s">
        <v>25</v>
      </c>
      <c r="B39" s="7">
        <v>1.1636100108566656E-2</v>
      </c>
      <c r="C39" s="8">
        <v>7.166664117620067E-3</v>
      </c>
      <c r="D39" s="87">
        <v>4.398605857650748E-3</v>
      </c>
    </row>
    <row r="40" spans="1:4" x14ac:dyDescent="0.3">
      <c r="A40" s="16" t="s">
        <v>26</v>
      </c>
      <c r="B40" s="7">
        <v>1.1338182689889459E-2</v>
      </c>
      <c r="C40" s="8">
        <v>1.3770969339675358E-2</v>
      </c>
      <c r="D40" s="87">
        <v>1.7434637416362076E-2</v>
      </c>
    </row>
    <row r="41" spans="1:4" x14ac:dyDescent="0.3">
      <c r="A41" s="16" t="s">
        <v>27</v>
      </c>
      <c r="B41" s="7">
        <v>6.4454087115210354E-3</v>
      </c>
      <c r="C41" s="8">
        <v>2.2014350740184301E-3</v>
      </c>
      <c r="D41" s="87">
        <v>1.3195817572952245E-2</v>
      </c>
    </row>
    <row r="42" spans="1:4" x14ac:dyDescent="0.3">
      <c r="A42" s="16" t="s">
        <v>28</v>
      </c>
      <c r="B42" s="7">
        <v>2.4463869891842112E-3</v>
      </c>
      <c r="C42" s="8">
        <v>4.965229043601636E-3</v>
      </c>
      <c r="D42" s="87">
        <v>7.277747758004275E-3</v>
      </c>
    </row>
    <row r="43" spans="1:4" x14ac:dyDescent="0.3">
      <c r="A43" s="16" t="s">
        <v>29</v>
      </c>
      <c r="B43" s="7">
        <v>1.3784569679073665E-2</v>
      </c>
      <c r="C43" s="8">
        <v>1.1850713713439315E-2</v>
      </c>
      <c r="D43" s="87">
        <v>7.4375337722451919E-3</v>
      </c>
    </row>
    <row r="44" spans="1:4" x14ac:dyDescent="0.3">
      <c r="A44" s="16" t="s">
        <v>30</v>
      </c>
      <c r="B44" s="7">
        <v>2.2378447961101711E-2</v>
      </c>
      <c r="C44" s="8">
        <v>3.634767897542443E-2</v>
      </c>
      <c r="D44" s="87">
        <v>2.3352707231310044E-2</v>
      </c>
    </row>
    <row r="45" spans="1:4" x14ac:dyDescent="0.3">
      <c r="A45" s="16" t="s">
        <v>31</v>
      </c>
      <c r="B45" s="7">
        <v>0.25954080533313739</v>
      </c>
      <c r="C45" s="8">
        <v>0.2557916495586422</v>
      </c>
      <c r="D45" s="87">
        <v>0.26495945101763629</v>
      </c>
    </row>
    <row r="46" spans="1:4" x14ac:dyDescent="0.3">
      <c r="A46" s="16" t="s">
        <v>32</v>
      </c>
      <c r="B46" s="7">
        <v>0.20378937099933267</v>
      </c>
      <c r="C46" s="8">
        <v>0.20380074612554708</v>
      </c>
      <c r="D46" s="87">
        <v>0.26951784288952801</v>
      </c>
    </row>
    <row r="47" spans="1:4" x14ac:dyDescent="0.3">
      <c r="A47" s="16" t="s">
        <v>33</v>
      </c>
      <c r="B47" s="7">
        <v>0.30037281247207059</v>
      </c>
      <c r="C47" s="8">
        <v>0.28709174567730733</v>
      </c>
      <c r="D47" s="87">
        <v>0.23192023123864028</v>
      </c>
    </row>
    <row r="48" spans="1:4" x14ac:dyDescent="0.3">
      <c r="A48" s="16" t="s">
        <v>34</v>
      </c>
      <c r="B48" s="7">
        <v>0.10949157967593508</v>
      </c>
      <c r="C48" s="8">
        <v>0.11996103488154572</v>
      </c>
      <c r="D48" s="87">
        <v>9.5406657281242951E-2</v>
      </c>
    </row>
    <row r="49" spans="1:4" x14ac:dyDescent="0.3">
      <c r="A49" s="16" t="s">
        <v>35</v>
      </c>
      <c r="B49" s="7">
        <v>4.9586622260805256E-2</v>
      </c>
      <c r="C49" s="8">
        <v>5.4850698419159703E-2</v>
      </c>
      <c r="D49" s="87">
        <v>3.5987776932410565E-2</v>
      </c>
    </row>
    <row r="50" spans="1:4" x14ac:dyDescent="0.3">
      <c r="A50" s="17" t="s">
        <v>214</v>
      </c>
      <c r="B50" s="9">
        <v>1</v>
      </c>
      <c r="C50" s="10">
        <v>1</v>
      </c>
      <c r="D50" s="88">
        <v>1</v>
      </c>
    </row>
    <row r="51" spans="1:4" s="20" customFormat="1" x14ac:dyDescent="0.3">
      <c r="A51" s="23" t="s">
        <v>215</v>
      </c>
      <c r="B51" s="22">
        <v>500.00681293302455</v>
      </c>
      <c r="C51" s="21">
        <v>499.99470588235306</v>
      </c>
      <c r="D51" s="89">
        <v>500.00000847457625</v>
      </c>
    </row>
    <row r="52" spans="1:4" s="20" customFormat="1" x14ac:dyDescent="0.3">
      <c r="A52" s="28" t="s">
        <v>216</v>
      </c>
      <c r="B52" s="27">
        <v>433</v>
      </c>
      <c r="C52" s="26">
        <v>425</v>
      </c>
      <c r="D52" s="97">
        <v>472</v>
      </c>
    </row>
    <row r="53" spans="1:4" x14ac:dyDescent="0.3">
      <c r="A53"/>
    </row>
    <row r="54" spans="1:4" x14ac:dyDescent="0.3">
      <c r="A54" s="31" t="s">
        <v>218</v>
      </c>
      <c r="B54" s="31" t="s">
        <v>219</v>
      </c>
    </row>
    <row r="55" spans="1:4" x14ac:dyDescent="0.3">
      <c r="A55" s="31" t="s">
        <v>220</v>
      </c>
      <c r="B55" s="31" t="s">
        <v>482</v>
      </c>
    </row>
    <row r="57" spans="1:4" x14ac:dyDescent="0.3">
      <c r="A57" s="19" t="s">
        <v>236</v>
      </c>
      <c r="B57" s="1"/>
      <c r="C57" s="1"/>
    </row>
    <row r="59" spans="1:4" x14ac:dyDescent="0.3">
      <c r="B59" s="3" t="s">
        <v>0</v>
      </c>
      <c r="C59" s="4" t="s">
        <v>1</v>
      </c>
      <c r="D59" s="85">
        <v>2023</v>
      </c>
    </row>
    <row r="60" spans="1:4" x14ac:dyDescent="0.3">
      <c r="A60" s="15" t="s">
        <v>36</v>
      </c>
      <c r="B60" s="5">
        <v>8.7663239692576861E-2</v>
      </c>
      <c r="C60" s="6">
        <v>7.8785304785580088E-2</v>
      </c>
      <c r="D60" s="86">
        <v>0.11372460824195565</v>
      </c>
    </row>
    <row r="61" spans="1:4" x14ac:dyDescent="0.3">
      <c r="A61" s="16" t="s">
        <v>37</v>
      </c>
      <c r="B61" s="7">
        <v>4.5948565596912096E-3</v>
      </c>
      <c r="C61" s="8">
        <v>9.6492786394208902E-3</v>
      </c>
      <c r="D61" s="87">
        <v>2.8791419003535261E-3</v>
      </c>
    </row>
    <row r="62" spans="1:4" x14ac:dyDescent="0.3">
      <c r="A62" s="16" t="s">
        <v>38</v>
      </c>
      <c r="B62" s="7">
        <v>0.61588260113776838</v>
      </c>
      <c r="C62" s="8">
        <v>0.54007160075812566</v>
      </c>
      <c r="D62" s="87">
        <v>0.5781347995231394</v>
      </c>
    </row>
    <row r="63" spans="1:4" x14ac:dyDescent="0.3">
      <c r="A63" s="16" t="s">
        <v>39</v>
      </c>
      <c r="B63" s="7">
        <v>0.15014067937642392</v>
      </c>
      <c r="C63" s="8">
        <v>0.2149039225121207</v>
      </c>
      <c r="D63" s="87">
        <v>0.18642069599286948</v>
      </c>
    </row>
    <row r="64" spans="1:4" x14ac:dyDescent="0.3">
      <c r="A64" s="16" t="s">
        <v>40</v>
      </c>
      <c r="B64" s="7">
        <v>8.8917957007052205E-3</v>
      </c>
      <c r="C64" s="8">
        <v>4.6840495958192516E-3</v>
      </c>
      <c r="D64" s="87">
        <v>5.7582838007070522E-3</v>
      </c>
    </row>
    <row r="65" spans="1:4" x14ac:dyDescent="0.3">
      <c r="A65" s="16" t="s">
        <v>41</v>
      </c>
      <c r="B65" s="7">
        <v>2.4463869891842042E-3</v>
      </c>
      <c r="C65" s="8">
        <v>2.4826145218008197E-3</v>
      </c>
      <c r="D65" s="87"/>
    </row>
    <row r="66" spans="1:4" x14ac:dyDescent="0.3">
      <c r="A66" s="16" t="s">
        <v>42</v>
      </c>
      <c r="B66" s="7">
        <v>0.13038044054365044</v>
      </c>
      <c r="C66" s="8">
        <v>0.14942322918713258</v>
      </c>
      <c r="D66" s="87">
        <v>0.11308247054097487</v>
      </c>
    </row>
    <row r="67" spans="1:4" x14ac:dyDescent="0.3">
      <c r="A67" s="17" t="s">
        <v>214</v>
      </c>
      <c r="B67" s="9">
        <v>1</v>
      </c>
      <c r="C67" s="10">
        <v>1</v>
      </c>
      <c r="D67" s="88">
        <v>1</v>
      </c>
    </row>
    <row r="68" spans="1:4" s="20" customFormat="1" x14ac:dyDescent="0.3">
      <c r="A68" s="23" t="s">
        <v>215</v>
      </c>
      <c r="B68" s="22">
        <v>500.00681293302597</v>
      </c>
      <c r="C68" s="21">
        <v>499.99470588235272</v>
      </c>
      <c r="D68" s="89">
        <v>500.00000847457642</v>
      </c>
    </row>
    <row r="69" spans="1:4" s="20" customFormat="1" x14ac:dyDescent="0.3">
      <c r="A69" s="28" t="s">
        <v>216</v>
      </c>
      <c r="B69" s="27">
        <v>433</v>
      </c>
      <c r="C69" s="26">
        <v>425</v>
      </c>
      <c r="D69" s="97">
        <v>472</v>
      </c>
    </row>
    <row r="70" spans="1:4" x14ac:dyDescent="0.3">
      <c r="A70"/>
    </row>
    <row r="71" spans="1:4" x14ac:dyDescent="0.3">
      <c r="A71" s="31" t="s">
        <v>218</v>
      </c>
      <c r="B71" s="31" t="s">
        <v>219</v>
      </c>
    </row>
    <row r="72" spans="1:4" x14ac:dyDescent="0.3">
      <c r="A72" s="31" t="s">
        <v>220</v>
      </c>
      <c r="B72" s="31" t="s">
        <v>221</v>
      </c>
    </row>
    <row r="74" spans="1:4" x14ac:dyDescent="0.3">
      <c r="A74" s="90" t="s">
        <v>238</v>
      </c>
      <c r="B74" s="1"/>
      <c r="C74" s="1"/>
    </row>
    <row r="76" spans="1:4" x14ac:dyDescent="0.3">
      <c r="B76" s="3" t="s">
        <v>0</v>
      </c>
      <c r="C76" s="4" t="s">
        <v>1</v>
      </c>
      <c r="D76" s="85">
        <v>2023</v>
      </c>
    </row>
    <row r="77" spans="1:4" x14ac:dyDescent="0.3">
      <c r="A77" s="15" t="s">
        <v>43</v>
      </c>
      <c r="B77" s="6">
        <v>4.499176570111401E-2</v>
      </c>
      <c r="C77" s="6">
        <v>3.1430450440063484E-2</v>
      </c>
      <c r="D77" s="6">
        <v>4.7983702576547431E-2</v>
      </c>
    </row>
    <row r="78" spans="1:4" x14ac:dyDescent="0.3">
      <c r="A78" s="16" t="s">
        <v>44</v>
      </c>
      <c r="B78" s="50">
        <v>0.16475595367176277</v>
      </c>
      <c r="C78" s="8">
        <v>0.14052148787457749</v>
      </c>
      <c r="D78" s="87">
        <v>0.15123184913166349</v>
      </c>
    </row>
    <row r="79" spans="1:4" x14ac:dyDescent="0.3">
      <c r="A79" s="16" t="s">
        <v>45</v>
      </c>
      <c r="B79" s="50">
        <v>6.188160484649291E-2</v>
      </c>
      <c r="C79" s="8">
        <v>5.2086904449576525E-2</v>
      </c>
      <c r="D79" s="87">
        <v>3.9747238733097656E-2</v>
      </c>
    </row>
    <row r="80" spans="1:4" x14ac:dyDescent="0.3">
      <c r="A80" s="16" t="s">
        <v>46</v>
      </c>
      <c r="B80" s="50">
        <v>7.7516726677396397E-2</v>
      </c>
      <c r="C80" s="8">
        <v>0.10220555276467631</v>
      </c>
      <c r="D80" s="87">
        <v>6.4459623907464014E-2</v>
      </c>
    </row>
    <row r="81" spans="1:4" x14ac:dyDescent="0.3">
      <c r="A81" s="16" t="s">
        <v>47</v>
      </c>
      <c r="B81" s="50">
        <v>7.8112561514750795E-2</v>
      </c>
      <c r="C81" s="8">
        <v>0.11157365195631483</v>
      </c>
      <c r="D81" s="87">
        <v>8.0215011352287938E-2</v>
      </c>
    </row>
    <row r="82" spans="1:4" x14ac:dyDescent="0.3">
      <c r="A82" s="16" t="s">
        <v>48</v>
      </c>
      <c r="B82" s="50">
        <v>8.6408522378101663E-2</v>
      </c>
      <c r="C82" s="8">
        <v>8.1267919307380906E-2</v>
      </c>
      <c r="D82" s="87">
        <v>7.5816405494637196E-2</v>
      </c>
    </row>
    <row r="83" spans="1:4" x14ac:dyDescent="0.3">
      <c r="A83" s="16" t="s">
        <v>49</v>
      </c>
      <c r="B83" s="50">
        <v>0.1142755791549262</v>
      </c>
      <c r="C83" s="8">
        <v>0.1179447782388284</v>
      </c>
      <c r="D83" s="87">
        <v>0.12028182211386731</v>
      </c>
    </row>
    <row r="84" spans="1:4" x14ac:dyDescent="0.3">
      <c r="A84" s="16" t="s">
        <v>50</v>
      </c>
      <c r="B84" s="50">
        <v>3.9205239466713976E-2</v>
      </c>
      <c r="C84" s="8">
        <v>3.0305732648933926E-2</v>
      </c>
      <c r="D84" s="87">
        <v>1.959324543062297E-2</v>
      </c>
    </row>
    <row r="85" spans="1:4" x14ac:dyDescent="0.3">
      <c r="A85" s="16" t="s">
        <v>51</v>
      </c>
      <c r="B85" s="50">
        <v>3.4908300325699949E-2</v>
      </c>
      <c r="C85" s="8">
        <v>2.342024797909625E-2</v>
      </c>
      <c r="D85" s="87">
        <v>4.5505522533804708E-2</v>
      </c>
    </row>
    <row r="86" spans="1:4" x14ac:dyDescent="0.3">
      <c r="A86" s="16" t="s">
        <v>52</v>
      </c>
      <c r="B86" s="50">
        <v>2.5122752368963108E-2</v>
      </c>
      <c r="C86" s="8">
        <v>3.5552141140317954E-2</v>
      </c>
      <c r="D86" s="87">
        <v>4.9584556362973625E-2</v>
      </c>
    </row>
    <row r="87" spans="1:4" x14ac:dyDescent="0.3">
      <c r="A87" s="16" t="s">
        <v>53</v>
      </c>
      <c r="B87" s="50">
        <v>2.5420669787640307E-2</v>
      </c>
      <c r="C87" s="8">
        <v>1.901737783105939E-2</v>
      </c>
      <c r="D87" s="87">
        <v>3.2469490975093385E-2</v>
      </c>
    </row>
    <row r="88" spans="1:4" x14ac:dyDescent="0.3">
      <c r="A88" s="16" t="s">
        <v>54</v>
      </c>
      <c r="B88" s="111"/>
      <c r="C88" s="8">
        <v>2.4826145218008197E-3</v>
      </c>
      <c r="D88" s="87">
        <v>3.038927914594443E-3</v>
      </c>
    </row>
    <row r="89" spans="1:4" x14ac:dyDescent="0.3">
      <c r="A89" s="53" t="s">
        <v>458</v>
      </c>
      <c r="B89" s="98"/>
      <c r="C89" s="111"/>
      <c r="D89" s="87">
        <v>4.3986058576507498E-3</v>
      </c>
    </row>
    <row r="90" spans="1:4" x14ac:dyDescent="0.3">
      <c r="A90" s="53" t="s">
        <v>463</v>
      </c>
      <c r="B90" s="50">
        <v>0.24740032410643792</v>
      </c>
      <c r="C90" s="8">
        <v>0.25219114084737371</v>
      </c>
      <c r="D90" s="8">
        <v>0.26567399761569482</v>
      </c>
    </row>
    <row r="91" spans="1:4" x14ac:dyDescent="0.3">
      <c r="A91" s="17" t="s">
        <v>214</v>
      </c>
      <c r="B91" s="9">
        <v>1</v>
      </c>
      <c r="C91" s="10">
        <v>1</v>
      </c>
      <c r="D91" s="88">
        <v>1</v>
      </c>
    </row>
    <row r="92" spans="1:4" s="20" customFormat="1" x14ac:dyDescent="0.3">
      <c r="A92" s="23" t="s">
        <v>215</v>
      </c>
      <c r="B92" s="22">
        <v>500.00681293302478</v>
      </c>
      <c r="C92" s="21">
        <v>499.99470588235278</v>
      </c>
      <c r="D92" s="89">
        <v>500.00000847457619</v>
      </c>
    </row>
    <row r="93" spans="1:4" s="20" customFormat="1" x14ac:dyDescent="0.3">
      <c r="A93" s="28" t="s">
        <v>216</v>
      </c>
      <c r="B93" s="27">
        <v>433</v>
      </c>
      <c r="C93" s="26">
        <v>425</v>
      </c>
      <c r="D93" s="97">
        <v>472</v>
      </c>
    </row>
    <row r="94" spans="1:4" x14ac:dyDescent="0.3">
      <c r="A94"/>
    </row>
    <row r="95" spans="1:4" x14ac:dyDescent="0.3">
      <c r="A95" s="31" t="s">
        <v>218</v>
      </c>
      <c r="B95" s="31" t="s">
        <v>219</v>
      </c>
    </row>
    <row r="96" spans="1:4" x14ac:dyDescent="0.3">
      <c r="A96" s="31" t="s">
        <v>220</v>
      </c>
      <c r="B96" s="31" t="s">
        <v>318</v>
      </c>
    </row>
    <row r="98" spans="1:4" x14ac:dyDescent="0.3">
      <c r="A98" s="19" t="s">
        <v>239</v>
      </c>
      <c r="B98" s="1"/>
      <c r="C98" s="1"/>
    </row>
    <row r="100" spans="1:4" x14ac:dyDescent="0.3">
      <c r="B100" s="3" t="s">
        <v>0</v>
      </c>
      <c r="C100" s="4" t="s">
        <v>1</v>
      </c>
      <c r="D100" s="85">
        <v>2023</v>
      </c>
    </row>
    <row r="101" spans="1:4" x14ac:dyDescent="0.3">
      <c r="A101" s="15" t="s">
        <v>55</v>
      </c>
      <c r="B101" s="13"/>
      <c r="C101" s="6">
        <v>2.2014350740184301E-3</v>
      </c>
      <c r="D101" s="86">
        <v>2.8791419003535257E-3</v>
      </c>
    </row>
    <row r="102" spans="1:4" x14ac:dyDescent="0.3">
      <c r="A102" s="16" t="s">
        <v>56</v>
      </c>
      <c r="B102" s="7">
        <v>2.1484695705069955E-3</v>
      </c>
      <c r="C102" s="8">
        <v>4.6840495958192473E-3</v>
      </c>
      <c r="D102" s="11"/>
    </row>
    <row r="103" spans="1:4" x14ac:dyDescent="0.3">
      <c r="A103" s="16" t="s">
        <v>57</v>
      </c>
      <c r="B103" s="12"/>
      <c r="C103" s="8">
        <v>2.2014350740184301E-3</v>
      </c>
      <c r="D103" s="11"/>
    </row>
    <row r="104" spans="1:4" x14ac:dyDescent="0.3">
      <c r="A104" s="16" t="s">
        <v>58</v>
      </c>
      <c r="B104" s="7">
        <v>0.8169907153690068</v>
      </c>
      <c r="C104" s="8">
        <v>0.78940294661943478</v>
      </c>
      <c r="D104" s="87">
        <v>0.65171420081840348</v>
      </c>
    </row>
    <row r="105" spans="1:4" x14ac:dyDescent="0.3">
      <c r="A105" s="16" t="s">
        <v>59</v>
      </c>
      <c r="B105" s="7">
        <v>4.2843296130606688E-2</v>
      </c>
      <c r="C105" s="8">
        <v>4.2718805257938003E-2</v>
      </c>
      <c r="D105" s="87">
        <v>4.6464238619250177E-2</v>
      </c>
    </row>
    <row r="106" spans="1:4" x14ac:dyDescent="0.3">
      <c r="A106" s="16" t="s">
        <v>60</v>
      </c>
      <c r="B106" s="7">
        <v>2.1484695705069955E-3</v>
      </c>
      <c r="C106" s="8">
        <v>4.4028701480368602E-3</v>
      </c>
      <c r="D106" s="87">
        <v>5.9180698149479674E-3</v>
      </c>
    </row>
    <row r="107" spans="1:4" x14ac:dyDescent="0.3">
      <c r="A107" s="16" t="s">
        <v>61</v>
      </c>
      <c r="B107" s="7">
        <v>1.1934017527243762E-2</v>
      </c>
      <c r="C107" s="8">
        <v>2.3982606874661007E-2</v>
      </c>
      <c r="D107" s="87">
        <v>1.3036031558711324E-2</v>
      </c>
    </row>
    <row r="108" spans="1:4" x14ac:dyDescent="0.3">
      <c r="A108" s="16" t="s">
        <v>455</v>
      </c>
      <c r="B108" s="11"/>
      <c r="C108" s="11"/>
      <c r="D108" s="87">
        <v>1.4555495516008545E-2</v>
      </c>
    </row>
    <row r="109" spans="1:4" x14ac:dyDescent="0.3">
      <c r="A109" s="16" t="s">
        <v>62</v>
      </c>
      <c r="B109" s="7">
        <v>2.4463869891841925E-3</v>
      </c>
      <c r="C109" s="8">
        <v>9.3680991916384963E-3</v>
      </c>
      <c r="D109" s="87">
        <v>0.18330037824914602</v>
      </c>
    </row>
    <row r="110" spans="1:4" x14ac:dyDescent="0.3">
      <c r="A110" s="16" t="s">
        <v>63</v>
      </c>
      <c r="B110" s="7">
        <v>2.4463869891841925E-3</v>
      </c>
      <c r="C110" s="11"/>
      <c r="D110" s="11"/>
    </row>
    <row r="111" spans="1:4" x14ac:dyDescent="0.3">
      <c r="A111" s="16" t="s">
        <v>64</v>
      </c>
      <c r="B111" s="7">
        <v>4.594856559691188E-3</v>
      </c>
      <c r="C111" s="8">
        <v>7.1666641176200661E-3</v>
      </c>
      <c r="D111" s="11"/>
    </row>
    <row r="112" spans="1:4" x14ac:dyDescent="0.3">
      <c r="A112" s="16" t="s">
        <v>65</v>
      </c>
      <c r="B112" s="7">
        <v>2.1484695705069955E-3</v>
      </c>
      <c r="C112" s="11"/>
      <c r="D112" s="11"/>
    </row>
    <row r="113" spans="1:4" x14ac:dyDescent="0.3">
      <c r="A113" s="16" t="s">
        <v>42</v>
      </c>
      <c r="B113" s="7">
        <v>0.11229893172356227</v>
      </c>
      <c r="C113" s="8">
        <v>0.11387108804681453</v>
      </c>
      <c r="D113" s="87">
        <v>8.2132443523178833E-2</v>
      </c>
    </row>
    <row r="114" spans="1:4" x14ac:dyDescent="0.3">
      <c r="A114" s="17" t="s">
        <v>214</v>
      </c>
      <c r="B114" s="9">
        <v>1</v>
      </c>
      <c r="C114" s="10">
        <v>1</v>
      </c>
      <c r="D114" s="88">
        <v>1</v>
      </c>
    </row>
    <row r="115" spans="1:4" s="20" customFormat="1" x14ac:dyDescent="0.3">
      <c r="A115" s="23" t="s">
        <v>215</v>
      </c>
      <c r="B115" s="22">
        <v>500.00681293302836</v>
      </c>
      <c r="C115" s="21">
        <v>499.99470588235312</v>
      </c>
      <c r="D115" s="89">
        <v>500.00000847457648</v>
      </c>
    </row>
    <row r="116" spans="1:4" s="20" customFormat="1" x14ac:dyDescent="0.3">
      <c r="A116" s="28" t="s">
        <v>216</v>
      </c>
      <c r="B116" s="27">
        <v>433</v>
      </c>
      <c r="C116" s="26">
        <v>425</v>
      </c>
      <c r="D116" s="97">
        <v>472</v>
      </c>
    </row>
    <row r="117" spans="1:4" x14ac:dyDescent="0.3">
      <c r="A117"/>
    </row>
    <row r="118" spans="1:4" x14ac:dyDescent="0.3">
      <c r="A118" s="31" t="s">
        <v>218</v>
      </c>
      <c r="B118" s="31" t="s">
        <v>219</v>
      </c>
    </row>
    <row r="119" spans="1:4" x14ac:dyDescent="0.3">
      <c r="A119" s="31" t="s">
        <v>220</v>
      </c>
      <c r="B119" s="31" t="s">
        <v>221</v>
      </c>
    </row>
    <row r="121" spans="1:4" x14ac:dyDescent="0.3">
      <c r="A121" s="19" t="s">
        <v>240</v>
      </c>
      <c r="B121" s="1"/>
      <c r="C121" s="1"/>
    </row>
    <row r="123" spans="1:4" x14ac:dyDescent="0.3">
      <c r="B123" s="3" t="s">
        <v>0</v>
      </c>
      <c r="C123" s="4" t="s">
        <v>1</v>
      </c>
      <c r="D123" s="85">
        <v>2023</v>
      </c>
    </row>
    <row r="124" spans="1:4" x14ac:dyDescent="0.3">
      <c r="A124" s="15" t="s">
        <v>66</v>
      </c>
      <c r="B124" s="5">
        <v>3.0015526347331522E-2</v>
      </c>
      <c r="C124" s="6">
        <v>3.2507167722952354E-2</v>
      </c>
      <c r="D124" s="86">
        <v>2.1833243274012832E-2</v>
      </c>
    </row>
    <row r="125" spans="1:4" x14ac:dyDescent="0.3">
      <c r="A125" s="16" t="s">
        <v>67</v>
      </c>
      <c r="B125" s="7">
        <v>2.4463869891842094E-3</v>
      </c>
      <c r="C125" s="8">
        <v>7.4478435654024575E-3</v>
      </c>
      <c r="D125" s="87">
        <v>5.9180698149479717E-3</v>
      </c>
    </row>
    <row r="126" spans="1:4" x14ac:dyDescent="0.3">
      <c r="A126" s="16" t="s">
        <v>68</v>
      </c>
      <c r="B126" s="7">
        <v>3.550413516305434E-2</v>
      </c>
      <c r="C126" s="8">
        <v>4.7402854853757261E-2</v>
      </c>
      <c r="D126" s="87">
        <v>2.6551421160145416E-2</v>
      </c>
    </row>
    <row r="127" spans="1:4" x14ac:dyDescent="0.3">
      <c r="A127" s="16" t="s">
        <v>69</v>
      </c>
      <c r="B127" s="12"/>
      <c r="C127" s="8">
        <v>7.1666641176200705E-3</v>
      </c>
      <c r="D127" s="87">
        <v>1.1516567601414113E-2</v>
      </c>
    </row>
    <row r="128" spans="1:4" x14ac:dyDescent="0.3">
      <c r="A128" s="16" t="s">
        <v>70</v>
      </c>
      <c r="B128" s="7">
        <v>9.8342539905345486E-2</v>
      </c>
      <c r="C128" s="8">
        <v>8.2625816038052149E-2</v>
      </c>
      <c r="D128" s="87">
        <v>7.7815227494657149E-2</v>
      </c>
    </row>
    <row r="129" spans="1:4" x14ac:dyDescent="0.3">
      <c r="A129" s="16" t="s">
        <v>71</v>
      </c>
      <c r="B129" s="7">
        <v>8.1452700759966579E-2</v>
      </c>
      <c r="C129" s="8">
        <v>7.1666641176200682E-2</v>
      </c>
      <c r="D129" s="87">
        <v>4.5505522533804715E-2</v>
      </c>
    </row>
    <row r="130" spans="1:4" x14ac:dyDescent="0.3">
      <c r="A130" s="16" t="s">
        <v>72</v>
      </c>
      <c r="B130" s="7">
        <v>9.2556013670945458E-2</v>
      </c>
      <c r="C130" s="8">
        <v>8.2858994977593886E-2</v>
      </c>
      <c r="D130" s="87">
        <v>8.7013401067569468E-2</v>
      </c>
    </row>
    <row r="131" spans="1:4" x14ac:dyDescent="0.3">
      <c r="A131" s="16" t="s">
        <v>73</v>
      </c>
      <c r="B131" s="7">
        <v>1.4678321935105255E-2</v>
      </c>
      <c r="C131" s="8">
        <v>2.4826145218008193E-3</v>
      </c>
      <c r="D131" s="87">
        <v>4.5583918718916649E-3</v>
      </c>
    </row>
    <row r="132" spans="1:4" x14ac:dyDescent="0.3">
      <c r="A132" s="16" t="s">
        <v>74</v>
      </c>
      <c r="B132" s="7">
        <v>0.11146822710729813</v>
      </c>
      <c r="C132" s="8">
        <v>0.12319118673021241</v>
      </c>
      <c r="D132" s="87">
        <v>8.1173727437733434E-2</v>
      </c>
    </row>
    <row r="133" spans="1:4" x14ac:dyDescent="0.3">
      <c r="A133" s="16" t="s">
        <v>75</v>
      </c>
      <c r="B133" s="7">
        <v>4.9351752481894634E-2</v>
      </c>
      <c r="C133" s="8">
        <v>4.7684034301539648E-2</v>
      </c>
      <c r="D133" s="87">
        <v>2.7911099103201716E-2</v>
      </c>
    </row>
    <row r="134" spans="1:4" x14ac:dyDescent="0.3">
      <c r="A134" s="16" t="s">
        <v>76</v>
      </c>
      <c r="B134" s="7">
        <v>8.8917957007052396E-3</v>
      </c>
      <c r="C134" s="8">
        <v>1.1850713713439322E-2</v>
      </c>
      <c r="D134" s="87">
        <v>1.607495947330578E-2</v>
      </c>
    </row>
    <row r="135" spans="1:4" x14ac:dyDescent="0.3">
      <c r="A135" s="16" t="s">
        <v>77</v>
      </c>
      <c r="B135" s="12"/>
      <c r="C135" s="8">
        <v>2.4826145218008193E-3</v>
      </c>
      <c r="D135" s="87">
        <v>1.5194639572972219E-3</v>
      </c>
    </row>
    <row r="136" spans="1:4" x14ac:dyDescent="0.3">
      <c r="A136" s="16" t="s">
        <v>78</v>
      </c>
      <c r="B136" s="7">
        <v>6.3434239579645502E-2</v>
      </c>
      <c r="C136" s="8">
        <v>7.5788331876455159E-2</v>
      </c>
      <c r="D136" s="87">
        <v>5.5342840163680684E-2</v>
      </c>
    </row>
    <row r="137" spans="1:4" x14ac:dyDescent="0.3">
      <c r="A137" s="16" t="s">
        <v>79</v>
      </c>
      <c r="B137" s="7">
        <v>1.4082487097750855E-2</v>
      </c>
      <c r="C137" s="8">
        <v>1.1569534265656933E-2</v>
      </c>
      <c r="D137" s="87">
        <v>1.0316675672598721E-2</v>
      </c>
    </row>
    <row r="138" spans="1:4" x14ac:dyDescent="0.3">
      <c r="A138" s="16" t="s">
        <v>80</v>
      </c>
      <c r="B138" s="7">
        <v>3.2759830755192926E-2</v>
      </c>
      <c r="C138" s="8">
        <v>2.1499992352860205E-2</v>
      </c>
      <c r="D138" s="87">
        <v>2.0633351345197445E-2</v>
      </c>
    </row>
    <row r="139" spans="1:4" x14ac:dyDescent="0.3">
      <c r="A139" s="16" t="s">
        <v>81</v>
      </c>
      <c r="B139" s="7">
        <v>9.3747683345654254E-2</v>
      </c>
      <c r="C139" s="8">
        <v>0.10164319386911154</v>
      </c>
      <c r="D139" s="87">
        <v>0.10100814871172624</v>
      </c>
    </row>
    <row r="140" spans="1:4" x14ac:dyDescent="0.3">
      <c r="A140" s="16" t="s">
        <v>82</v>
      </c>
      <c r="B140" s="7">
        <v>2.4463869891842094E-3</v>
      </c>
      <c r="C140" s="8">
        <v>7.1666641176200696E-3</v>
      </c>
      <c r="D140" s="87">
        <v>2.367227925979189E-2</v>
      </c>
    </row>
    <row r="141" spans="1:4" x14ac:dyDescent="0.3">
      <c r="A141" s="16" t="s">
        <v>83</v>
      </c>
      <c r="B141" s="7">
        <v>9.0877283658259589E-2</v>
      </c>
      <c r="C141" s="8">
        <v>9.4572530767972826E-2</v>
      </c>
      <c r="D141" s="87">
        <v>8.7890727323885934E-2</v>
      </c>
    </row>
    <row r="142" spans="1:4" x14ac:dyDescent="0.3">
      <c r="A142" s="16" t="s">
        <v>84</v>
      </c>
      <c r="B142" s="7">
        <v>2.6016504624994698E-2</v>
      </c>
      <c r="C142" s="8">
        <v>2.8385477022697881E-2</v>
      </c>
      <c r="D142" s="87">
        <v>9.7728044953761889E-2</v>
      </c>
    </row>
    <row r="143" spans="1:4" x14ac:dyDescent="0.3">
      <c r="A143" s="16" t="s">
        <v>42</v>
      </c>
      <c r="B143" s="7">
        <v>0.15192818388848733</v>
      </c>
      <c r="C143" s="8">
        <v>0.14000712948725338</v>
      </c>
      <c r="D143" s="87">
        <v>0.19601683777937567</v>
      </c>
    </row>
    <row r="144" spans="1:4" x14ac:dyDescent="0.3">
      <c r="A144" s="17" t="s">
        <v>214</v>
      </c>
      <c r="B144" s="9">
        <v>1</v>
      </c>
      <c r="C144" s="10">
        <v>1</v>
      </c>
      <c r="D144" s="88">
        <v>1</v>
      </c>
    </row>
    <row r="145" spans="1:4" s="20" customFormat="1" x14ac:dyDescent="0.3">
      <c r="A145" s="23" t="s">
        <v>215</v>
      </c>
      <c r="B145" s="22">
        <v>500.00681293302495</v>
      </c>
      <c r="C145" s="21">
        <v>499.99470588235283</v>
      </c>
      <c r="D145" s="89">
        <v>500.00000847457602</v>
      </c>
    </row>
    <row r="146" spans="1:4" s="20" customFormat="1" x14ac:dyDescent="0.3">
      <c r="A146" s="28" t="s">
        <v>216</v>
      </c>
      <c r="B146" s="27">
        <v>433</v>
      </c>
      <c r="C146" s="26">
        <v>425</v>
      </c>
      <c r="D146" s="97">
        <v>472</v>
      </c>
    </row>
    <row r="147" spans="1:4" x14ac:dyDescent="0.3">
      <c r="A147"/>
    </row>
    <row r="148" spans="1:4" x14ac:dyDescent="0.3">
      <c r="A148" s="31" t="s">
        <v>218</v>
      </c>
      <c r="B148" s="31" t="s">
        <v>219</v>
      </c>
    </row>
    <row r="149" spans="1:4" x14ac:dyDescent="0.3">
      <c r="A149" s="31" t="s">
        <v>220</v>
      </c>
      <c r="B149" s="31" t="s">
        <v>221</v>
      </c>
    </row>
    <row r="151" spans="1:4" x14ac:dyDescent="0.3">
      <c r="A151" s="19" t="s">
        <v>241</v>
      </c>
      <c r="B151" s="1"/>
      <c r="C151" s="1"/>
    </row>
    <row r="153" spans="1:4" x14ac:dyDescent="0.3">
      <c r="B153" s="3" t="s">
        <v>0</v>
      </c>
      <c r="C153" s="4" t="s">
        <v>1</v>
      </c>
      <c r="D153" s="85">
        <v>2023</v>
      </c>
    </row>
    <row r="154" spans="1:4" x14ac:dyDescent="0.3">
      <c r="A154" s="15" t="s">
        <v>85</v>
      </c>
      <c r="B154" s="5">
        <v>9.487630538059651E-3</v>
      </c>
      <c r="C154" s="6">
        <v>9.3680991916384997E-3</v>
      </c>
      <c r="D154" s="86">
        <v>7.4375337722451858E-3</v>
      </c>
    </row>
    <row r="155" spans="1:4" x14ac:dyDescent="0.3">
      <c r="A155" s="16" t="s">
        <v>86</v>
      </c>
      <c r="B155" s="7">
        <v>3.3120795813636784E-2</v>
      </c>
      <c r="C155" s="8">
        <v>2.1781171800642585E-2</v>
      </c>
      <c r="D155" s="87">
        <v>1.6234745487546678E-2</v>
      </c>
    </row>
    <row r="156" spans="1:4" x14ac:dyDescent="0.3">
      <c r="A156" s="16" t="s">
        <v>4</v>
      </c>
      <c r="B156" s="7">
        <v>0.20217368862641355</v>
      </c>
      <c r="C156" s="8">
        <v>0.19893151809842682</v>
      </c>
      <c r="D156" s="87">
        <v>0.20873329730960502</v>
      </c>
    </row>
    <row r="157" spans="1:4" x14ac:dyDescent="0.3">
      <c r="A157" s="16" t="s">
        <v>87</v>
      </c>
      <c r="B157" s="7">
        <v>0.45942260832935533</v>
      </c>
      <c r="C157" s="8">
        <v>0.48747033792122524</v>
      </c>
      <c r="D157" s="87">
        <v>0.46521211499640502</v>
      </c>
    </row>
    <row r="158" spans="1:4" x14ac:dyDescent="0.3">
      <c r="A158" s="16" t="s">
        <v>88</v>
      </c>
      <c r="B158" s="7">
        <v>0.28171278959478374</v>
      </c>
      <c r="C158" s="8">
        <v>0.25214314033913288</v>
      </c>
      <c r="D158" s="87">
        <v>0.27127249540216108</v>
      </c>
    </row>
    <row r="159" spans="1:4" x14ac:dyDescent="0.3">
      <c r="A159" s="16" t="s">
        <v>89</v>
      </c>
      <c r="B159" s="7">
        <v>1.4082487097750875E-2</v>
      </c>
      <c r="C159" s="8">
        <v>3.0305732648933915E-2</v>
      </c>
      <c r="D159" s="87">
        <v>3.1109813032037061E-2</v>
      </c>
    </row>
    <row r="160" spans="1:4" x14ac:dyDescent="0.3">
      <c r="A160" s="17" t="s">
        <v>214</v>
      </c>
      <c r="B160" s="9">
        <v>1</v>
      </c>
      <c r="C160" s="10">
        <v>1</v>
      </c>
      <c r="D160" s="88">
        <v>1</v>
      </c>
    </row>
    <row r="161" spans="1:10" s="20" customFormat="1" x14ac:dyDescent="0.3">
      <c r="A161" s="23" t="s">
        <v>215</v>
      </c>
      <c r="B161" s="22">
        <v>500.00681293302421</v>
      </c>
      <c r="C161" s="21">
        <v>499.994705882353</v>
      </c>
      <c r="D161" s="89">
        <v>500.00000847457648</v>
      </c>
    </row>
    <row r="162" spans="1:10" s="20" customFormat="1" x14ac:dyDescent="0.3">
      <c r="A162" s="28" t="s">
        <v>216</v>
      </c>
      <c r="B162" s="27">
        <v>433</v>
      </c>
      <c r="C162" s="26">
        <v>425</v>
      </c>
      <c r="D162" s="97">
        <v>472</v>
      </c>
    </row>
    <row r="163" spans="1:10" x14ac:dyDescent="0.3">
      <c r="A163"/>
    </row>
    <row r="164" spans="1:10" x14ac:dyDescent="0.3">
      <c r="A164" s="61" t="s">
        <v>303</v>
      </c>
      <c r="B164" s="62">
        <f>B154+B155</f>
        <v>4.2608426351696434E-2</v>
      </c>
      <c r="C164" s="62">
        <f t="shared" ref="C164:D164" si="0">C154+C155</f>
        <v>3.1149270992281083E-2</v>
      </c>
      <c r="D164" s="62">
        <f t="shared" si="0"/>
        <v>2.3672279259791866E-2</v>
      </c>
    </row>
    <row r="165" spans="1:10" x14ac:dyDescent="0.3">
      <c r="A165" s="63" t="s">
        <v>304</v>
      </c>
      <c r="B165" s="62">
        <f>B156</f>
        <v>0.20217368862641355</v>
      </c>
      <c r="C165" s="62">
        <f t="shared" ref="C165:D165" si="1">C156</f>
        <v>0.19893151809842682</v>
      </c>
      <c r="D165" s="62">
        <f t="shared" si="1"/>
        <v>0.20873329730960502</v>
      </c>
    </row>
    <row r="166" spans="1:10" x14ac:dyDescent="0.3">
      <c r="A166" s="64" t="s">
        <v>305</v>
      </c>
      <c r="B166" s="62">
        <f>B157+B158</f>
        <v>0.74113539792413907</v>
      </c>
      <c r="C166" s="62">
        <f t="shared" ref="C166:D166" si="2">C157+C158</f>
        <v>0.73961347826035806</v>
      </c>
      <c r="D166" s="62">
        <f t="shared" si="2"/>
        <v>0.73648461039856605</v>
      </c>
    </row>
    <row r="167" spans="1:10" x14ac:dyDescent="0.3">
      <c r="A167" s="64" t="s">
        <v>89</v>
      </c>
      <c r="B167" s="62">
        <f>B159</f>
        <v>1.4082487097750875E-2</v>
      </c>
      <c r="C167" s="62">
        <f>C159</f>
        <v>3.0305732648933915E-2</v>
      </c>
      <c r="D167" s="62">
        <f>D159</f>
        <v>3.1109813032037061E-2</v>
      </c>
    </row>
    <row r="168" spans="1:10" x14ac:dyDescent="0.3">
      <c r="A168"/>
    </row>
    <row r="169" spans="1:10" x14ac:dyDescent="0.3">
      <c r="A169" s="51" t="s">
        <v>299</v>
      </c>
      <c r="B169" s="52">
        <v>3.9846180009233869</v>
      </c>
      <c r="C169" s="52">
        <v>3.9809682086850851</v>
      </c>
      <c r="D169" s="52">
        <v>4.0131578947368398</v>
      </c>
      <c r="I169" s="20"/>
      <c r="J169" s="59"/>
    </row>
    <row r="170" spans="1:10" x14ac:dyDescent="0.3">
      <c r="A170" s="57" t="s">
        <v>301</v>
      </c>
      <c r="B170" s="22">
        <v>492.96547344111275</v>
      </c>
      <c r="C170" s="21">
        <v>484.84200000000072</v>
      </c>
      <c r="D170" s="21">
        <v>484.44510169491582</v>
      </c>
      <c r="I170" s="20"/>
      <c r="J170" s="59"/>
    </row>
    <row r="171" spans="1:10" x14ac:dyDescent="0.3">
      <c r="A171" s="58" t="s">
        <v>302</v>
      </c>
      <c r="B171" s="24">
        <v>427</v>
      </c>
      <c r="C171" s="25">
        <v>412</v>
      </c>
      <c r="D171" s="25">
        <v>456</v>
      </c>
    </row>
    <row r="172" spans="1:10" x14ac:dyDescent="0.3">
      <c r="A172"/>
    </row>
    <row r="173" spans="1:10" x14ac:dyDescent="0.3">
      <c r="A173" s="31" t="s">
        <v>218</v>
      </c>
      <c r="B173" s="31" t="s">
        <v>219</v>
      </c>
    </row>
    <row r="174" spans="1:10" x14ac:dyDescent="0.3">
      <c r="A174" s="31" t="s">
        <v>220</v>
      </c>
      <c r="B174" s="31" t="s">
        <v>221</v>
      </c>
    </row>
    <row r="176" spans="1:10" x14ac:dyDescent="0.3">
      <c r="A176" s="19" t="s">
        <v>462</v>
      </c>
      <c r="B176" s="1"/>
      <c r="C176" s="1"/>
    </row>
    <row r="178" spans="1:4" x14ac:dyDescent="0.3">
      <c r="B178" s="3" t="s">
        <v>0</v>
      </c>
      <c r="C178" s="4" t="s">
        <v>1</v>
      </c>
      <c r="D178" s="85">
        <v>2023</v>
      </c>
    </row>
    <row r="179" spans="1:4" x14ac:dyDescent="0.3">
      <c r="A179" s="15" t="s">
        <v>85</v>
      </c>
      <c r="B179" s="13"/>
      <c r="C179" s="6">
        <v>4.6840495958192481E-3</v>
      </c>
      <c r="D179" s="92"/>
    </row>
    <row r="180" spans="1:4" x14ac:dyDescent="0.3">
      <c r="A180" s="16" t="s">
        <v>90</v>
      </c>
      <c r="B180" s="7">
        <v>6.7433261301982359E-3</v>
      </c>
      <c r="C180" s="91"/>
      <c r="D180" s="94">
        <v>3.0389279145944413E-3</v>
      </c>
    </row>
    <row r="181" spans="1:4" x14ac:dyDescent="0.3">
      <c r="A181" s="16" t="s">
        <v>91</v>
      </c>
      <c r="B181" s="7">
        <v>1.1338182689889459E-2</v>
      </c>
      <c r="C181" s="8">
        <v>9.0869197438561075E-3</v>
      </c>
      <c r="D181" s="93">
        <v>1.7434637416362069E-2</v>
      </c>
    </row>
    <row r="182" spans="1:4" x14ac:dyDescent="0.3">
      <c r="A182" s="16" t="s">
        <v>92</v>
      </c>
      <c r="B182" s="7">
        <v>1.348665226039647E-2</v>
      </c>
      <c r="C182" s="8">
        <v>3.0586912096716302E-2</v>
      </c>
      <c r="D182" s="87">
        <v>2.3512493245550953E-2</v>
      </c>
    </row>
    <row r="183" spans="1:4" x14ac:dyDescent="0.3">
      <c r="A183" s="16" t="s">
        <v>93</v>
      </c>
      <c r="B183" s="7">
        <v>4.654440043426665E-2</v>
      </c>
      <c r="C183" s="8">
        <v>5.7566491880502217E-2</v>
      </c>
      <c r="D183" s="87">
        <v>5.1423592348752649E-2</v>
      </c>
    </row>
    <row r="184" spans="1:4" x14ac:dyDescent="0.3">
      <c r="A184" s="16" t="s">
        <v>94</v>
      </c>
      <c r="B184" s="7">
        <v>0.13784569679073677</v>
      </c>
      <c r="C184" s="8">
        <v>0.13995912897901264</v>
      </c>
      <c r="D184" s="87">
        <v>0.17170541446261992</v>
      </c>
    </row>
    <row r="185" spans="1:4" x14ac:dyDescent="0.3">
      <c r="A185" s="16" t="s">
        <v>95</v>
      </c>
      <c r="B185" s="7">
        <v>0.41717514703610253</v>
      </c>
      <c r="C185" s="8">
        <v>0.36235889556477668</v>
      </c>
      <c r="D185" s="87">
        <v>0.40411099103201731</v>
      </c>
    </row>
    <row r="186" spans="1:4" x14ac:dyDescent="0.3">
      <c r="A186" s="16" t="s">
        <v>96</v>
      </c>
      <c r="B186" s="7">
        <v>0.30319748529985363</v>
      </c>
      <c r="C186" s="8">
        <v>0.33814310975057388</v>
      </c>
      <c r="D186" s="87">
        <v>0.28110981303203703</v>
      </c>
    </row>
    <row r="187" spans="1:4" x14ac:dyDescent="0.3">
      <c r="A187" s="16" t="s">
        <v>97</v>
      </c>
      <c r="B187" s="7">
        <v>5.4479396239173694E-2</v>
      </c>
      <c r="C187" s="8">
        <v>4.7965213749322021E-2</v>
      </c>
      <c r="D187" s="87">
        <v>4.158627471887668E-2</v>
      </c>
    </row>
    <row r="188" spans="1:4" x14ac:dyDescent="0.3">
      <c r="A188" s="16" t="s">
        <v>453</v>
      </c>
      <c r="B188" s="7">
        <v>9.1897131193824488E-3</v>
      </c>
      <c r="C188" s="8">
        <v>9.649278639420885E-3</v>
      </c>
      <c r="D188" s="87">
        <v>6.0778558291888825E-3</v>
      </c>
    </row>
    <row r="189" spans="1:4" x14ac:dyDescent="0.3">
      <c r="A189" s="17" t="s">
        <v>214</v>
      </c>
      <c r="B189" s="9">
        <v>1</v>
      </c>
      <c r="C189" s="10">
        <v>1</v>
      </c>
      <c r="D189" s="88">
        <v>1</v>
      </c>
    </row>
    <row r="190" spans="1:4" s="20" customFormat="1" x14ac:dyDescent="0.3">
      <c r="A190" s="23" t="s">
        <v>215</v>
      </c>
      <c r="B190" s="22">
        <v>500.00681293302443</v>
      </c>
      <c r="C190" s="21">
        <v>499.99470588235306</v>
      </c>
      <c r="D190" s="89">
        <v>500.00000847457642</v>
      </c>
    </row>
    <row r="191" spans="1:4" s="20" customFormat="1" x14ac:dyDescent="0.3">
      <c r="A191" s="28" t="s">
        <v>216</v>
      </c>
      <c r="B191" s="27">
        <v>433</v>
      </c>
      <c r="C191" s="26">
        <v>425</v>
      </c>
      <c r="D191" s="97">
        <v>472</v>
      </c>
    </row>
    <row r="192" spans="1:4" x14ac:dyDescent="0.3">
      <c r="A192"/>
    </row>
    <row r="193" spans="1:4" x14ac:dyDescent="0.3">
      <c r="A193" s="51" t="s">
        <v>299</v>
      </c>
      <c r="B193" s="52">
        <v>7.0892616012853447</v>
      </c>
      <c r="C193" s="52">
        <v>7.0517165475869747</v>
      </c>
      <c r="D193" s="52">
        <v>6.9524926618221565</v>
      </c>
    </row>
    <row r="194" spans="1:4" x14ac:dyDescent="0.3">
      <c r="A194"/>
    </row>
    <row r="195" spans="1:4" x14ac:dyDescent="0.3">
      <c r="A195" s="31" t="s">
        <v>218</v>
      </c>
      <c r="B195" s="31" t="s">
        <v>219</v>
      </c>
    </row>
    <row r="196" spans="1:4" x14ac:dyDescent="0.3">
      <c r="A196" s="31" t="s">
        <v>220</v>
      </c>
      <c r="B196" s="31" t="s">
        <v>221</v>
      </c>
    </row>
    <row r="198" spans="1:4" x14ac:dyDescent="0.3">
      <c r="A198" s="32" t="s">
        <v>477</v>
      </c>
      <c r="B198" s="33"/>
      <c r="C198" s="34"/>
    </row>
    <row r="199" spans="1:4" x14ac:dyDescent="0.3">
      <c r="A199" s="35"/>
      <c r="B199" s="33"/>
      <c r="C199" s="34"/>
    </row>
    <row r="200" spans="1:4" x14ac:dyDescent="0.3">
      <c r="A200"/>
      <c r="B200" s="36" t="s">
        <v>0</v>
      </c>
      <c r="C200" s="37" t="s">
        <v>1</v>
      </c>
      <c r="D200" s="37" t="s">
        <v>460</v>
      </c>
    </row>
    <row r="201" spans="1:4" x14ac:dyDescent="0.3">
      <c r="A201" s="38" t="s">
        <v>222</v>
      </c>
      <c r="B201" s="39">
        <v>0.55663652619975368</v>
      </c>
      <c r="C201" s="40">
        <v>0.57337430631618336</v>
      </c>
      <c r="D201" s="100">
        <v>0.64971238517436614</v>
      </c>
    </row>
    <row r="202" spans="1:4" x14ac:dyDescent="0.3">
      <c r="A202" s="41" t="s">
        <v>417</v>
      </c>
      <c r="B202" s="39">
        <v>0.26143708434457524</v>
      </c>
      <c r="C202" s="40">
        <v>0.32619639502065284</v>
      </c>
      <c r="D202" s="100">
        <v>0.29358809036291333</v>
      </c>
    </row>
    <row r="203" spans="1:4" x14ac:dyDescent="0.3">
      <c r="A203" s="41" t="s">
        <v>341</v>
      </c>
      <c r="B203" s="39">
        <v>6.7433261301981674E-3</v>
      </c>
      <c r="C203" s="40">
        <v>6.8854846698376722E-3</v>
      </c>
      <c r="D203" s="100">
        <v>1.3515389601434058E-2</v>
      </c>
    </row>
    <row r="204" spans="1:4" x14ac:dyDescent="0.3">
      <c r="A204" s="41" t="s">
        <v>223</v>
      </c>
      <c r="B204" s="39">
        <v>0.26058905894815465</v>
      </c>
      <c r="C204" s="40">
        <v>0.22460120165978192</v>
      </c>
      <c r="D204" s="100">
        <v>0.22120858099646459</v>
      </c>
    </row>
    <row r="205" spans="1:4" x14ac:dyDescent="0.3">
      <c r="A205" s="41" t="s">
        <v>224</v>
      </c>
      <c r="B205" s="39">
        <v>0.38954296003818473</v>
      </c>
      <c r="C205" s="40">
        <v>0.36821566345996581</v>
      </c>
      <c r="D205" s="100">
        <v>0.25943635577226482</v>
      </c>
    </row>
    <row r="206" spans="1:4" x14ac:dyDescent="0.3">
      <c r="A206" s="41" t="s">
        <v>225</v>
      </c>
      <c r="B206" s="39">
        <v>4.5948565596911767E-3</v>
      </c>
      <c r="C206" s="40">
        <v>1.1569534265656918E-2</v>
      </c>
      <c r="D206" s="100">
        <v>1.5194639572972191E-3</v>
      </c>
    </row>
    <row r="207" spans="1:4" x14ac:dyDescent="0.3">
      <c r="A207" s="41" t="s">
        <v>226</v>
      </c>
      <c r="B207" s="39">
        <v>0.62422428886072634</v>
      </c>
      <c r="C207" s="40">
        <v>0.6464056678247182</v>
      </c>
      <c r="D207" s="100">
        <v>0.53438392950196745</v>
      </c>
    </row>
    <row r="208" spans="1:4" x14ac:dyDescent="0.3">
      <c r="A208" s="41" t="s">
        <v>42</v>
      </c>
      <c r="B208" s="39">
        <v>0.12089281000558998</v>
      </c>
      <c r="C208" s="40">
        <v>9.6492786394208746E-2</v>
      </c>
      <c r="D208" s="100">
        <v>0.10604589862634047</v>
      </c>
    </row>
    <row r="209" spans="1:4" x14ac:dyDescent="0.3">
      <c r="A209" s="41" t="s">
        <v>227</v>
      </c>
      <c r="B209" s="39">
        <v>4.1055791618543405E-2</v>
      </c>
      <c r="C209" s="40">
        <v>4.5153419271498095E-2</v>
      </c>
      <c r="D209" s="100">
        <v>6.8378871722391918E-2</v>
      </c>
    </row>
    <row r="210" spans="1:4" x14ac:dyDescent="0.3">
      <c r="A210" s="42" t="s">
        <v>215</v>
      </c>
      <c r="B210" s="43">
        <v>500.00681293302955</v>
      </c>
      <c r="C210" s="44">
        <v>499.99470588235351</v>
      </c>
      <c r="D210" s="101">
        <v>500.00000847457687</v>
      </c>
    </row>
    <row r="211" spans="1:4" x14ac:dyDescent="0.3">
      <c r="A211" s="45" t="s">
        <v>216</v>
      </c>
      <c r="B211" s="46">
        <v>433</v>
      </c>
      <c r="C211" s="47">
        <v>425</v>
      </c>
      <c r="D211" s="102">
        <v>472</v>
      </c>
    </row>
    <row r="212" spans="1:4" x14ac:dyDescent="0.3">
      <c r="A212"/>
    </row>
    <row r="213" spans="1:4" x14ac:dyDescent="0.3">
      <c r="A213" s="31" t="s">
        <v>218</v>
      </c>
      <c r="B213" s="31" t="s">
        <v>219</v>
      </c>
    </row>
    <row r="214" spans="1:4" x14ac:dyDescent="0.3">
      <c r="A214" s="31" t="s">
        <v>220</v>
      </c>
      <c r="B214" s="31" t="s">
        <v>396</v>
      </c>
    </row>
    <row r="215" spans="1:4" x14ac:dyDescent="0.3">
      <c r="A215" s="48"/>
      <c r="B215" s="49"/>
      <c r="C215" s="49"/>
    </row>
    <row r="216" spans="1:4" x14ac:dyDescent="0.3">
      <c r="A216" s="19" t="s">
        <v>342</v>
      </c>
      <c r="B216" s="1"/>
      <c r="C216" s="1"/>
    </row>
    <row r="218" spans="1:4" x14ac:dyDescent="0.3">
      <c r="B218" s="3" t="s">
        <v>0</v>
      </c>
      <c r="C218" s="4" t="s">
        <v>1</v>
      </c>
      <c r="D218" s="85">
        <v>2023</v>
      </c>
    </row>
    <row r="219" spans="1:4" x14ac:dyDescent="0.3">
      <c r="A219" s="15" t="s">
        <v>98</v>
      </c>
      <c r="B219" s="13"/>
      <c r="C219" s="6">
        <v>4.3298321784788745E-3</v>
      </c>
      <c r="D219" s="86">
        <v>4.4314099069865161E-3</v>
      </c>
    </row>
    <row r="220" spans="1:4" x14ac:dyDescent="0.3">
      <c r="A220" s="16" t="s">
        <v>99</v>
      </c>
      <c r="B220" s="7">
        <v>1.6374196813796621E-2</v>
      </c>
      <c r="C220" s="8">
        <v>1.6338540266700591E-2</v>
      </c>
      <c r="D220" s="87">
        <v>2.4741654676925479E-2</v>
      </c>
    </row>
    <row r="221" spans="1:4" x14ac:dyDescent="0.3">
      <c r="A221" s="16" t="s">
        <v>4</v>
      </c>
      <c r="B221" s="7">
        <v>0.26687694045466076</v>
      </c>
      <c r="C221" s="8">
        <v>0.22588091422615167</v>
      </c>
      <c r="D221" s="87">
        <v>0.33825814603998294</v>
      </c>
    </row>
    <row r="222" spans="1:4" x14ac:dyDescent="0.3">
      <c r="A222" s="16" t="s">
        <v>100</v>
      </c>
      <c r="B222" s="7">
        <v>0.62945725907500061</v>
      </c>
      <c r="C222" s="8">
        <v>0.69095520176952308</v>
      </c>
      <c r="D222" s="87">
        <v>0.5274492265484183</v>
      </c>
    </row>
    <row r="223" spans="1:4" x14ac:dyDescent="0.3">
      <c r="A223" s="16" t="s">
        <v>300</v>
      </c>
      <c r="B223" s="7">
        <v>8.7291603656541983E-2</v>
      </c>
      <c r="C223" s="8">
        <v>6.249551155914583E-2</v>
      </c>
      <c r="D223" s="87">
        <v>0.10511956282768672</v>
      </c>
    </row>
    <row r="224" spans="1:4" x14ac:dyDescent="0.3">
      <c r="A224" s="17" t="s">
        <v>214</v>
      </c>
      <c r="B224" s="9">
        <v>1</v>
      </c>
      <c r="C224" s="10">
        <v>1</v>
      </c>
      <c r="D224" s="88">
        <v>1</v>
      </c>
    </row>
    <row r="225" spans="1:4" s="20" customFormat="1" x14ac:dyDescent="0.3">
      <c r="A225" s="23" t="s">
        <v>215</v>
      </c>
      <c r="B225" s="22">
        <v>280.61951501154664</v>
      </c>
      <c r="C225" s="21">
        <v>286.68411764705883</v>
      </c>
      <c r="D225" s="89">
        <v>324.85619809322037</v>
      </c>
    </row>
    <row r="226" spans="1:4" s="20" customFormat="1" x14ac:dyDescent="0.3">
      <c r="A226" s="28" t="s">
        <v>216</v>
      </c>
      <c r="B226" s="27">
        <v>245</v>
      </c>
      <c r="C226" s="26">
        <v>245</v>
      </c>
      <c r="D226" s="97">
        <v>305</v>
      </c>
    </row>
    <row r="227" spans="1:4" x14ac:dyDescent="0.3">
      <c r="A227"/>
    </row>
    <row r="228" spans="1:4" x14ac:dyDescent="0.3">
      <c r="A228" s="61" t="s">
        <v>303</v>
      </c>
      <c r="B228" s="62">
        <f>B219+B220</f>
        <v>1.6374196813796621E-2</v>
      </c>
      <c r="C228" s="62">
        <f t="shared" ref="C228:D228" si="3">C219+C220</f>
        <v>2.0668372445179467E-2</v>
      </c>
      <c r="D228" s="62">
        <f t="shared" si="3"/>
        <v>2.9173064583911994E-2</v>
      </c>
    </row>
    <row r="229" spans="1:4" x14ac:dyDescent="0.3">
      <c r="A229" s="63" t="s">
        <v>304</v>
      </c>
      <c r="B229" s="62">
        <f>B221</f>
        <v>0.26687694045466076</v>
      </c>
      <c r="C229" s="62">
        <f t="shared" ref="C229:D229" si="4">C221</f>
        <v>0.22588091422615167</v>
      </c>
      <c r="D229" s="62">
        <f t="shared" si="4"/>
        <v>0.33825814603998294</v>
      </c>
    </row>
    <row r="230" spans="1:4" x14ac:dyDescent="0.3">
      <c r="A230" s="64" t="s">
        <v>305</v>
      </c>
      <c r="B230" s="62">
        <f>B222+B223</f>
        <v>0.71674886273154259</v>
      </c>
      <c r="C230" s="62">
        <f t="shared" ref="C230:D230" si="5">C222+C223</f>
        <v>0.75345071332866886</v>
      </c>
      <c r="D230" s="62">
        <f t="shared" si="5"/>
        <v>0.63256878937610506</v>
      </c>
    </row>
    <row r="231" spans="1:4" x14ac:dyDescent="0.3">
      <c r="A231"/>
    </row>
    <row r="232" spans="1:4" x14ac:dyDescent="0.3">
      <c r="A232" s="51" t="s">
        <v>299</v>
      </c>
      <c r="B232" s="52">
        <v>3.7876662695742893</v>
      </c>
      <c r="C232" s="52">
        <v>3.7909480202641568</v>
      </c>
      <c r="D232" s="52">
        <v>3.7040838777128946</v>
      </c>
    </row>
    <row r="233" spans="1:4" x14ac:dyDescent="0.3">
      <c r="A233"/>
    </row>
    <row r="234" spans="1:4" x14ac:dyDescent="0.3">
      <c r="A234" s="31" t="s">
        <v>218</v>
      </c>
      <c r="B234" s="31" t="s">
        <v>320</v>
      </c>
    </row>
    <row r="235" spans="1:4" x14ac:dyDescent="0.3">
      <c r="A235" s="31" t="s">
        <v>220</v>
      </c>
      <c r="B235" s="31" t="s">
        <v>221</v>
      </c>
    </row>
    <row r="237" spans="1:4" x14ac:dyDescent="0.3">
      <c r="A237" s="19" t="s">
        <v>454</v>
      </c>
      <c r="B237" s="1"/>
      <c r="C237" s="1"/>
    </row>
    <row r="239" spans="1:4" x14ac:dyDescent="0.3">
      <c r="B239" s="3" t="s">
        <v>0</v>
      </c>
      <c r="C239" s="4" t="s">
        <v>1</v>
      </c>
      <c r="D239" s="85">
        <v>2023</v>
      </c>
    </row>
    <row r="240" spans="1:4" x14ac:dyDescent="0.3">
      <c r="A240" s="15" t="s">
        <v>101</v>
      </c>
      <c r="B240" s="5">
        <v>0.2145693810914078</v>
      </c>
      <c r="C240" s="6">
        <v>0.23739922809076588</v>
      </c>
      <c r="D240" s="86">
        <v>0.17971573086945802</v>
      </c>
    </row>
    <row r="241" spans="1:4" x14ac:dyDescent="0.3">
      <c r="A241" s="16" t="s">
        <v>102</v>
      </c>
      <c r="B241" s="7">
        <v>2.4030467067051031E-2</v>
      </c>
      <c r="C241" s="8">
        <v>2.017797822157201E-2</v>
      </c>
      <c r="D241" s="87">
        <v>3.5943146173891639E-2</v>
      </c>
    </row>
    <row r="242" spans="1:4" x14ac:dyDescent="0.3">
      <c r="A242" s="16" t="s">
        <v>451</v>
      </c>
      <c r="B242" s="7">
        <v>6.5496787255186428E-2</v>
      </c>
      <c r="C242" s="8">
        <v>8.9371577243245751E-2</v>
      </c>
      <c r="D242" s="87">
        <v>6.5116210757803619E-2</v>
      </c>
    </row>
    <row r="243" spans="1:4" x14ac:dyDescent="0.3">
      <c r="A243" s="16" t="s">
        <v>452</v>
      </c>
      <c r="B243" s="7">
        <v>1.2546061687169395E-2</v>
      </c>
      <c r="C243" s="8">
        <v>2.8347248354922295E-2</v>
      </c>
      <c r="D243" s="87">
        <v>1.1201491496966169E-2</v>
      </c>
    </row>
    <row r="244" spans="1:4" x14ac:dyDescent="0.3">
      <c r="A244" s="16" t="s">
        <v>456</v>
      </c>
      <c r="B244" s="60"/>
      <c r="C244" s="60"/>
      <c r="D244" s="87">
        <v>4.4314099069865153E-3</v>
      </c>
    </row>
    <row r="245" spans="1:4" x14ac:dyDescent="0.3">
      <c r="A245" s="16" t="s">
        <v>103</v>
      </c>
      <c r="B245" s="7">
        <v>1.9140675633136064E-2</v>
      </c>
      <c r="C245" s="8">
        <v>8.1692701333502919E-3</v>
      </c>
      <c r="D245" s="87">
        <v>4.4314099069865153E-3</v>
      </c>
    </row>
    <row r="246" spans="1:4" x14ac:dyDescent="0.3">
      <c r="A246" s="16" t="s">
        <v>104</v>
      </c>
      <c r="B246" s="7">
        <v>1.1484405379881636E-2</v>
      </c>
      <c r="C246" s="8">
        <v>1.2499102311829166E-2</v>
      </c>
      <c r="D246" s="87">
        <v>2.4741654676925476E-2</v>
      </c>
    </row>
    <row r="247" spans="1:4" x14ac:dyDescent="0.3">
      <c r="A247" s="16" t="s">
        <v>105</v>
      </c>
      <c r="B247" s="7">
        <v>1.2015233533525517E-2</v>
      </c>
      <c r="C247" s="8">
        <v>2.0668372445179464E-2</v>
      </c>
      <c r="D247" s="87">
        <v>1.1447424955965926E-2</v>
      </c>
    </row>
    <row r="248" spans="1:4" x14ac:dyDescent="0.3">
      <c r="A248" s="16" t="s">
        <v>106</v>
      </c>
      <c r="B248" s="7">
        <v>2.509212337433879E-2</v>
      </c>
      <c r="C248" s="8">
        <v>7.6788759097428392E-3</v>
      </c>
      <c r="D248" s="87">
        <v>1.8217506545945582E-2</v>
      </c>
    </row>
    <row r="249" spans="1:4" x14ac:dyDescent="0.3">
      <c r="A249" s="16" t="s">
        <v>107</v>
      </c>
      <c r="B249" s="7">
        <v>0.52120781922215087</v>
      </c>
      <c r="C249" s="8">
        <v>0.46760997449539654</v>
      </c>
      <c r="D249" s="87">
        <v>0.54714233384836253</v>
      </c>
    </row>
    <row r="250" spans="1:4" x14ac:dyDescent="0.3">
      <c r="A250" s="16" t="s">
        <v>42</v>
      </c>
      <c r="B250" s="7">
        <v>9.4417045756152451E-2</v>
      </c>
      <c r="C250" s="8">
        <v>0.10807837279399538</v>
      </c>
      <c r="D250" s="87">
        <v>9.7611680860707761E-2</v>
      </c>
    </row>
    <row r="251" spans="1:4" x14ac:dyDescent="0.3">
      <c r="A251" s="17" t="s">
        <v>214</v>
      </c>
      <c r="B251" s="9">
        <v>1</v>
      </c>
      <c r="C251" s="10">
        <v>1</v>
      </c>
      <c r="D251" s="88">
        <v>1</v>
      </c>
    </row>
    <row r="252" spans="1:4" s="20" customFormat="1" x14ac:dyDescent="0.3">
      <c r="A252" s="23" t="s">
        <v>215</v>
      </c>
      <c r="B252" s="22">
        <v>280.61951501154687</v>
      </c>
      <c r="C252" s="21">
        <v>286.68411764705888</v>
      </c>
      <c r="D252" s="89">
        <v>324.85619809322043</v>
      </c>
    </row>
    <row r="253" spans="1:4" s="20" customFormat="1" x14ac:dyDescent="0.3">
      <c r="A253" s="28" t="s">
        <v>216</v>
      </c>
      <c r="B253" s="27">
        <v>245</v>
      </c>
      <c r="C253" s="26">
        <v>245</v>
      </c>
      <c r="D253" s="97">
        <v>305</v>
      </c>
    </row>
    <row r="254" spans="1:4" x14ac:dyDescent="0.3">
      <c r="A254"/>
    </row>
    <row r="255" spans="1:4" x14ac:dyDescent="0.3">
      <c r="A255" s="31" t="s">
        <v>218</v>
      </c>
      <c r="B255" s="31" t="s">
        <v>320</v>
      </c>
    </row>
    <row r="256" spans="1:4" x14ac:dyDescent="0.3">
      <c r="A256" s="31" t="s">
        <v>220</v>
      </c>
      <c r="B256" s="31" t="s">
        <v>221</v>
      </c>
    </row>
    <row r="258" spans="1:3" x14ac:dyDescent="0.3">
      <c r="A258" s="19" t="s">
        <v>343</v>
      </c>
      <c r="B258" s="1"/>
      <c r="C258" s="2"/>
    </row>
    <row r="260" spans="1:3" x14ac:dyDescent="0.3">
      <c r="B260" s="3" t="s">
        <v>0</v>
      </c>
    </row>
    <row r="261" spans="1:3" x14ac:dyDescent="0.3">
      <c r="A261" s="15" t="s">
        <v>108</v>
      </c>
      <c r="B261" s="5">
        <v>0.83104665910734421</v>
      </c>
    </row>
    <row r="262" spans="1:3" x14ac:dyDescent="0.3">
      <c r="A262" s="16" t="s">
        <v>109</v>
      </c>
      <c r="B262" s="7">
        <v>0.16123387057627211</v>
      </c>
    </row>
    <row r="263" spans="1:3" x14ac:dyDescent="0.3">
      <c r="A263" s="16" t="s">
        <v>110</v>
      </c>
      <c r="B263" s="7">
        <v>7.719470316383795E-3</v>
      </c>
    </row>
    <row r="264" spans="1:3" x14ac:dyDescent="0.3">
      <c r="A264" s="17" t="s">
        <v>214</v>
      </c>
      <c r="B264" s="9">
        <v>1</v>
      </c>
    </row>
    <row r="265" spans="1:3" s="20" customFormat="1" x14ac:dyDescent="0.3">
      <c r="A265" s="23" t="s">
        <v>215</v>
      </c>
      <c r="B265" s="22">
        <v>278.32205542725109</v>
      </c>
    </row>
    <row r="266" spans="1:3" s="20" customFormat="1" x14ac:dyDescent="0.3">
      <c r="A266" s="28" t="s">
        <v>216</v>
      </c>
      <c r="B266" s="27">
        <v>243</v>
      </c>
    </row>
    <row r="267" spans="1:3" x14ac:dyDescent="0.3">
      <c r="A267"/>
    </row>
    <row r="268" spans="1:3" x14ac:dyDescent="0.3">
      <c r="A268" s="31" t="s">
        <v>218</v>
      </c>
      <c r="B268" s="31" t="s">
        <v>320</v>
      </c>
    </row>
    <row r="269" spans="1:3" x14ac:dyDescent="0.3">
      <c r="A269" s="31" t="s">
        <v>220</v>
      </c>
      <c r="B269" s="31" t="s">
        <v>221</v>
      </c>
    </row>
    <row r="271" spans="1:3" x14ac:dyDescent="0.3">
      <c r="A271" s="19" t="s">
        <v>478</v>
      </c>
      <c r="B271" s="1"/>
      <c r="C271" s="2"/>
    </row>
    <row r="273" spans="1:3" x14ac:dyDescent="0.3">
      <c r="B273" s="3" t="s">
        <v>0</v>
      </c>
    </row>
    <row r="274" spans="1:3" x14ac:dyDescent="0.3">
      <c r="A274" s="15" t="s">
        <v>111</v>
      </c>
      <c r="B274" s="5">
        <v>3.8597351581918958E-3</v>
      </c>
    </row>
    <row r="275" spans="1:3" x14ac:dyDescent="0.3">
      <c r="A275" s="16" t="s">
        <v>112</v>
      </c>
      <c r="B275" s="7">
        <v>4.5668346562147244E-2</v>
      </c>
    </row>
    <row r="276" spans="1:3" x14ac:dyDescent="0.3">
      <c r="A276" s="16" t="s">
        <v>4</v>
      </c>
      <c r="B276" s="7">
        <v>0.2356392585225969</v>
      </c>
    </row>
    <row r="277" spans="1:3" x14ac:dyDescent="0.3">
      <c r="A277" s="16" t="s">
        <v>113</v>
      </c>
      <c r="B277" s="7">
        <v>0.5690377298135596</v>
      </c>
    </row>
    <row r="278" spans="1:3" x14ac:dyDescent="0.3">
      <c r="A278" s="16" t="s">
        <v>114</v>
      </c>
      <c r="B278" s="7">
        <v>0.14579492994350446</v>
      </c>
    </row>
    <row r="279" spans="1:3" x14ac:dyDescent="0.3">
      <c r="A279" s="17" t="s">
        <v>214</v>
      </c>
      <c r="B279" s="9">
        <v>1</v>
      </c>
    </row>
    <row r="280" spans="1:3" s="20" customFormat="1" x14ac:dyDescent="0.3">
      <c r="A280" s="23" t="s">
        <v>215</v>
      </c>
      <c r="B280" s="22">
        <v>278.3220554272512</v>
      </c>
    </row>
    <row r="281" spans="1:3" s="20" customFormat="1" x14ac:dyDescent="0.3">
      <c r="A281" s="28" t="s">
        <v>216</v>
      </c>
      <c r="B281" s="27">
        <v>243</v>
      </c>
    </row>
    <row r="282" spans="1:3" s="20" customFormat="1" x14ac:dyDescent="0.3">
      <c r="A282"/>
      <c r="B282" s="30"/>
    </row>
    <row r="283" spans="1:3" s="20" customFormat="1" x14ac:dyDescent="0.3">
      <c r="A283" s="61" t="s">
        <v>303</v>
      </c>
      <c r="B283" s="62">
        <f>B274+B275</f>
        <v>4.9528081720339137E-2</v>
      </c>
    </row>
    <row r="284" spans="1:3" s="20" customFormat="1" x14ac:dyDescent="0.3">
      <c r="A284" s="63" t="s">
        <v>304</v>
      </c>
      <c r="B284" s="62">
        <f>B276</f>
        <v>0.2356392585225969</v>
      </c>
    </row>
    <row r="285" spans="1:3" s="20" customFormat="1" x14ac:dyDescent="0.3">
      <c r="A285" s="64" t="s">
        <v>305</v>
      </c>
      <c r="B285" s="62">
        <f>B277+B278</f>
        <v>0.714832659757064</v>
      </c>
    </row>
    <row r="286" spans="1:3" x14ac:dyDescent="0.3">
      <c r="A286"/>
      <c r="C286" s="20"/>
    </row>
    <row r="287" spans="1:3" x14ac:dyDescent="0.3">
      <c r="A287" s="51" t="s">
        <v>299</v>
      </c>
      <c r="B287" s="52">
        <v>3.8072397728220371</v>
      </c>
      <c r="C287" s="20"/>
    </row>
    <row r="288" spans="1:3" x14ac:dyDescent="0.3">
      <c r="A288"/>
    </row>
    <row r="289" spans="1:4" x14ac:dyDescent="0.3">
      <c r="A289" s="31" t="s">
        <v>218</v>
      </c>
      <c r="B289" s="31" t="s">
        <v>320</v>
      </c>
    </row>
    <row r="290" spans="1:4" x14ac:dyDescent="0.3">
      <c r="A290" s="31" t="s">
        <v>220</v>
      </c>
      <c r="B290" s="31" t="s">
        <v>221</v>
      </c>
    </row>
    <row r="292" spans="1:4" x14ac:dyDescent="0.3">
      <c r="A292" s="19" t="s">
        <v>345</v>
      </c>
      <c r="B292" s="1"/>
      <c r="C292" s="1"/>
    </row>
    <row r="294" spans="1:4" x14ac:dyDescent="0.3">
      <c r="B294" s="3" t="s">
        <v>0</v>
      </c>
      <c r="C294" s="4" t="s">
        <v>1</v>
      </c>
      <c r="D294" s="85">
        <v>2023</v>
      </c>
    </row>
    <row r="295" spans="1:4" x14ac:dyDescent="0.3">
      <c r="A295" s="15" t="s">
        <v>98</v>
      </c>
      <c r="B295" s="5">
        <v>2.3603228286323937E-2</v>
      </c>
      <c r="C295" s="6">
        <v>8.1609431811447433E-2</v>
      </c>
      <c r="D295" s="86">
        <v>0.12857611726148585</v>
      </c>
    </row>
    <row r="296" spans="1:4" x14ac:dyDescent="0.3">
      <c r="A296" s="16" t="s">
        <v>99</v>
      </c>
      <c r="B296" s="7">
        <v>0.14466142827059336</v>
      </c>
      <c r="C296" s="8">
        <v>0.2367811363771051</v>
      </c>
      <c r="D296" s="87">
        <v>0.22882052099093844</v>
      </c>
    </row>
    <row r="297" spans="1:4" x14ac:dyDescent="0.3">
      <c r="A297" s="16" t="s">
        <v>4</v>
      </c>
      <c r="B297" s="7">
        <v>0.42198350336554691</v>
      </c>
      <c r="C297" s="8">
        <v>0.37474090058181891</v>
      </c>
      <c r="D297" s="87">
        <v>0.39362510953657159</v>
      </c>
    </row>
    <row r="298" spans="1:4" x14ac:dyDescent="0.3">
      <c r="A298" s="16" t="s">
        <v>100</v>
      </c>
      <c r="B298" s="7">
        <v>0.34462793771772043</v>
      </c>
      <c r="C298" s="8">
        <v>0.29298923861548704</v>
      </c>
      <c r="D298" s="87">
        <v>0.17461132797022841</v>
      </c>
    </row>
    <row r="299" spans="1:4" x14ac:dyDescent="0.3">
      <c r="A299" s="16" t="s">
        <v>300</v>
      </c>
      <c r="B299" s="7">
        <v>6.5123902359815369E-2</v>
      </c>
      <c r="C299" s="8">
        <v>1.3879292614141442E-2</v>
      </c>
      <c r="D299" s="87">
        <v>7.4366924240775775E-2</v>
      </c>
    </row>
    <row r="300" spans="1:4" x14ac:dyDescent="0.3">
      <c r="A300" s="17" t="s">
        <v>214</v>
      </c>
      <c r="B300" s="9">
        <v>1</v>
      </c>
      <c r="C300" s="10">
        <v>1</v>
      </c>
      <c r="D300" s="88">
        <v>1</v>
      </c>
    </row>
    <row r="301" spans="1:4" s="20" customFormat="1" x14ac:dyDescent="0.3">
      <c r="A301" s="23" t="s">
        <v>215</v>
      </c>
      <c r="B301" s="22">
        <v>136.53845265588916</v>
      </c>
      <c r="C301" s="21">
        <v>168.74058823529407</v>
      </c>
      <c r="D301" s="89">
        <v>146.79404766949142</v>
      </c>
    </row>
    <row r="302" spans="1:4" s="20" customFormat="1" x14ac:dyDescent="0.3">
      <c r="A302" s="28" t="s">
        <v>216</v>
      </c>
      <c r="B302" s="27">
        <v>121</v>
      </c>
      <c r="C302" s="26">
        <v>145</v>
      </c>
      <c r="D302" s="97">
        <v>127</v>
      </c>
    </row>
    <row r="303" spans="1:4" x14ac:dyDescent="0.3">
      <c r="A303"/>
    </row>
    <row r="304" spans="1:4" x14ac:dyDescent="0.3">
      <c r="A304" s="61" t="s">
        <v>303</v>
      </c>
      <c r="B304" s="62">
        <f>B295+B296</f>
        <v>0.1682646565569173</v>
      </c>
      <c r="C304" s="62">
        <f t="shared" ref="C304:D304" si="6">C295+C296</f>
        <v>0.31839056818855255</v>
      </c>
      <c r="D304" s="62">
        <f t="shared" si="6"/>
        <v>0.35739663825242429</v>
      </c>
    </row>
    <row r="305" spans="1:4" x14ac:dyDescent="0.3">
      <c r="A305" s="63" t="s">
        <v>304</v>
      </c>
      <c r="B305" s="62">
        <f>B297</f>
        <v>0.42198350336554691</v>
      </c>
      <c r="C305" s="62">
        <f t="shared" ref="C305:D305" si="7">C297</f>
        <v>0.37474090058181891</v>
      </c>
      <c r="D305" s="62">
        <f t="shared" si="7"/>
        <v>0.39362510953657159</v>
      </c>
    </row>
    <row r="306" spans="1:4" x14ac:dyDescent="0.3">
      <c r="A306" s="64" t="s">
        <v>305</v>
      </c>
      <c r="B306" s="62">
        <f>B298+B299</f>
        <v>0.40975184007753579</v>
      </c>
      <c r="C306" s="62">
        <f t="shared" ref="C306:D306" si="8">C298+C299</f>
        <v>0.30686853122962848</v>
      </c>
      <c r="D306" s="62">
        <f t="shared" si="8"/>
        <v>0.24897825221100417</v>
      </c>
    </row>
    <row r="307" spans="1:4" x14ac:dyDescent="0.3">
      <c r="A307"/>
    </row>
    <row r="308" spans="1:4" x14ac:dyDescent="0.3">
      <c r="A308" s="51" t="s">
        <v>299</v>
      </c>
      <c r="B308" s="52">
        <v>3.2830078575941095</v>
      </c>
      <c r="C308" s="52">
        <v>2.920747823843771</v>
      </c>
      <c r="D308" s="52">
        <v>2.8373724209378701</v>
      </c>
    </row>
    <row r="309" spans="1:4" x14ac:dyDescent="0.3">
      <c r="A309"/>
    </row>
    <row r="310" spans="1:4" x14ac:dyDescent="0.3">
      <c r="A310" s="31" t="s">
        <v>218</v>
      </c>
      <c r="B310" s="31" t="s">
        <v>480</v>
      </c>
    </row>
    <row r="311" spans="1:4" x14ac:dyDescent="0.3">
      <c r="A311" s="31" t="s">
        <v>220</v>
      </c>
      <c r="B311" s="31" t="s">
        <v>221</v>
      </c>
    </row>
    <row r="313" spans="1:4" x14ac:dyDescent="0.3">
      <c r="A313" s="19" t="s">
        <v>346</v>
      </c>
      <c r="B313" s="1"/>
      <c r="C313" s="1"/>
    </row>
    <row r="315" spans="1:4" x14ac:dyDescent="0.3">
      <c r="B315" s="3" t="s">
        <v>0</v>
      </c>
      <c r="C315" s="4" t="s">
        <v>1</v>
      </c>
      <c r="D315" s="85">
        <v>2023</v>
      </c>
    </row>
    <row r="316" spans="1:4" x14ac:dyDescent="0.3">
      <c r="A316" s="15" t="s">
        <v>115</v>
      </c>
      <c r="B316" s="5">
        <v>7.4923563329149068E-2</v>
      </c>
      <c r="C316" s="6">
        <v>6.2900701882098717E-2</v>
      </c>
      <c r="D316" s="86">
        <v>4.4946705966990935E-2</v>
      </c>
    </row>
    <row r="317" spans="1:4" x14ac:dyDescent="0.3">
      <c r="A317" s="16" t="s">
        <v>116</v>
      </c>
      <c r="B317" s="7">
        <v>9.1958393449624552E-3</v>
      </c>
      <c r="C317" s="8">
        <v>1.3407123143193698E-2</v>
      </c>
      <c r="D317" s="87">
        <v>9.8067394245949392E-3</v>
      </c>
    </row>
    <row r="318" spans="1:4" x14ac:dyDescent="0.3">
      <c r="A318" s="16" t="s">
        <v>451</v>
      </c>
      <c r="B318" s="7">
        <v>0.20502216272807294</v>
      </c>
      <c r="C318" s="8">
        <v>0.21223765401138947</v>
      </c>
      <c r="D318" s="87">
        <v>0.18387381502394745</v>
      </c>
    </row>
    <row r="319" spans="1:4" x14ac:dyDescent="0.3">
      <c r="A319" s="16" t="s">
        <v>452</v>
      </c>
      <c r="B319" s="7">
        <v>0.20278245107792639</v>
      </c>
      <c r="C319" s="8">
        <v>0.1720162845818084</v>
      </c>
      <c r="D319" s="87">
        <v>0.3135384370271847</v>
      </c>
    </row>
    <row r="320" spans="1:4" x14ac:dyDescent="0.3">
      <c r="A320" s="16" t="s">
        <v>350</v>
      </c>
      <c r="B320" s="7">
        <v>3.2303934079556666E-2</v>
      </c>
      <c r="C320" s="8">
        <v>2.8526678111538792E-2</v>
      </c>
      <c r="D320" s="87">
        <v>3.5139966542395998E-2</v>
      </c>
    </row>
    <row r="321" spans="1:4" x14ac:dyDescent="0.3">
      <c r="A321" s="16" t="s">
        <v>457</v>
      </c>
      <c r="B321" s="60"/>
      <c r="C321" s="60"/>
      <c r="D321" s="87">
        <v>1.9613478849189878E-2</v>
      </c>
    </row>
    <row r="322" spans="1:4" x14ac:dyDescent="0.3">
      <c r="A322" s="16" t="s">
        <v>103</v>
      </c>
      <c r="B322" s="7">
        <v>4.0379917599445835E-2</v>
      </c>
      <c r="C322" s="8">
        <v>1.3407123143193698E-2</v>
      </c>
      <c r="D322" s="87">
        <v>9.8067394245949392E-3</v>
      </c>
    </row>
    <row r="323" spans="1:4" x14ac:dyDescent="0.3">
      <c r="A323" s="16" t="s">
        <v>104</v>
      </c>
      <c r="B323" s="7">
        <v>4.1499773424519118E-2</v>
      </c>
      <c r="C323" s="8">
        <v>3.6086455595711338E-2</v>
      </c>
      <c r="D323" s="87">
        <v>4.9577949493850505E-2</v>
      </c>
    </row>
    <row r="324" spans="1:4" x14ac:dyDescent="0.3">
      <c r="A324" s="16" t="s">
        <v>117</v>
      </c>
      <c r="B324" s="7">
        <v>0.17743464469318557</v>
      </c>
      <c r="C324" s="8">
        <v>0.2608750168377188</v>
      </c>
      <c r="D324" s="87">
        <v>0.16834732733074134</v>
      </c>
    </row>
    <row r="325" spans="1:4" x14ac:dyDescent="0.3">
      <c r="A325" s="16" t="s">
        <v>42</v>
      </c>
      <c r="B325" s="7">
        <v>0.21645771372318201</v>
      </c>
      <c r="C325" s="8">
        <v>0.20054296269334718</v>
      </c>
      <c r="D325" s="87">
        <v>0.1653488409165092</v>
      </c>
    </row>
    <row r="326" spans="1:4" x14ac:dyDescent="0.3">
      <c r="A326" s="17" t="s">
        <v>214</v>
      </c>
      <c r="B326" s="9">
        <v>1</v>
      </c>
      <c r="C326" s="10">
        <v>1</v>
      </c>
      <c r="D326" s="88">
        <v>1</v>
      </c>
    </row>
    <row r="327" spans="1:4" s="20" customFormat="1" x14ac:dyDescent="0.3">
      <c r="A327" s="23" t="s">
        <v>215</v>
      </c>
      <c r="B327" s="22">
        <v>133.01778290993067</v>
      </c>
      <c r="C327" s="21">
        <v>164.19717647058818</v>
      </c>
      <c r="D327" s="89">
        <v>146.79404766949148</v>
      </c>
    </row>
    <row r="328" spans="1:4" s="20" customFormat="1" x14ac:dyDescent="0.3">
      <c r="A328" s="28" t="s">
        <v>216</v>
      </c>
      <c r="B328" s="27">
        <v>118</v>
      </c>
      <c r="C328" s="26">
        <v>141</v>
      </c>
      <c r="D328" s="97">
        <v>127</v>
      </c>
    </row>
    <row r="329" spans="1:4" x14ac:dyDescent="0.3">
      <c r="A329"/>
    </row>
    <row r="330" spans="1:4" x14ac:dyDescent="0.3">
      <c r="A330" s="31" t="s">
        <v>218</v>
      </c>
      <c r="B330" s="31" t="s">
        <v>321</v>
      </c>
    </row>
    <row r="331" spans="1:4" x14ac:dyDescent="0.3">
      <c r="A331" s="31" t="s">
        <v>220</v>
      </c>
      <c r="B331" s="31" t="s">
        <v>221</v>
      </c>
    </row>
    <row r="333" spans="1:4" x14ac:dyDescent="0.3">
      <c r="A333" s="19" t="s">
        <v>351</v>
      </c>
      <c r="B333" s="1"/>
      <c r="C333" s="2"/>
    </row>
    <row r="335" spans="1:4" x14ac:dyDescent="0.3">
      <c r="B335" s="3" t="s">
        <v>0</v>
      </c>
    </row>
    <row r="336" spans="1:4" x14ac:dyDescent="0.3">
      <c r="A336" s="15" t="s">
        <v>108</v>
      </c>
      <c r="B336" s="5">
        <v>0.58164269827958848</v>
      </c>
    </row>
    <row r="337" spans="1:3" x14ac:dyDescent="0.3">
      <c r="A337" s="16" t="s">
        <v>110</v>
      </c>
      <c r="B337" s="7">
        <v>0.41835730172041141</v>
      </c>
    </row>
    <row r="338" spans="1:3" x14ac:dyDescent="0.3">
      <c r="A338" s="17" t="s">
        <v>214</v>
      </c>
      <c r="B338" s="9">
        <v>1</v>
      </c>
    </row>
    <row r="339" spans="1:3" s="20" customFormat="1" x14ac:dyDescent="0.3">
      <c r="A339" s="23" t="s">
        <v>215</v>
      </c>
      <c r="B339" s="22">
        <v>133.01778290993067</v>
      </c>
    </row>
    <row r="340" spans="1:3" s="20" customFormat="1" x14ac:dyDescent="0.3">
      <c r="A340" s="28" t="s">
        <v>216</v>
      </c>
      <c r="B340" s="27">
        <v>118</v>
      </c>
    </row>
    <row r="341" spans="1:3" x14ac:dyDescent="0.3">
      <c r="A341"/>
    </row>
    <row r="342" spans="1:3" x14ac:dyDescent="0.3">
      <c r="A342" s="31" t="s">
        <v>218</v>
      </c>
      <c r="B342" s="31" t="s">
        <v>321</v>
      </c>
    </row>
    <row r="343" spans="1:3" x14ac:dyDescent="0.3">
      <c r="A343" s="31" t="s">
        <v>220</v>
      </c>
      <c r="B343" s="31" t="s">
        <v>221</v>
      </c>
    </row>
    <row r="345" spans="1:3" x14ac:dyDescent="0.3">
      <c r="A345" s="19" t="s">
        <v>352</v>
      </c>
      <c r="B345" s="1"/>
      <c r="C345" s="2"/>
    </row>
    <row r="347" spans="1:3" x14ac:dyDescent="0.3">
      <c r="B347" s="3" t="s">
        <v>0</v>
      </c>
    </row>
    <row r="348" spans="1:3" x14ac:dyDescent="0.3">
      <c r="A348" s="15" t="s">
        <v>108</v>
      </c>
      <c r="B348" s="5">
        <v>0.84567345004140837</v>
      </c>
    </row>
    <row r="349" spans="1:3" x14ac:dyDescent="0.3">
      <c r="A349" s="16" t="s">
        <v>110</v>
      </c>
      <c r="B349" s="7">
        <v>0.15432654995859163</v>
      </c>
    </row>
    <row r="350" spans="1:3" x14ac:dyDescent="0.3">
      <c r="A350" s="17" t="s">
        <v>214</v>
      </c>
      <c r="B350" s="9">
        <v>1</v>
      </c>
    </row>
    <row r="351" spans="1:3" s="20" customFormat="1" x14ac:dyDescent="0.3">
      <c r="A351" s="23" t="s">
        <v>215</v>
      </c>
      <c r="B351" s="22">
        <v>133.01778290993042</v>
      </c>
    </row>
    <row r="352" spans="1:3" s="20" customFormat="1" x14ac:dyDescent="0.3">
      <c r="A352" s="28" t="s">
        <v>216</v>
      </c>
      <c r="B352" s="27">
        <v>118</v>
      </c>
    </row>
    <row r="353" spans="1:3" x14ac:dyDescent="0.3">
      <c r="A353"/>
    </row>
    <row r="354" spans="1:3" x14ac:dyDescent="0.3">
      <c r="A354" s="31" t="s">
        <v>218</v>
      </c>
      <c r="B354" s="31" t="s">
        <v>321</v>
      </c>
    </row>
    <row r="355" spans="1:3" x14ac:dyDescent="0.3">
      <c r="A355" s="31" t="s">
        <v>220</v>
      </c>
      <c r="B355" s="31" t="s">
        <v>221</v>
      </c>
    </row>
    <row r="357" spans="1:3" x14ac:dyDescent="0.3">
      <c r="A357" s="19" t="s">
        <v>242</v>
      </c>
      <c r="B357" s="1"/>
      <c r="C357" s="2"/>
    </row>
    <row r="359" spans="1:3" x14ac:dyDescent="0.3">
      <c r="B359" s="3" t="s">
        <v>0</v>
      </c>
    </row>
    <row r="360" spans="1:3" x14ac:dyDescent="0.3">
      <c r="A360" s="15" t="s">
        <v>118</v>
      </c>
      <c r="B360" s="5">
        <v>6.127124907612707E-2</v>
      </c>
    </row>
    <row r="361" spans="1:3" x14ac:dyDescent="0.3">
      <c r="A361" s="16" t="s">
        <v>119</v>
      </c>
      <c r="B361" s="7">
        <v>0.15941734417344167</v>
      </c>
    </row>
    <row r="362" spans="1:3" x14ac:dyDescent="0.3">
      <c r="A362" s="16" t="s">
        <v>4</v>
      </c>
      <c r="B362" s="7">
        <v>0.36923195368317335</v>
      </c>
    </row>
    <row r="363" spans="1:3" x14ac:dyDescent="0.3">
      <c r="A363" s="16" t="s">
        <v>120</v>
      </c>
      <c r="B363" s="7">
        <v>0.36923195368317335</v>
      </c>
    </row>
    <row r="364" spans="1:3" x14ac:dyDescent="0.3">
      <c r="A364" s="16" t="s">
        <v>121</v>
      </c>
      <c r="B364" s="7">
        <v>4.0847499384084711E-2</v>
      </c>
    </row>
    <row r="365" spans="1:3" x14ac:dyDescent="0.3">
      <c r="A365" s="17" t="s">
        <v>214</v>
      </c>
      <c r="B365" s="9">
        <v>1</v>
      </c>
    </row>
    <row r="366" spans="1:3" s="20" customFormat="1" x14ac:dyDescent="0.3">
      <c r="A366" s="23" t="s">
        <v>215</v>
      </c>
      <c r="B366" s="22">
        <v>112.48960739030022</v>
      </c>
    </row>
    <row r="367" spans="1:3" s="20" customFormat="1" x14ac:dyDescent="0.3">
      <c r="A367" s="28" t="s">
        <v>216</v>
      </c>
      <c r="B367" s="27">
        <v>100</v>
      </c>
    </row>
    <row r="368" spans="1:3" x14ac:dyDescent="0.3">
      <c r="A368"/>
    </row>
    <row r="369" spans="1:3" x14ac:dyDescent="0.3">
      <c r="A369" s="61" t="s">
        <v>303</v>
      </c>
      <c r="B369" s="62">
        <f>B360+B361</f>
        <v>0.22068859324956874</v>
      </c>
    </row>
    <row r="370" spans="1:3" x14ac:dyDescent="0.3">
      <c r="A370" s="63" t="s">
        <v>304</v>
      </c>
      <c r="B370" s="62">
        <f>B362</f>
        <v>0.36923195368317335</v>
      </c>
    </row>
    <row r="371" spans="1:3" x14ac:dyDescent="0.3">
      <c r="A371" s="64" t="s">
        <v>305</v>
      </c>
      <c r="B371" s="62">
        <f>B363+B364</f>
        <v>0.41007945306725807</v>
      </c>
    </row>
    <row r="372" spans="1:3" x14ac:dyDescent="0.3">
      <c r="A372"/>
    </row>
    <row r="373" spans="1:3" x14ac:dyDescent="0.3">
      <c r="A373" s="51" t="s">
        <v>299</v>
      </c>
      <c r="B373" s="52">
        <v>3.1689671101256462</v>
      </c>
    </row>
    <row r="374" spans="1:3" x14ac:dyDescent="0.3">
      <c r="A374"/>
    </row>
    <row r="375" spans="1:3" x14ac:dyDescent="0.3">
      <c r="A375" s="31" t="s">
        <v>218</v>
      </c>
      <c r="B375" s="31" t="s">
        <v>322</v>
      </c>
    </row>
    <row r="376" spans="1:3" x14ac:dyDescent="0.3">
      <c r="A376" s="31" t="s">
        <v>220</v>
      </c>
      <c r="B376" s="31" t="s">
        <v>221</v>
      </c>
    </row>
    <row r="378" spans="1:3" x14ac:dyDescent="0.3">
      <c r="A378" s="19" t="s">
        <v>347</v>
      </c>
      <c r="B378" s="1"/>
      <c r="C378" s="2"/>
    </row>
    <row r="380" spans="1:3" x14ac:dyDescent="0.3">
      <c r="B380" s="3" t="s">
        <v>0</v>
      </c>
    </row>
    <row r="381" spans="1:3" x14ac:dyDescent="0.3">
      <c r="A381" s="15" t="s">
        <v>122</v>
      </c>
      <c r="B381" s="5">
        <v>1.0873983739837376E-2</v>
      </c>
    </row>
    <row r="382" spans="1:3" x14ac:dyDescent="0.3">
      <c r="A382" s="16" t="s">
        <v>123</v>
      </c>
      <c r="B382" s="7">
        <v>6.1271249076127063E-2</v>
      </c>
    </row>
    <row r="383" spans="1:3" x14ac:dyDescent="0.3">
      <c r="A383" s="16" t="s">
        <v>4</v>
      </c>
      <c r="B383" s="7">
        <v>0.32970867208672089</v>
      </c>
    </row>
    <row r="384" spans="1:3" x14ac:dyDescent="0.3">
      <c r="A384" s="16" t="s">
        <v>124</v>
      </c>
      <c r="B384" s="7">
        <v>0.467378048780488</v>
      </c>
    </row>
    <row r="385" spans="1:3" x14ac:dyDescent="0.3">
      <c r="A385" s="16" t="s">
        <v>125</v>
      </c>
      <c r="B385" s="7">
        <v>0.1307680463168267</v>
      </c>
    </row>
    <row r="386" spans="1:3" x14ac:dyDescent="0.3">
      <c r="A386" s="17" t="s">
        <v>214</v>
      </c>
      <c r="B386" s="9">
        <v>1</v>
      </c>
    </row>
    <row r="387" spans="1:3" s="20" customFormat="1" x14ac:dyDescent="0.3">
      <c r="A387" s="23" t="s">
        <v>215</v>
      </c>
      <c r="B387" s="22">
        <v>112.48960739030024</v>
      </c>
    </row>
    <row r="388" spans="1:3" s="20" customFormat="1" x14ac:dyDescent="0.3">
      <c r="A388" s="28" t="s">
        <v>216</v>
      </c>
      <c r="B388" s="27">
        <v>100</v>
      </c>
    </row>
    <row r="389" spans="1:3" x14ac:dyDescent="0.3">
      <c r="A389"/>
    </row>
    <row r="390" spans="1:3" x14ac:dyDescent="0.3">
      <c r="A390" s="61" t="s">
        <v>303</v>
      </c>
      <c r="B390" s="62">
        <f>B381+B382</f>
        <v>7.2145232815964438E-2</v>
      </c>
    </row>
    <row r="391" spans="1:3" x14ac:dyDescent="0.3">
      <c r="A391" s="63" t="s">
        <v>304</v>
      </c>
      <c r="B391" s="62">
        <f>B383</f>
        <v>0.32970867208672089</v>
      </c>
    </row>
    <row r="392" spans="1:3" x14ac:dyDescent="0.3">
      <c r="A392" s="64" t="s">
        <v>305</v>
      </c>
      <c r="B392" s="62">
        <f>B384+B385</f>
        <v>0.59814609509731476</v>
      </c>
    </row>
    <row r="393" spans="1:3" x14ac:dyDescent="0.3">
      <c r="A393"/>
    </row>
    <row r="394" spans="1:3" x14ac:dyDescent="0.3">
      <c r="A394" s="51" t="s">
        <v>299</v>
      </c>
      <c r="B394" s="52">
        <v>3.6458949248583399</v>
      </c>
    </row>
    <row r="395" spans="1:3" x14ac:dyDescent="0.3">
      <c r="A395"/>
    </row>
    <row r="396" spans="1:3" x14ac:dyDescent="0.3">
      <c r="A396" s="31" t="s">
        <v>218</v>
      </c>
      <c r="B396" s="31" t="s">
        <v>322</v>
      </c>
    </row>
    <row r="397" spans="1:3" x14ac:dyDescent="0.3">
      <c r="A397" s="31" t="s">
        <v>220</v>
      </c>
      <c r="B397" s="31" t="s">
        <v>221</v>
      </c>
    </row>
    <row r="399" spans="1:3" x14ac:dyDescent="0.3">
      <c r="A399" s="19" t="s">
        <v>348</v>
      </c>
      <c r="B399" s="1"/>
      <c r="C399" s="2"/>
    </row>
    <row r="401" spans="1:2" x14ac:dyDescent="0.3">
      <c r="B401" s="3" t="s">
        <v>0</v>
      </c>
    </row>
    <row r="402" spans="1:2" x14ac:dyDescent="0.3">
      <c r="A402" s="15" t="s">
        <v>126</v>
      </c>
      <c r="B402" s="5">
        <v>9.6547515637210521E-3</v>
      </c>
    </row>
    <row r="403" spans="1:2" x14ac:dyDescent="0.3">
      <c r="A403" s="55" t="s">
        <v>166</v>
      </c>
      <c r="B403" s="56"/>
    </row>
    <row r="404" spans="1:2" x14ac:dyDescent="0.3">
      <c r="A404" s="16" t="s">
        <v>4</v>
      </c>
      <c r="B404" s="7">
        <v>0.18745660654630139</v>
      </c>
    </row>
    <row r="405" spans="1:2" x14ac:dyDescent="0.3">
      <c r="A405" s="16" t="s">
        <v>127</v>
      </c>
      <c r="B405" s="7">
        <v>0.57977390259317718</v>
      </c>
    </row>
    <row r="406" spans="1:2" x14ac:dyDescent="0.3">
      <c r="A406" s="16" t="s">
        <v>128</v>
      </c>
      <c r="B406" s="7">
        <v>0.22311473929680026</v>
      </c>
    </row>
    <row r="407" spans="1:2" x14ac:dyDescent="0.3">
      <c r="A407" s="17" t="s">
        <v>214</v>
      </c>
      <c r="B407" s="9">
        <v>1</v>
      </c>
    </row>
    <row r="408" spans="1:2" s="20" customFormat="1" x14ac:dyDescent="0.3">
      <c r="A408" s="23" t="s">
        <v>215</v>
      </c>
      <c r="B408" s="22">
        <v>111.26639722863743</v>
      </c>
    </row>
    <row r="409" spans="1:2" s="20" customFormat="1" x14ac:dyDescent="0.3">
      <c r="A409" s="28" t="s">
        <v>216</v>
      </c>
      <c r="B409" s="27">
        <v>99</v>
      </c>
    </row>
    <row r="410" spans="1:2" x14ac:dyDescent="0.3">
      <c r="A410"/>
    </row>
    <row r="411" spans="1:2" x14ac:dyDescent="0.3">
      <c r="A411" s="61" t="s">
        <v>303</v>
      </c>
      <c r="B411" s="62">
        <f t="shared" ref="B411" si="9">B402+B403</f>
        <v>9.6547515637210521E-3</v>
      </c>
    </row>
    <row r="412" spans="1:2" x14ac:dyDescent="0.3">
      <c r="A412" s="63" t="s">
        <v>304</v>
      </c>
      <c r="B412" s="62">
        <f t="shared" ref="B412" si="10">B404</f>
        <v>0.18745660654630139</v>
      </c>
    </row>
    <row r="413" spans="1:2" x14ac:dyDescent="0.3">
      <c r="A413" s="64" t="s">
        <v>305</v>
      </c>
      <c r="B413" s="62">
        <f t="shared" ref="B413" si="11">B405+B406</f>
        <v>0.80288864188997744</v>
      </c>
    </row>
    <row r="414" spans="1:2" x14ac:dyDescent="0.3">
      <c r="A414"/>
    </row>
    <row r="415" spans="1:2" x14ac:dyDescent="0.3">
      <c r="A415" s="51" t="s">
        <v>299</v>
      </c>
      <c r="B415" s="52">
        <v>4.0066938780593357</v>
      </c>
    </row>
    <row r="416" spans="1:2" x14ac:dyDescent="0.3">
      <c r="A416"/>
    </row>
    <row r="417" spans="1:3" x14ac:dyDescent="0.3">
      <c r="A417" s="31" t="s">
        <v>218</v>
      </c>
      <c r="B417" s="31" t="s">
        <v>322</v>
      </c>
    </row>
    <row r="418" spans="1:3" x14ac:dyDescent="0.3">
      <c r="A418" s="31" t="s">
        <v>220</v>
      </c>
      <c r="B418" s="31" t="s">
        <v>221</v>
      </c>
    </row>
    <row r="420" spans="1:3" x14ac:dyDescent="0.3">
      <c r="A420" s="19" t="s">
        <v>349</v>
      </c>
      <c r="B420" s="1"/>
      <c r="C420" s="2"/>
    </row>
    <row r="422" spans="1:3" x14ac:dyDescent="0.3">
      <c r="B422" s="3" t="s">
        <v>0</v>
      </c>
    </row>
    <row r="423" spans="1:3" x14ac:dyDescent="0.3">
      <c r="A423" s="15" t="s">
        <v>129</v>
      </c>
      <c r="B423" s="5">
        <v>9.6547515637210538E-3</v>
      </c>
    </row>
    <row r="424" spans="1:3" x14ac:dyDescent="0.3">
      <c r="A424" s="16" t="s">
        <v>130</v>
      </c>
      <c r="B424" s="7">
        <v>3.1641805914897417E-2</v>
      </c>
    </row>
    <row r="425" spans="1:3" x14ac:dyDescent="0.3">
      <c r="A425" s="16" t="s">
        <v>4</v>
      </c>
      <c r="B425" s="7">
        <v>0.3869621935994072</v>
      </c>
    </row>
    <row r="426" spans="1:3" x14ac:dyDescent="0.3">
      <c r="A426" s="16" t="s">
        <v>131</v>
      </c>
      <c r="B426" s="7">
        <v>0.42156487301869011</v>
      </c>
    </row>
    <row r="427" spans="1:3" x14ac:dyDescent="0.3">
      <c r="A427" s="16" t="s">
        <v>132</v>
      </c>
      <c r="B427" s="7">
        <v>0.15017637590328428</v>
      </c>
    </row>
    <row r="428" spans="1:3" x14ac:dyDescent="0.3">
      <c r="A428" s="17" t="s">
        <v>214</v>
      </c>
      <c r="B428" s="9">
        <v>1</v>
      </c>
    </row>
    <row r="429" spans="1:3" s="20" customFormat="1" x14ac:dyDescent="0.3">
      <c r="A429" s="23" t="s">
        <v>215</v>
      </c>
      <c r="B429" s="22">
        <v>111.26639722863742</v>
      </c>
    </row>
    <row r="430" spans="1:3" s="20" customFormat="1" x14ac:dyDescent="0.3">
      <c r="A430" s="28" t="s">
        <v>216</v>
      </c>
      <c r="B430" s="27">
        <v>99</v>
      </c>
    </row>
    <row r="431" spans="1:3" x14ac:dyDescent="0.3">
      <c r="A431"/>
    </row>
    <row r="432" spans="1:3" x14ac:dyDescent="0.3">
      <c r="A432" s="61" t="s">
        <v>303</v>
      </c>
      <c r="B432" s="62">
        <f>B423+B424</f>
        <v>4.1296557478618469E-2</v>
      </c>
    </row>
    <row r="433" spans="1:3" x14ac:dyDescent="0.3">
      <c r="A433" s="63" t="s">
        <v>304</v>
      </c>
      <c r="B433" s="62">
        <f>B425</f>
        <v>0.3869621935994072</v>
      </c>
    </row>
    <row r="434" spans="1:3" x14ac:dyDescent="0.3">
      <c r="A434" s="64" t="s">
        <v>305</v>
      </c>
      <c r="B434" s="62">
        <f>B426+B427</f>
        <v>0.57174124892197442</v>
      </c>
    </row>
    <row r="435" spans="1:3" x14ac:dyDescent="0.3">
      <c r="A435"/>
    </row>
    <row r="436" spans="1:3" x14ac:dyDescent="0.3">
      <c r="A436" s="51" t="s">
        <v>299</v>
      </c>
      <c r="B436" s="52">
        <v>3.6709663157829198</v>
      </c>
    </row>
    <row r="437" spans="1:3" x14ac:dyDescent="0.3">
      <c r="A437"/>
    </row>
    <row r="438" spans="1:3" x14ac:dyDescent="0.3">
      <c r="A438" s="31" t="s">
        <v>218</v>
      </c>
      <c r="B438" s="31" t="s">
        <v>322</v>
      </c>
    </row>
    <row r="439" spans="1:3" x14ac:dyDescent="0.3">
      <c r="A439" s="31" t="s">
        <v>220</v>
      </c>
      <c r="B439" s="31" t="s">
        <v>221</v>
      </c>
    </row>
    <row r="441" spans="1:3" x14ac:dyDescent="0.3">
      <c r="A441" s="19" t="s">
        <v>353</v>
      </c>
      <c r="B441" s="1"/>
      <c r="C441" s="2"/>
    </row>
    <row r="443" spans="1:3" x14ac:dyDescent="0.3">
      <c r="B443" s="3" t="s">
        <v>0</v>
      </c>
    </row>
    <row r="444" spans="1:3" x14ac:dyDescent="0.3">
      <c r="A444" s="15" t="s">
        <v>133</v>
      </c>
      <c r="B444" s="5">
        <v>0.64601838792735744</v>
      </c>
    </row>
    <row r="445" spans="1:3" x14ac:dyDescent="0.3">
      <c r="A445" s="16" t="s">
        <v>355</v>
      </c>
      <c r="B445" s="7">
        <v>3.0303030303030297E-2</v>
      </c>
    </row>
    <row r="446" spans="1:3" x14ac:dyDescent="0.3">
      <c r="A446" s="16" t="s">
        <v>134</v>
      </c>
      <c r="B446" s="7">
        <v>0.20944366089747787</v>
      </c>
    </row>
    <row r="447" spans="1:3" x14ac:dyDescent="0.3">
      <c r="A447" s="16" t="s">
        <v>135</v>
      </c>
      <c r="B447" s="7">
        <v>9.6547515637210573E-3</v>
      </c>
    </row>
    <row r="448" spans="1:3" x14ac:dyDescent="0.3">
      <c r="A448" s="16" t="s">
        <v>136</v>
      </c>
      <c r="B448" s="7">
        <v>5.2290084654206669E-2</v>
      </c>
    </row>
    <row r="449" spans="1:3" x14ac:dyDescent="0.3">
      <c r="A449" s="16" t="s">
        <v>42</v>
      </c>
      <c r="B449" s="7">
        <v>5.2290084654206669E-2</v>
      </c>
    </row>
    <row r="450" spans="1:3" x14ac:dyDescent="0.3">
      <c r="A450" s="17" t="s">
        <v>214</v>
      </c>
      <c r="B450" s="9">
        <v>1</v>
      </c>
    </row>
    <row r="451" spans="1:3" s="20" customFormat="1" x14ac:dyDescent="0.3">
      <c r="A451" s="23" t="s">
        <v>215</v>
      </c>
      <c r="B451" s="22">
        <v>111.26639722863737</v>
      </c>
    </row>
    <row r="452" spans="1:3" s="20" customFormat="1" x14ac:dyDescent="0.3">
      <c r="A452" s="28" t="s">
        <v>216</v>
      </c>
      <c r="B452" s="27">
        <v>99</v>
      </c>
    </row>
    <row r="453" spans="1:3" x14ac:dyDescent="0.3">
      <c r="A453"/>
    </row>
    <row r="454" spans="1:3" x14ac:dyDescent="0.3">
      <c r="A454" s="31" t="s">
        <v>218</v>
      </c>
      <c r="B454" s="31" t="s">
        <v>322</v>
      </c>
    </row>
    <row r="455" spans="1:3" x14ac:dyDescent="0.3">
      <c r="A455" s="31" t="s">
        <v>220</v>
      </c>
      <c r="B455" s="31" t="s">
        <v>221</v>
      </c>
    </row>
    <row r="457" spans="1:3" x14ac:dyDescent="0.3">
      <c r="A457" s="19" t="s">
        <v>354</v>
      </c>
      <c r="B457" s="1"/>
      <c r="C457" s="2"/>
    </row>
    <row r="459" spans="1:3" x14ac:dyDescent="0.3">
      <c r="B459" s="3" t="s">
        <v>0</v>
      </c>
    </row>
    <row r="460" spans="1:3" x14ac:dyDescent="0.3">
      <c r="A460" s="15" t="s">
        <v>98</v>
      </c>
      <c r="B460" s="5">
        <v>1.6435844026437284E-2</v>
      </c>
    </row>
    <row r="461" spans="1:3" x14ac:dyDescent="0.3">
      <c r="A461" s="16" t="s">
        <v>99</v>
      </c>
      <c r="B461" s="7">
        <v>4.3368685503490143E-2</v>
      </c>
    </row>
    <row r="462" spans="1:3" x14ac:dyDescent="0.3">
      <c r="A462" s="16" t="s">
        <v>4</v>
      </c>
      <c r="B462" s="7">
        <v>0.28348518335956913</v>
      </c>
    </row>
    <row r="463" spans="1:3" x14ac:dyDescent="0.3">
      <c r="A463" s="16" t="s">
        <v>100</v>
      </c>
      <c r="B463" s="7">
        <v>0.49487208026585711</v>
      </c>
    </row>
    <row r="464" spans="1:3" x14ac:dyDescent="0.3">
      <c r="A464" s="16" t="s">
        <v>300</v>
      </c>
      <c r="B464" s="7">
        <v>0.16183820684464653</v>
      </c>
    </row>
    <row r="465" spans="1:3" x14ac:dyDescent="0.3">
      <c r="A465" s="17" t="s">
        <v>214</v>
      </c>
      <c r="B465" s="9">
        <v>1</v>
      </c>
    </row>
    <row r="466" spans="1:3" s="20" customFormat="1" x14ac:dyDescent="0.3">
      <c r="A466" s="23" t="s">
        <v>215</v>
      </c>
      <c r="B466" s="22">
        <v>130.72032332563509</v>
      </c>
    </row>
    <row r="467" spans="1:3" s="20" customFormat="1" x14ac:dyDescent="0.3">
      <c r="A467" s="28" t="s">
        <v>216</v>
      </c>
      <c r="B467" s="27">
        <v>116</v>
      </c>
    </row>
    <row r="468" spans="1:3" x14ac:dyDescent="0.3">
      <c r="A468"/>
    </row>
    <row r="469" spans="1:3" x14ac:dyDescent="0.3">
      <c r="A469" s="61" t="s">
        <v>303</v>
      </c>
      <c r="B469" s="62">
        <f>B460+B461</f>
        <v>5.980452952992743E-2</v>
      </c>
    </row>
    <row r="470" spans="1:3" x14ac:dyDescent="0.3">
      <c r="A470" s="63" t="s">
        <v>304</v>
      </c>
      <c r="B470" s="62">
        <f>B462</f>
        <v>0.28348518335956913</v>
      </c>
    </row>
    <row r="471" spans="1:3" x14ac:dyDescent="0.3">
      <c r="A471" s="64" t="s">
        <v>305</v>
      </c>
      <c r="B471" s="62">
        <f>B463+B464</f>
        <v>0.65671028711050361</v>
      </c>
    </row>
    <row r="472" spans="1:3" x14ac:dyDescent="0.3">
      <c r="A472"/>
    </row>
    <row r="473" spans="1:3" x14ac:dyDescent="0.3">
      <c r="A473" s="51" t="s">
        <v>299</v>
      </c>
      <c r="B473" s="52">
        <v>3.7423081203987842</v>
      </c>
    </row>
    <row r="474" spans="1:3" x14ac:dyDescent="0.3">
      <c r="A474"/>
    </row>
    <row r="475" spans="1:3" x14ac:dyDescent="0.3">
      <c r="A475" s="31" t="s">
        <v>218</v>
      </c>
      <c r="B475" s="31" t="s">
        <v>321</v>
      </c>
    </row>
    <row r="476" spans="1:3" x14ac:dyDescent="0.3">
      <c r="A476" s="31" t="s">
        <v>220</v>
      </c>
      <c r="B476" s="31" t="s">
        <v>221</v>
      </c>
    </row>
    <row r="478" spans="1:3" x14ac:dyDescent="0.3">
      <c r="A478" s="19" t="s">
        <v>356</v>
      </c>
      <c r="B478" s="1"/>
      <c r="C478" s="2"/>
    </row>
    <row r="480" spans="1:3" x14ac:dyDescent="0.3">
      <c r="B480" s="3" t="s">
        <v>0</v>
      </c>
    </row>
    <row r="481" spans="1:2" x14ac:dyDescent="0.3">
      <c r="A481" s="54" t="s">
        <v>98</v>
      </c>
      <c r="B481" s="115"/>
    </row>
    <row r="482" spans="1:2" x14ac:dyDescent="0.3">
      <c r="A482" s="16" t="s">
        <v>99</v>
      </c>
      <c r="B482" s="116"/>
    </row>
    <row r="483" spans="1:2" x14ac:dyDescent="0.3">
      <c r="A483" s="16" t="s">
        <v>4</v>
      </c>
      <c r="B483" s="117">
        <v>0.31860680160279492</v>
      </c>
    </row>
    <row r="484" spans="1:2" x14ac:dyDescent="0.3">
      <c r="A484" s="16" t="s">
        <v>100</v>
      </c>
      <c r="B484" s="116">
        <v>0.68139319839720514</v>
      </c>
    </row>
    <row r="485" spans="1:2" x14ac:dyDescent="0.3">
      <c r="A485" s="16" t="s">
        <v>300</v>
      </c>
      <c r="B485" s="116"/>
    </row>
    <row r="486" spans="1:2" x14ac:dyDescent="0.3">
      <c r="A486" s="17" t="s">
        <v>214</v>
      </c>
      <c r="B486" s="118">
        <v>1</v>
      </c>
    </row>
    <row r="487" spans="1:2" s="20" customFormat="1" x14ac:dyDescent="0.3">
      <c r="A487" s="23" t="s">
        <v>215</v>
      </c>
      <c r="B487" s="119">
        <v>3.371709006928405</v>
      </c>
    </row>
    <row r="488" spans="1:2" s="20" customFormat="1" x14ac:dyDescent="0.3">
      <c r="A488" s="28" t="s">
        <v>216</v>
      </c>
      <c r="B488" s="123">
        <v>3</v>
      </c>
    </row>
    <row r="489" spans="1:2" x14ac:dyDescent="0.3">
      <c r="A489"/>
      <c r="B489" s="120"/>
    </row>
    <row r="490" spans="1:2" x14ac:dyDescent="0.3">
      <c r="A490" s="61" t="s">
        <v>303</v>
      </c>
      <c r="B490" s="121">
        <f>B481+B482</f>
        <v>0</v>
      </c>
    </row>
    <row r="491" spans="1:2" x14ac:dyDescent="0.3">
      <c r="A491" s="63" t="s">
        <v>304</v>
      </c>
      <c r="B491" s="121">
        <f>B483</f>
        <v>0.31860680160279492</v>
      </c>
    </row>
    <row r="492" spans="1:2" x14ac:dyDescent="0.3">
      <c r="A492" s="64" t="s">
        <v>305</v>
      </c>
      <c r="B492" s="121">
        <f>B484+B485</f>
        <v>0.68139319839720514</v>
      </c>
    </row>
    <row r="493" spans="1:2" x14ac:dyDescent="0.3">
      <c r="A493"/>
      <c r="B493" s="120"/>
    </row>
    <row r="494" spans="1:2" x14ac:dyDescent="0.3">
      <c r="A494" s="51" t="s">
        <v>299</v>
      </c>
      <c r="B494" s="122">
        <v>3.6813931983972052</v>
      </c>
    </row>
    <row r="495" spans="1:2" x14ac:dyDescent="0.3">
      <c r="A495"/>
    </row>
    <row r="496" spans="1:2" x14ac:dyDescent="0.3">
      <c r="A496" s="31" t="s">
        <v>218</v>
      </c>
      <c r="B496" s="31" t="s">
        <v>323</v>
      </c>
    </row>
    <row r="497" spans="1:4" x14ac:dyDescent="0.3">
      <c r="A497" s="31" t="s">
        <v>220</v>
      </c>
      <c r="B497" s="31" t="s">
        <v>221</v>
      </c>
    </row>
    <row r="499" spans="1:4" x14ac:dyDescent="0.3">
      <c r="A499" s="19" t="s">
        <v>479</v>
      </c>
      <c r="B499" s="1"/>
      <c r="C499" s="1"/>
    </row>
    <row r="501" spans="1:4" x14ac:dyDescent="0.3">
      <c r="B501" s="3" t="s">
        <v>0</v>
      </c>
      <c r="C501" s="4" t="s">
        <v>1</v>
      </c>
      <c r="D501" s="85">
        <v>2023</v>
      </c>
    </row>
    <row r="502" spans="1:4" x14ac:dyDescent="0.3">
      <c r="A502" s="54" t="s">
        <v>98</v>
      </c>
      <c r="B502" s="115"/>
      <c r="C502" s="115"/>
      <c r="D502" s="115"/>
    </row>
    <row r="503" spans="1:4" x14ac:dyDescent="0.3">
      <c r="A503" s="16" t="s">
        <v>99</v>
      </c>
      <c r="B503" s="116"/>
      <c r="C503" s="116"/>
      <c r="D503" s="116"/>
    </row>
    <row r="504" spans="1:4" x14ac:dyDescent="0.3">
      <c r="A504" s="16" t="s">
        <v>4</v>
      </c>
      <c r="B504" s="116"/>
      <c r="C504" s="116">
        <v>0.31972114957454806</v>
      </c>
      <c r="D504" s="126">
        <v>0.32545165084875</v>
      </c>
    </row>
    <row r="505" spans="1:4" x14ac:dyDescent="0.3">
      <c r="A505" s="16" t="s">
        <v>100</v>
      </c>
      <c r="B505" s="116">
        <v>1</v>
      </c>
      <c r="C505" s="127">
        <v>0.68027885042545189</v>
      </c>
      <c r="D505" s="128">
        <v>0.44969889943416674</v>
      </c>
    </row>
    <row r="506" spans="1:4" x14ac:dyDescent="0.3">
      <c r="A506" s="16" t="s">
        <v>300</v>
      </c>
      <c r="B506" s="116"/>
      <c r="C506" s="116"/>
      <c r="D506" s="128">
        <v>0.22484944971708337</v>
      </c>
    </row>
    <row r="507" spans="1:4" x14ac:dyDescent="0.3">
      <c r="A507" s="17" t="s">
        <v>214</v>
      </c>
      <c r="B507" s="118">
        <v>1</v>
      </c>
      <c r="C507" s="129">
        <v>1</v>
      </c>
      <c r="D507" s="130">
        <v>1</v>
      </c>
    </row>
    <row r="508" spans="1:4" s="20" customFormat="1" x14ac:dyDescent="0.3">
      <c r="A508" s="23" t="s">
        <v>215</v>
      </c>
      <c r="B508" s="119">
        <v>3.371709006928405</v>
      </c>
      <c r="C508" s="131">
        <v>3.4427058823529411</v>
      </c>
      <c r="D508" s="132">
        <v>6.7576949152542367</v>
      </c>
    </row>
    <row r="509" spans="1:4" s="20" customFormat="1" x14ac:dyDescent="0.3">
      <c r="A509" s="28" t="s">
        <v>216</v>
      </c>
      <c r="B509" s="123">
        <v>3</v>
      </c>
      <c r="C509" s="124">
        <v>3</v>
      </c>
      <c r="D509" s="125">
        <v>8</v>
      </c>
    </row>
    <row r="510" spans="1:4" x14ac:dyDescent="0.3">
      <c r="A510"/>
    </row>
    <row r="511" spans="1:4" x14ac:dyDescent="0.3">
      <c r="A511" s="61" t="s">
        <v>303</v>
      </c>
      <c r="B511" s="121">
        <f>B502+B503</f>
        <v>0</v>
      </c>
      <c r="C511" s="121">
        <f>D502+D503</f>
        <v>0</v>
      </c>
      <c r="D511" s="121">
        <f>E502+E503</f>
        <v>0</v>
      </c>
    </row>
    <row r="512" spans="1:4" x14ac:dyDescent="0.3">
      <c r="A512" s="63" t="s">
        <v>304</v>
      </c>
      <c r="B512" s="121">
        <f>B504</f>
        <v>0</v>
      </c>
      <c r="C512" s="121">
        <f>C504</f>
        <v>0.31972114957454806</v>
      </c>
      <c r="D512" s="121">
        <f>D504</f>
        <v>0.32545165084875</v>
      </c>
    </row>
    <row r="513" spans="1:4" x14ac:dyDescent="0.3">
      <c r="A513" s="64" t="s">
        <v>305</v>
      </c>
      <c r="B513" s="121">
        <f>B505+B506</f>
        <v>1</v>
      </c>
      <c r="C513" s="121">
        <f>C505+C506</f>
        <v>0.68027885042545189</v>
      </c>
      <c r="D513" s="121">
        <f>D505+D506</f>
        <v>0.67454834915125006</v>
      </c>
    </row>
    <row r="514" spans="1:4" x14ac:dyDescent="0.3">
      <c r="A514"/>
      <c r="B514" s="120"/>
      <c r="C514" s="120"/>
      <c r="D514" s="120"/>
    </row>
    <row r="515" spans="1:4" x14ac:dyDescent="0.3">
      <c r="A515" s="51" t="s">
        <v>299</v>
      </c>
      <c r="B515" s="122">
        <v>4</v>
      </c>
      <c r="C515" s="122">
        <v>3.6802788504254522</v>
      </c>
      <c r="D515" s="122">
        <v>3.8993977988683337</v>
      </c>
    </row>
    <row r="516" spans="1:4" x14ac:dyDescent="0.3">
      <c r="A516"/>
    </row>
    <row r="517" spans="1:4" x14ac:dyDescent="0.3">
      <c r="A517" s="31" t="s">
        <v>218</v>
      </c>
      <c r="B517" s="31" t="s">
        <v>323</v>
      </c>
    </row>
    <row r="518" spans="1:4" x14ac:dyDescent="0.3">
      <c r="A518" s="31" t="s">
        <v>220</v>
      </c>
      <c r="B518" s="31" t="s">
        <v>319</v>
      </c>
    </row>
    <row r="519" spans="1:4" x14ac:dyDescent="0.3">
      <c r="A519" s="31"/>
      <c r="B519" s="31"/>
    </row>
    <row r="520" spans="1:4" x14ac:dyDescent="0.3">
      <c r="A520" s="96" t="s">
        <v>228</v>
      </c>
      <c r="B520" s="33"/>
      <c r="C520" s="34"/>
    </row>
    <row r="521" spans="1:4" x14ac:dyDescent="0.3">
      <c r="A521" s="35"/>
      <c r="B521" s="33"/>
      <c r="C521" s="34"/>
    </row>
    <row r="522" spans="1:4" x14ac:dyDescent="0.3">
      <c r="A522"/>
      <c r="B522" s="36" t="s">
        <v>0</v>
      </c>
      <c r="C522" s="37" t="s">
        <v>1</v>
      </c>
      <c r="D522" s="112">
        <v>2023</v>
      </c>
    </row>
    <row r="523" spans="1:4" x14ac:dyDescent="0.3">
      <c r="A523" s="38" t="s">
        <v>451</v>
      </c>
      <c r="B523" s="133">
        <v>0</v>
      </c>
      <c r="C523" s="134">
        <v>0.31972114957454811</v>
      </c>
      <c r="D523" s="135">
        <v>0.11242472485854166</v>
      </c>
    </row>
    <row r="524" spans="1:4" x14ac:dyDescent="0.3">
      <c r="A524" s="41" t="s">
        <v>452</v>
      </c>
      <c r="B524" s="133">
        <v>0.31860680160279492</v>
      </c>
      <c r="C524" s="134">
        <v>0</v>
      </c>
      <c r="D524" s="135">
        <v>0.11242472485854166</v>
      </c>
    </row>
    <row r="525" spans="1:4" x14ac:dyDescent="0.3">
      <c r="A525" s="41" t="s">
        <v>104</v>
      </c>
      <c r="B525" s="133"/>
      <c r="C525" s="134"/>
      <c r="D525" s="135">
        <v>0.22484944971708332</v>
      </c>
    </row>
    <row r="526" spans="1:4" x14ac:dyDescent="0.3">
      <c r="A526" s="41" t="s">
        <v>229</v>
      </c>
      <c r="B526" s="133">
        <v>0.31860680160279492</v>
      </c>
      <c r="C526" s="134">
        <v>0</v>
      </c>
      <c r="D526" s="135">
        <v>0.11242472485854166</v>
      </c>
    </row>
    <row r="527" spans="1:4" x14ac:dyDescent="0.3">
      <c r="A527" s="41" t="s">
        <v>42</v>
      </c>
      <c r="B527" s="133">
        <v>0.36278639679441022</v>
      </c>
      <c r="C527" s="134">
        <v>0.68027885042545178</v>
      </c>
      <c r="D527" s="135">
        <v>0.4378763757072916</v>
      </c>
    </row>
    <row r="528" spans="1:4" x14ac:dyDescent="0.3">
      <c r="A528" s="42" t="s">
        <v>215</v>
      </c>
      <c r="B528" s="136">
        <v>3.371709006928405</v>
      </c>
      <c r="C528" s="137">
        <v>3.4427058823529411</v>
      </c>
      <c r="D528" s="138">
        <v>6.7576949152542376</v>
      </c>
    </row>
    <row r="529" spans="1:4" x14ac:dyDescent="0.3">
      <c r="A529" s="45" t="s">
        <v>216</v>
      </c>
      <c r="B529" s="139">
        <v>3</v>
      </c>
      <c r="C529" s="140">
        <v>3</v>
      </c>
      <c r="D529" s="141">
        <v>8</v>
      </c>
    </row>
    <row r="530" spans="1:4" x14ac:dyDescent="0.3">
      <c r="A530"/>
    </row>
    <row r="531" spans="1:4" x14ac:dyDescent="0.3">
      <c r="A531" s="31" t="s">
        <v>218</v>
      </c>
      <c r="B531" s="31" t="s">
        <v>323</v>
      </c>
    </row>
    <row r="532" spans="1:4" x14ac:dyDescent="0.3">
      <c r="A532" s="31" t="s">
        <v>220</v>
      </c>
      <c r="B532" s="31" t="s">
        <v>319</v>
      </c>
    </row>
    <row r="533" spans="1:4" x14ac:dyDescent="0.3">
      <c r="A533" s="48"/>
      <c r="B533" s="49"/>
      <c r="C533" s="49"/>
    </row>
    <row r="534" spans="1:4" x14ac:dyDescent="0.3">
      <c r="A534" s="19" t="s">
        <v>357</v>
      </c>
      <c r="B534" s="1"/>
      <c r="C534" s="2"/>
    </row>
    <row r="536" spans="1:4" x14ac:dyDescent="0.3">
      <c r="B536" s="3" t="s">
        <v>0</v>
      </c>
    </row>
    <row r="537" spans="1:4" x14ac:dyDescent="0.3">
      <c r="A537" s="54" t="s">
        <v>122</v>
      </c>
      <c r="B537" s="115"/>
    </row>
    <row r="538" spans="1:4" x14ac:dyDescent="0.3">
      <c r="A538" s="16" t="s">
        <v>123</v>
      </c>
      <c r="B538" s="116"/>
    </row>
    <row r="539" spans="1:4" x14ac:dyDescent="0.3">
      <c r="A539" s="16" t="s">
        <v>4</v>
      </c>
      <c r="B539" s="116"/>
    </row>
    <row r="540" spans="1:4" x14ac:dyDescent="0.3">
      <c r="A540" s="16" t="s">
        <v>124</v>
      </c>
      <c r="B540" s="116">
        <v>0.63721360320558984</v>
      </c>
    </row>
    <row r="541" spans="1:4" x14ac:dyDescent="0.3">
      <c r="A541" s="16" t="s">
        <v>125</v>
      </c>
      <c r="B541" s="116">
        <v>0.36278639679441016</v>
      </c>
    </row>
    <row r="542" spans="1:4" x14ac:dyDescent="0.3">
      <c r="A542" s="17" t="s">
        <v>214</v>
      </c>
      <c r="B542" s="118">
        <v>1</v>
      </c>
    </row>
    <row r="543" spans="1:4" s="20" customFormat="1" x14ac:dyDescent="0.3">
      <c r="A543" s="23" t="s">
        <v>215</v>
      </c>
      <c r="B543" s="119">
        <v>3.371709006928405</v>
      </c>
    </row>
    <row r="544" spans="1:4" s="20" customFormat="1" x14ac:dyDescent="0.3">
      <c r="A544" s="28" t="s">
        <v>216</v>
      </c>
      <c r="B544" s="123">
        <v>3</v>
      </c>
    </row>
    <row r="545" spans="1:3" x14ac:dyDescent="0.3">
      <c r="A545"/>
    </row>
    <row r="546" spans="1:3" x14ac:dyDescent="0.3">
      <c r="A546" s="61" t="s">
        <v>303</v>
      </c>
      <c r="B546" s="121">
        <f>B537+B538</f>
        <v>0</v>
      </c>
    </row>
    <row r="547" spans="1:3" x14ac:dyDescent="0.3">
      <c r="A547" s="63" t="s">
        <v>304</v>
      </c>
      <c r="B547" s="121">
        <f>B539</f>
        <v>0</v>
      </c>
    </row>
    <row r="548" spans="1:3" x14ac:dyDescent="0.3">
      <c r="A548" s="64" t="s">
        <v>305</v>
      </c>
      <c r="B548" s="121">
        <f>B540+B541</f>
        <v>1</v>
      </c>
    </row>
    <row r="549" spans="1:3" x14ac:dyDescent="0.3">
      <c r="A549"/>
      <c r="B549" s="120"/>
    </row>
    <row r="550" spans="1:3" x14ac:dyDescent="0.3">
      <c r="A550" s="51" t="s">
        <v>299</v>
      </c>
      <c r="B550" s="122">
        <v>4.3627863967944105</v>
      </c>
    </row>
    <row r="551" spans="1:3" x14ac:dyDescent="0.3">
      <c r="A551"/>
    </row>
    <row r="552" spans="1:3" x14ac:dyDescent="0.3">
      <c r="A552" s="31" t="s">
        <v>218</v>
      </c>
      <c r="B552" s="31" t="s">
        <v>323</v>
      </c>
    </row>
    <row r="553" spans="1:3" x14ac:dyDescent="0.3">
      <c r="A553" s="31" t="s">
        <v>220</v>
      </c>
      <c r="B553" s="31" t="s">
        <v>221</v>
      </c>
    </row>
    <row r="555" spans="1:3" x14ac:dyDescent="0.3">
      <c r="A555" s="19" t="s">
        <v>358</v>
      </c>
      <c r="B555" s="1"/>
      <c r="C555" s="2"/>
    </row>
    <row r="557" spans="1:3" x14ac:dyDescent="0.3">
      <c r="B557" s="3" t="s">
        <v>0</v>
      </c>
    </row>
    <row r="558" spans="1:3" x14ac:dyDescent="0.3">
      <c r="A558" s="54" t="s">
        <v>129</v>
      </c>
      <c r="B558" s="115"/>
    </row>
    <row r="559" spans="1:3" x14ac:dyDescent="0.3">
      <c r="A559" s="16" t="s">
        <v>130</v>
      </c>
      <c r="B559" s="116"/>
    </row>
    <row r="560" spans="1:3" x14ac:dyDescent="0.3">
      <c r="A560" s="16" t="s">
        <v>4</v>
      </c>
      <c r="B560" s="116">
        <v>0.31860680160279492</v>
      </c>
    </row>
    <row r="561" spans="1:3" x14ac:dyDescent="0.3">
      <c r="A561" s="16" t="s">
        <v>131</v>
      </c>
      <c r="B561" s="116">
        <v>0.68139319839720514</v>
      </c>
    </row>
    <row r="562" spans="1:3" x14ac:dyDescent="0.3">
      <c r="A562" s="53" t="s">
        <v>132</v>
      </c>
      <c r="B562" s="142"/>
    </row>
    <row r="563" spans="1:3" x14ac:dyDescent="0.3">
      <c r="A563" s="17" t="s">
        <v>214</v>
      </c>
      <c r="B563" s="118">
        <v>1</v>
      </c>
    </row>
    <row r="564" spans="1:3" s="20" customFormat="1" x14ac:dyDescent="0.3">
      <c r="A564" s="23" t="s">
        <v>215</v>
      </c>
      <c r="B564" s="119">
        <v>3.371709006928405</v>
      </c>
    </row>
    <row r="565" spans="1:3" s="20" customFormat="1" x14ac:dyDescent="0.3">
      <c r="A565" s="28" t="s">
        <v>216</v>
      </c>
      <c r="B565" s="123">
        <v>3</v>
      </c>
    </row>
    <row r="566" spans="1:3" x14ac:dyDescent="0.3">
      <c r="A566"/>
      <c r="B566" s="120"/>
    </row>
    <row r="567" spans="1:3" x14ac:dyDescent="0.3">
      <c r="A567" s="61" t="s">
        <v>303</v>
      </c>
      <c r="B567" s="121">
        <f>B558+B559</f>
        <v>0</v>
      </c>
    </row>
    <row r="568" spans="1:3" x14ac:dyDescent="0.3">
      <c r="A568" s="63" t="s">
        <v>304</v>
      </c>
      <c r="B568" s="121">
        <f>B560</f>
        <v>0.31860680160279492</v>
      </c>
    </row>
    <row r="569" spans="1:3" x14ac:dyDescent="0.3">
      <c r="A569" s="64" t="s">
        <v>305</v>
      </c>
      <c r="B569" s="121">
        <f>B561+B562</f>
        <v>0.68139319839720514</v>
      </c>
    </row>
    <row r="570" spans="1:3" x14ac:dyDescent="0.3">
      <c r="A570"/>
      <c r="B570" s="120"/>
    </row>
    <row r="571" spans="1:3" x14ac:dyDescent="0.3">
      <c r="A571" s="51" t="s">
        <v>299</v>
      </c>
      <c r="B571" s="122">
        <v>3.6813931983972052</v>
      </c>
    </row>
    <row r="572" spans="1:3" x14ac:dyDescent="0.3">
      <c r="A572"/>
    </row>
    <row r="573" spans="1:3" x14ac:dyDescent="0.3">
      <c r="A573" s="31" t="s">
        <v>218</v>
      </c>
      <c r="B573" s="31" t="s">
        <v>323</v>
      </c>
    </row>
    <row r="574" spans="1:3" x14ac:dyDescent="0.3">
      <c r="A574" s="31" t="s">
        <v>220</v>
      </c>
      <c r="B574" s="31" t="s">
        <v>221</v>
      </c>
    </row>
    <row r="576" spans="1:3" x14ac:dyDescent="0.3">
      <c r="A576" s="19" t="s">
        <v>359</v>
      </c>
      <c r="B576" s="1"/>
      <c r="C576" s="2"/>
    </row>
    <row r="578" spans="1:3" x14ac:dyDescent="0.3">
      <c r="B578" s="3" t="s">
        <v>0</v>
      </c>
    </row>
    <row r="579" spans="1:3" x14ac:dyDescent="0.3">
      <c r="A579" s="15" t="s">
        <v>133</v>
      </c>
      <c r="B579" s="115">
        <v>0.68139319839720514</v>
      </c>
    </row>
    <row r="580" spans="1:3" x14ac:dyDescent="0.3">
      <c r="A580" s="16" t="s">
        <v>136</v>
      </c>
      <c r="B580" s="116">
        <v>0.31860680160279492</v>
      </c>
    </row>
    <row r="581" spans="1:3" x14ac:dyDescent="0.3">
      <c r="A581" s="17" t="s">
        <v>214</v>
      </c>
      <c r="B581" s="118">
        <v>1</v>
      </c>
    </row>
    <row r="582" spans="1:3" s="20" customFormat="1" x14ac:dyDescent="0.3">
      <c r="A582" s="23" t="s">
        <v>215</v>
      </c>
      <c r="B582" s="119">
        <v>3.371709006928405</v>
      </c>
    </row>
    <row r="583" spans="1:3" s="20" customFormat="1" x14ac:dyDescent="0.3">
      <c r="A583" s="28" t="s">
        <v>216</v>
      </c>
      <c r="B583" s="123">
        <v>3</v>
      </c>
    </row>
    <row r="584" spans="1:3" x14ac:dyDescent="0.3">
      <c r="A584"/>
    </row>
    <row r="585" spans="1:3" x14ac:dyDescent="0.3">
      <c r="A585" s="31" t="s">
        <v>218</v>
      </c>
      <c r="B585" s="31" t="s">
        <v>323</v>
      </c>
    </row>
    <row r="586" spans="1:3" x14ac:dyDescent="0.3">
      <c r="A586" s="31" t="s">
        <v>220</v>
      </c>
      <c r="B586" s="31" t="s">
        <v>221</v>
      </c>
    </row>
    <row r="588" spans="1:3" x14ac:dyDescent="0.3">
      <c r="A588" s="19" t="s">
        <v>360</v>
      </c>
      <c r="B588" s="1"/>
      <c r="C588" s="2"/>
    </row>
    <row r="590" spans="1:3" x14ac:dyDescent="0.3">
      <c r="B590" s="3" t="s">
        <v>0</v>
      </c>
    </row>
    <row r="591" spans="1:3" x14ac:dyDescent="0.3">
      <c r="A591" s="15" t="s">
        <v>98</v>
      </c>
      <c r="B591" s="115"/>
    </row>
    <row r="592" spans="1:3" x14ac:dyDescent="0.3">
      <c r="A592" s="55" t="s">
        <v>99</v>
      </c>
      <c r="B592" s="117">
        <v>0.31860680160279492</v>
      </c>
    </row>
    <row r="593" spans="1:2" x14ac:dyDescent="0.3">
      <c r="A593" s="55" t="s">
        <v>4</v>
      </c>
      <c r="B593" s="117"/>
    </row>
    <row r="594" spans="1:2" x14ac:dyDescent="0.3">
      <c r="A594" s="16" t="s">
        <v>100</v>
      </c>
      <c r="B594" s="116">
        <v>0.68139319839720514</v>
      </c>
    </row>
    <row r="595" spans="1:2" x14ac:dyDescent="0.3">
      <c r="A595" s="53" t="s">
        <v>300</v>
      </c>
      <c r="B595" s="142"/>
    </row>
    <row r="596" spans="1:2" x14ac:dyDescent="0.3">
      <c r="A596" s="17" t="s">
        <v>214</v>
      </c>
      <c r="B596" s="118">
        <v>1</v>
      </c>
    </row>
    <row r="597" spans="1:2" s="20" customFormat="1" x14ac:dyDescent="0.3">
      <c r="A597" s="23" t="s">
        <v>215</v>
      </c>
      <c r="B597" s="119">
        <v>3.371709006928405</v>
      </c>
    </row>
    <row r="598" spans="1:2" s="20" customFormat="1" x14ac:dyDescent="0.3">
      <c r="A598" s="28" t="s">
        <v>216</v>
      </c>
      <c r="B598" s="123">
        <v>3</v>
      </c>
    </row>
    <row r="599" spans="1:2" x14ac:dyDescent="0.3">
      <c r="A599"/>
      <c r="B599" s="120"/>
    </row>
    <row r="600" spans="1:2" x14ac:dyDescent="0.3">
      <c r="A600" s="61" t="s">
        <v>303</v>
      </c>
      <c r="B600" s="121">
        <f>B591+B592</f>
        <v>0.31860680160279492</v>
      </c>
    </row>
    <row r="601" spans="1:2" x14ac:dyDescent="0.3">
      <c r="A601" s="63" t="s">
        <v>304</v>
      </c>
      <c r="B601" s="121">
        <f>B593</f>
        <v>0</v>
      </c>
    </row>
    <row r="602" spans="1:2" x14ac:dyDescent="0.3">
      <c r="A602" s="64" t="s">
        <v>305</v>
      </c>
      <c r="B602" s="121">
        <f>B594+B595</f>
        <v>0.68139319839720514</v>
      </c>
    </row>
    <row r="603" spans="1:2" x14ac:dyDescent="0.3">
      <c r="A603"/>
      <c r="B603" s="120"/>
    </row>
    <row r="604" spans="1:2" x14ac:dyDescent="0.3">
      <c r="A604" s="51" t="s">
        <v>299</v>
      </c>
      <c r="B604" s="122">
        <v>3.3627863967944105</v>
      </c>
    </row>
    <row r="605" spans="1:2" x14ac:dyDescent="0.3">
      <c r="A605"/>
    </row>
    <row r="606" spans="1:2" x14ac:dyDescent="0.3">
      <c r="A606" s="31" t="s">
        <v>218</v>
      </c>
      <c r="B606" s="31" t="s">
        <v>323</v>
      </c>
    </row>
    <row r="607" spans="1:2" x14ac:dyDescent="0.3">
      <c r="A607" s="31" t="s">
        <v>220</v>
      </c>
      <c r="B607" s="31" t="s">
        <v>221</v>
      </c>
    </row>
    <row r="609" spans="1:4" x14ac:dyDescent="0.3">
      <c r="A609" s="19" t="s">
        <v>474</v>
      </c>
      <c r="B609" s="1"/>
      <c r="C609" s="1"/>
    </row>
    <row r="611" spans="1:4" x14ac:dyDescent="0.3">
      <c r="B611" s="3" t="s">
        <v>0</v>
      </c>
      <c r="C611" s="4" t="s">
        <v>1</v>
      </c>
      <c r="D611" s="85">
        <v>2023</v>
      </c>
    </row>
    <row r="612" spans="1:4" x14ac:dyDescent="0.3">
      <c r="A612" s="113" t="s">
        <v>464</v>
      </c>
      <c r="B612" s="5">
        <v>0.81087233882870924</v>
      </c>
      <c r="C612" s="50">
        <v>0.76073885751950143</v>
      </c>
      <c r="D612" s="50">
        <v>0.75451795764661556</v>
      </c>
    </row>
    <row r="613" spans="1:4" x14ac:dyDescent="0.3">
      <c r="A613" s="114" t="s">
        <v>465</v>
      </c>
      <c r="B613" s="7">
        <v>0.10437878901591924</v>
      </c>
      <c r="C613" s="95">
        <v>0.15248696292487535</v>
      </c>
      <c r="D613" s="95">
        <v>0.1652220028699809</v>
      </c>
    </row>
    <row r="614" spans="1:4" x14ac:dyDescent="0.3">
      <c r="A614" s="114" t="s">
        <v>466</v>
      </c>
      <c r="B614" s="7">
        <v>3.9259833721095115E-2</v>
      </c>
      <c r="C614" s="8">
        <v>3.2224242982091422E-2</v>
      </c>
      <c r="D614" s="8">
        <v>2.0606758794608038E-2</v>
      </c>
    </row>
    <row r="615" spans="1:4" x14ac:dyDescent="0.3">
      <c r="A615" s="114" t="s">
        <v>467</v>
      </c>
      <c r="B615" s="7"/>
      <c r="C615" s="8">
        <v>2.2325693591440449E-2</v>
      </c>
      <c r="D615" s="8">
        <v>1.3015507298062461E-2</v>
      </c>
    </row>
    <row r="616" spans="1:4" x14ac:dyDescent="0.3">
      <c r="A616" s="114" t="s">
        <v>468</v>
      </c>
      <c r="B616" s="7">
        <v>1.8434665621516789E-2</v>
      </c>
      <c r="C616" s="8">
        <v>1.1162846795720225E-2</v>
      </c>
      <c r="D616" s="8">
        <v>2.6753346494467822E-2</v>
      </c>
    </row>
    <row r="617" spans="1:4" x14ac:dyDescent="0.3">
      <c r="A617" s="114" t="s">
        <v>469</v>
      </c>
      <c r="B617" s="50">
        <v>2.7054372812759797E-2</v>
      </c>
      <c r="C617" s="8">
        <v>2.1061396186371196E-2</v>
      </c>
      <c r="D617" s="8">
        <v>1.3015507298062461E-2</v>
      </c>
    </row>
    <row r="618" spans="1:4" x14ac:dyDescent="0.3">
      <c r="A618" s="114" t="s">
        <v>470</v>
      </c>
      <c r="B618" s="50"/>
      <c r="C618" s="8"/>
      <c r="D618" s="8">
        <v>6.8689195982026803E-3</v>
      </c>
    </row>
    <row r="619" spans="1:4" x14ac:dyDescent="0.3">
      <c r="A619" s="114" t="s">
        <v>471</v>
      </c>
      <c r="B619" s="50"/>
      <c r="C619" s="8"/>
      <c r="D619" s="8"/>
    </row>
    <row r="620" spans="1:4" x14ac:dyDescent="0.3">
      <c r="A620" s="114" t="s">
        <v>472</v>
      </c>
      <c r="B620" s="50"/>
      <c r="C620" s="8"/>
      <c r="D620" s="8"/>
    </row>
    <row r="621" spans="1:4" x14ac:dyDescent="0.3">
      <c r="A621" s="114" t="s">
        <v>473</v>
      </c>
      <c r="B621" s="50"/>
      <c r="C621" s="8"/>
      <c r="D621" s="8"/>
    </row>
    <row r="622" spans="1:4" x14ac:dyDescent="0.3">
      <c r="A622" s="17" t="s">
        <v>214</v>
      </c>
      <c r="B622" s="9">
        <v>1</v>
      </c>
      <c r="C622" s="10">
        <v>1</v>
      </c>
      <c r="D622" s="10">
        <v>1</v>
      </c>
    </row>
    <row r="623" spans="1:4" s="20" customFormat="1" x14ac:dyDescent="0.3">
      <c r="A623" s="23" t="s">
        <v>215</v>
      </c>
      <c r="B623" s="22">
        <v>124.62713599999999</v>
      </c>
      <c r="C623" s="21">
        <v>111.1987058823529</v>
      </c>
      <c r="D623" s="89">
        <v>110.60429237288125</v>
      </c>
    </row>
    <row r="624" spans="1:4" s="20" customFormat="1" x14ac:dyDescent="0.3">
      <c r="A624" s="28" t="s">
        <v>216</v>
      </c>
      <c r="B624" s="27">
        <v>107</v>
      </c>
      <c r="C624" s="26">
        <v>94</v>
      </c>
      <c r="D624" s="97">
        <v>108</v>
      </c>
    </row>
    <row r="625" spans="1:4" x14ac:dyDescent="0.3">
      <c r="A625"/>
    </row>
    <row r="626" spans="1:4" x14ac:dyDescent="0.3">
      <c r="A626" s="31" t="s">
        <v>218</v>
      </c>
      <c r="B626" s="31" t="s">
        <v>324</v>
      </c>
    </row>
    <row r="627" spans="1:4" x14ac:dyDescent="0.3">
      <c r="A627" s="31" t="s">
        <v>220</v>
      </c>
      <c r="B627" s="31" t="s">
        <v>475</v>
      </c>
    </row>
    <row r="629" spans="1:4" x14ac:dyDescent="0.3">
      <c r="A629" s="19" t="s">
        <v>370</v>
      </c>
      <c r="B629" s="1"/>
      <c r="C629" s="1"/>
    </row>
    <row r="631" spans="1:4" x14ac:dyDescent="0.3">
      <c r="B631" s="3" t="s">
        <v>0</v>
      </c>
      <c r="C631" s="4" t="s">
        <v>1</v>
      </c>
      <c r="D631" s="85">
        <v>2023</v>
      </c>
    </row>
    <row r="632" spans="1:4" x14ac:dyDescent="0.3">
      <c r="A632" s="15" t="s">
        <v>137</v>
      </c>
      <c r="B632" s="5">
        <v>5.5184222140688341E-2</v>
      </c>
      <c r="C632" s="6">
        <v>5.5267169174842472E-2</v>
      </c>
      <c r="D632" s="86">
        <v>8.0260039483403489E-2</v>
      </c>
    </row>
    <row r="633" spans="1:4" x14ac:dyDescent="0.3">
      <c r="A633" s="16" t="s">
        <v>138</v>
      </c>
      <c r="B633" s="7">
        <v>0.15044852468082165</v>
      </c>
      <c r="C633" s="8">
        <v>0.15703817001817622</v>
      </c>
      <c r="D633" s="87">
        <v>0.16594433476832385</v>
      </c>
    </row>
    <row r="634" spans="1:4" x14ac:dyDescent="0.3">
      <c r="A634" s="16" t="s">
        <v>4</v>
      </c>
      <c r="B634" s="7">
        <v>0.32677429132036961</v>
      </c>
      <c r="C634" s="8">
        <v>0.36558779313704437</v>
      </c>
      <c r="D634" s="87">
        <v>0.43817972361617563</v>
      </c>
    </row>
    <row r="635" spans="1:4" x14ac:dyDescent="0.3">
      <c r="A635" s="16" t="s">
        <v>139</v>
      </c>
      <c r="B635" s="7">
        <v>0.40530732049707274</v>
      </c>
      <c r="C635" s="8">
        <v>0.32638167922937106</v>
      </c>
      <c r="D635" s="87">
        <v>0.2353558626486936</v>
      </c>
    </row>
    <row r="636" spans="1:4" x14ac:dyDescent="0.3">
      <c r="A636" s="16" t="s">
        <v>140</v>
      </c>
      <c r="B636" s="7">
        <v>9.387911369183391E-3</v>
      </c>
      <c r="C636" s="8">
        <v>6.2564886935660466E-2</v>
      </c>
      <c r="D636" s="87">
        <v>1.3737839196405364E-2</v>
      </c>
    </row>
    <row r="637" spans="1:4" x14ac:dyDescent="0.3">
      <c r="A637" s="16" t="s">
        <v>89</v>
      </c>
      <c r="B637" s="7">
        <v>5.2897729991864331E-2</v>
      </c>
      <c r="C637" s="8">
        <v>3.3160301504905489E-2</v>
      </c>
      <c r="D637" s="87">
        <v>6.6522200286998123E-2</v>
      </c>
    </row>
    <row r="638" spans="1:4" x14ac:dyDescent="0.3">
      <c r="A638" s="17" t="s">
        <v>214</v>
      </c>
      <c r="B638" s="9">
        <v>1</v>
      </c>
      <c r="C638" s="10">
        <v>1</v>
      </c>
      <c r="D638" s="88">
        <v>1</v>
      </c>
    </row>
    <row r="639" spans="1:4" s="20" customFormat="1" x14ac:dyDescent="0.3">
      <c r="A639" s="23" t="s">
        <v>215</v>
      </c>
      <c r="B639" s="22">
        <v>130.29630484988442</v>
      </c>
      <c r="C639" s="21">
        <v>112.29941176470584</v>
      </c>
      <c r="D639" s="89">
        <v>110.60429237288129</v>
      </c>
    </row>
    <row r="640" spans="1:4" s="20" customFormat="1" x14ac:dyDescent="0.3">
      <c r="A640" s="28" t="s">
        <v>216</v>
      </c>
      <c r="B640" s="27">
        <v>112</v>
      </c>
      <c r="C640" s="26">
        <v>95</v>
      </c>
      <c r="D640" s="97">
        <v>108</v>
      </c>
    </row>
    <row r="641" spans="1:10" x14ac:dyDescent="0.3">
      <c r="A641"/>
    </row>
    <row r="642" spans="1:10" x14ac:dyDescent="0.3">
      <c r="A642" s="61" t="s">
        <v>303</v>
      </c>
      <c r="B642" s="62">
        <f t="shared" ref="B642:C642" si="12">B632+B633</f>
        <v>0.20563274682151</v>
      </c>
      <c r="C642" s="62">
        <f t="shared" si="12"/>
        <v>0.21230533919301869</v>
      </c>
      <c r="D642" s="62">
        <f t="shared" ref="D642" si="13">D632+D633</f>
        <v>0.24620437425172734</v>
      </c>
    </row>
    <row r="643" spans="1:10" x14ac:dyDescent="0.3">
      <c r="A643" s="63" t="s">
        <v>304</v>
      </c>
      <c r="B643" s="62">
        <f t="shared" ref="B643:C643" si="14">B634</f>
        <v>0.32677429132036961</v>
      </c>
      <c r="C643" s="62">
        <f t="shared" si="14"/>
        <v>0.36558779313704437</v>
      </c>
      <c r="D643" s="62">
        <f t="shared" ref="D643" si="15">D634</f>
        <v>0.43817972361617563</v>
      </c>
    </row>
    <row r="644" spans="1:10" x14ac:dyDescent="0.3">
      <c r="A644" s="64" t="s">
        <v>305</v>
      </c>
      <c r="B644" s="62">
        <f t="shared" ref="B644:C644" si="16">B635+B636</f>
        <v>0.41469523186625612</v>
      </c>
      <c r="C644" s="62">
        <f t="shared" si="16"/>
        <v>0.38894656616503154</v>
      </c>
      <c r="D644" s="62">
        <f t="shared" ref="D644" si="17">D635+D636</f>
        <v>0.24909370184509896</v>
      </c>
    </row>
    <row r="645" spans="1:10" x14ac:dyDescent="0.3">
      <c r="A645" s="64" t="s">
        <v>89</v>
      </c>
      <c r="B645" s="106">
        <f t="shared" ref="B645:C645" si="18">100%-(B642+B643+B644)</f>
        <v>5.2897729991864262E-2</v>
      </c>
      <c r="C645" s="106">
        <f t="shared" si="18"/>
        <v>3.3160301504905343E-2</v>
      </c>
      <c r="D645" s="106">
        <f>100%-(D642+D643+D644)</f>
        <v>6.6522200286998068E-2</v>
      </c>
    </row>
    <row r="646" spans="1:10" x14ac:dyDescent="0.3">
      <c r="A646"/>
    </row>
    <row r="647" spans="1:10" x14ac:dyDescent="0.3">
      <c r="A647" s="51" t="s">
        <v>299</v>
      </c>
      <c r="B647" s="52">
        <v>3.172384946635002</v>
      </c>
      <c r="C647" s="52">
        <v>3.1902476129384585</v>
      </c>
      <c r="D647" s="52">
        <v>2.9318324734522982</v>
      </c>
    </row>
    <row r="648" spans="1:10" x14ac:dyDescent="0.3">
      <c r="A648" s="57" t="s">
        <v>301</v>
      </c>
      <c r="B648" s="22">
        <v>123.40392609699732</v>
      </c>
      <c r="C648" s="21">
        <v>108.57552941176466</v>
      </c>
      <c r="D648" s="21">
        <v>103.24665148305087</v>
      </c>
    </row>
    <row r="649" spans="1:10" x14ac:dyDescent="0.3">
      <c r="A649" s="58" t="s">
        <v>302</v>
      </c>
      <c r="B649" s="24">
        <v>106</v>
      </c>
      <c r="C649" s="25">
        <v>92</v>
      </c>
      <c r="D649" s="25">
        <v>101</v>
      </c>
      <c r="J649" s="59"/>
    </row>
    <row r="650" spans="1:10" x14ac:dyDescent="0.3">
      <c r="A650"/>
    </row>
    <row r="651" spans="1:10" x14ac:dyDescent="0.3">
      <c r="A651" s="31" t="s">
        <v>218</v>
      </c>
      <c r="B651" s="31" t="s">
        <v>324</v>
      </c>
      <c r="J651" s="59"/>
    </row>
    <row r="652" spans="1:10" x14ac:dyDescent="0.3">
      <c r="A652" s="31" t="s">
        <v>220</v>
      </c>
      <c r="B652" s="31" t="s">
        <v>221</v>
      </c>
    </row>
    <row r="654" spans="1:10" x14ac:dyDescent="0.3">
      <c r="A654" s="19" t="s">
        <v>371</v>
      </c>
      <c r="B654" s="1"/>
      <c r="C654" s="2"/>
    </row>
    <row r="656" spans="1:10" x14ac:dyDescent="0.3">
      <c r="C656" s="3" t="s">
        <v>1</v>
      </c>
      <c r="D656" s="85">
        <v>2023</v>
      </c>
    </row>
    <row r="657" spans="1:4" x14ac:dyDescent="0.3">
      <c r="A657" s="15" t="s">
        <v>152</v>
      </c>
      <c r="C657" s="5"/>
      <c r="D657" s="5"/>
    </row>
    <row r="658" spans="1:4" x14ac:dyDescent="0.3">
      <c r="A658" s="16" t="s">
        <v>141</v>
      </c>
      <c r="C658" s="7">
        <v>8.4671754605597449E-2</v>
      </c>
      <c r="D658" s="87">
        <v>5.9653280688795454E-2</v>
      </c>
    </row>
    <row r="659" spans="1:4" x14ac:dyDescent="0.3">
      <c r="A659" s="16" t="s">
        <v>4</v>
      </c>
      <c r="C659" s="7">
        <v>0.24421373533987401</v>
      </c>
      <c r="D659" s="87">
        <v>0.25379562574827297</v>
      </c>
    </row>
    <row r="660" spans="1:4" x14ac:dyDescent="0.3">
      <c r="A660" s="16" t="s">
        <v>142</v>
      </c>
      <c r="C660" s="7">
        <v>0.47361832077062893</v>
      </c>
      <c r="D660" s="87">
        <v>0.48553982890525155</v>
      </c>
    </row>
    <row r="661" spans="1:4" x14ac:dyDescent="0.3">
      <c r="A661" s="16" t="s">
        <v>143</v>
      </c>
      <c r="C661" s="7">
        <v>0.17538932161396267</v>
      </c>
      <c r="D661" s="87">
        <v>0.15437349126694722</v>
      </c>
    </row>
    <row r="662" spans="1:4" x14ac:dyDescent="0.3">
      <c r="A662" s="16" t="s">
        <v>144</v>
      </c>
      <c r="C662" s="7">
        <v>2.210686766993699E-2</v>
      </c>
      <c r="D662" s="87">
        <v>4.6637773390732988E-2</v>
      </c>
    </row>
    <row r="663" spans="1:4" x14ac:dyDescent="0.3">
      <c r="A663" s="17" t="s">
        <v>214</v>
      </c>
      <c r="C663" s="9">
        <v>1</v>
      </c>
      <c r="D663" s="88">
        <v>1</v>
      </c>
    </row>
    <row r="664" spans="1:4" s="20" customFormat="1" x14ac:dyDescent="0.3">
      <c r="A664" s="23" t="s">
        <v>215</v>
      </c>
      <c r="C664" s="22">
        <v>112.29941176470584</v>
      </c>
      <c r="D664" s="89">
        <v>110.60429237288128</v>
      </c>
    </row>
    <row r="665" spans="1:4" s="20" customFormat="1" x14ac:dyDescent="0.3">
      <c r="A665" s="28" t="s">
        <v>216</v>
      </c>
      <c r="C665" s="27">
        <v>95</v>
      </c>
      <c r="D665" s="97">
        <v>108</v>
      </c>
    </row>
    <row r="666" spans="1:4" x14ac:dyDescent="0.3">
      <c r="A666"/>
    </row>
    <row r="667" spans="1:4" x14ac:dyDescent="0.3">
      <c r="A667" s="61" t="s">
        <v>303</v>
      </c>
      <c r="C667" s="62">
        <f t="shared" ref="C667:D667" si="19">C657+C658</f>
        <v>8.4671754605597449E-2</v>
      </c>
      <c r="D667" s="62">
        <f t="shared" si="19"/>
        <v>5.9653280688795454E-2</v>
      </c>
    </row>
    <row r="668" spans="1:4" x14ac:dyDescent="0.3">
      <c r="A668" s="63" t="s">
        <v>304</v>
      </c>
      <c r="C668" s="62">
        <f t="shared" ref="C668:D668" si="20">C659</f>
        <v>0.24421373533987401</v>
      </c>
      <c r="D668" s="62">
        <f t="shared" si="20"/>
        <v>0.25379562574827297</v>
      </c>
    </row>
    <row r="669" spans="1:4" x14ac:dyDescent="0.3">
      <c r="A669" s="64" t="s">
        <v>305</v>
      </c>
      <c r="C669" s="62">
        <f t="shared" ref="C669:D669" si="21">C660+C661</f>
        <v>0.64900764238459163</v>
      </c>
      <c r="D669" s="62">
        <f t="shared" si="21"/>
        <v>0.63991332017219871</v>
      </c>
    </row>
    <row r="670" spans="1:4" x14ac:dyDescent="0.3">
      <c r="A670" s="64" t="s">
        <v>144</v>
      </c>
      <c r="C670" s="7">
        <v>2.210686766993699E-2</v>
      </c>
      <c r="D670" s="106">
        <f>100%-(D667+D668+D669)</f>
        <v>4.6637773390732828E-2</v>
      </c>
    </row>
    <row r="671" spans="1:4" x14ac:dyDescent="0.3">
      <c r="A671"/>
    </row>
    <row r="672" spans="1:4" x14ac:dyDescent="0.3">
      <c r="A672" s="51" t="s">
        <v>299</v>
      </c>
      <c r="C672" s="52">
        <v>3.7564479030856726</v>
      </c>
      <c r="D672" s="52">
        <v>3.7705712584849849</v>
      </c>
    </row>
    <row r="673" spans="1:10" x14ac:dyDescent="0.3">
      <c r="A673" s="57" t="s">
        <v>301</v>
      </c>
      <c r="C673" s="21">
        <v>109.816824</v>
      </c>
      <c r="D673" s="21">
        <v>105.44595444915258</v>
      </c>
    </row>
    <row r="674" spans="1:10" x14ac:dyDescent="0.3">
      <c r="A674" s="58" t="s">
        <v>302</v>
      </c>
      <c r="C674" s="25">
        <v>93</v>
      </c>
      <c r="D674" s="25">
        <v>103</v>
      </c>
      <c r="J674" s="59"/>
    </row>
    <row r="675" spans="1:10" x14ac:dyDescent="0.3">
      <c r="A675"/>
    </row>
    <row r="676" spans="1:10" x14ac:dyDescent="0.3">
      <c r="A676" s="31" t="s">
        <v>218</v>
      </c>
      <c r="B676" s="31" t="s">
        <v>324</v>
      </c>
    </row>
    <row r="677" spans="1:10" x14ac:dyDescent="0.3">
      <c r="A677" s="31" t="s">
        <v>220</v>
      </c>
      <c r="B677" s="31" t="s">
        <v>221</v>
      </c>
    </row>
    <row r="679" spans="1:10" x14ac:dyDescent="0.3">
      <c r="A679" s="90" t="s">
        <v>361</v>
      </c>
      <c r="B679" s="1"/>
      <c r="C679" s="1"/>
    </row>
    <row r="681" spans="1:10" x14ac:dyDescent="0.3">
      <c r="B681" s="3" t="s">
        <v>0</v>
      </c>
      <c r="C681" s="4" t="s">
        <v>1</v>
      </c>
      <c r="D681" s="85">
        <v>2023</v>
      </c>
    </row>
    <row r="682" spans="1:10" x14ac:dyDescent="0.3">
      <c r="A682" s="15" t="s">
        <v>145</v>
      </c>
      <c r="B682" s="5">
        <v>0.4972912947071354</v>
      </c>
      <c r="C682" s="6">
        <v>0.49475666276785524</v>
      </c>
      <c r="D682" s="86">
        <v>0.44667300352437733</v>
      </c>
    </row>
    <row r="683" spans="1:10" x14ac:dyDescent="0.3">
      <c r="A683" s="16" t="s">
        <v>146</v>
      </c>
      <c r="B683" s="7">
        <v>0.22353027990554658</v>
      </c>
      <c r="C683" s="8">
        <v>0.14537050618105779</v>
      </c>
      <c r="D683" s="87">
        <v>0.25030794838634962</v>
      </c>
    </row>
    <row r="684" spans="1:10" x14ac:dyDescent="0.3">
      <c r="A684" s="16" t="s">
        <v>147</v>
      </c>
      <c r="B684" s="7">
        <v>0.15826758048724315</v>
      </c>
      <c r="C684" s="8">
        <v>0.19977710332101009</v>
      </c>
      <c r="D684" s="87">
        <v>0.12515397419317481</v>
      </c>
    </row>
    <row r="685" spans="1:10" x14ac:dyDescent="0.3">
      <c r="A685" s="16" t="s">
        <v>148</v>
      </c>
      <c r="B685" s="7">
        <v>2.3872602660830525E-2</v>
      </c>
      <c r="C685" s="8">
        <v>2.4956154041914112E-2</v>
      </c>
      <c r="D685" s="87">
        <v>2.3427155423521549E-2</v>
      </c>
    </row>
    <row r="686" spans="1:10" x14ac:dyDescent="0.3">
      <c r="A686" s="16" t="s">
        <v>149</v>
      </c>
      <c r="B686" s="7">
        <v>6.045542245003746E-2</v>
      </c>
      <c r="C686" s="8">
        <v>9.6956294449270952E-2</v>
      </c>
      <c r="D686" s="87">
        <v>0.10234271554235219</v>
      </c>
    </row>
    <row r="687" spans="1:10" x14ac:dyDescent="0.3">
      <c r="A687" s="16" t="s">
        <v>150</v>
      </c>
      <c r="B687" s="7">
        <v>2.3872602660830525E-2</v>
      </c>
      <c r="C687" s="8">
        <v>3.8183279238891851E-2</v>
      </c>
      <c r="D687" s="87">
        <v>5.2095202930224536E-2</v>
      </c>
    </row>
    <row r="688" spans="1:10" x14ac:dyDescent="0.3">
      <c r="A688" s="16" t="s">
        <v>151</v>
      </c>
      <c r="B688" s="7">
        <v>1.2710217128376429E-2</v>
      </c>
      <c r="C688" s="11"/>
      <c r="D688" s="11"/>
    </row>
    <row r="689" spans="1:4" x14ac:dyDescent="0.3">
      <c r="A689" s="17" t="s">
        <v>214</v>
      </c>
      <c r="B689" s="9">
        <v>1</v>
      </c>
      <c r="C689" s="10">
        <v>1</v>
      </c>
      <c r="D689" s="88">
        <v>1</v>
      </c>
    </row>
    <row r="690" spans="1:4" s="20" customFormat="1" x14ac:dyDescent="0.3">
      <c r="A690" s="23" t="s">
        <v>215</v>
      </c>
      <c r="B690" s="22">
        <v>192.47667436489573</v>
      </c>
      <c r="C690" s="21">
        <v>187.68917647058817</v>
      </c>
      <c r="D690" s="89">
        <v>129.71818008474574</v>
      </c>
    </row>
    <row r="691" spans="1:4" s="20" customFormat="1" x14ac:dyDescent="0.3">
      <c r="A691" s="28" t="s">
        <v>216</v>
      </c>
      <c r="B691" s="27">
        <v>166</v>
      </c>
      <c r="C691" s="26">
        <v>158</v>
      </c>
      <c r="D691" s="97">
        <v>126</v>
      </c>
    </row>
    <row r="692" spans="1:4" x14ac:dyDescent="0.3">
      <c r="A692"/>
    </row>
    <row r="693" spans="1:4" x14ac:dyDescent="0.3">
      <c r="A693" s="31" t="s">
        <v>218</v>
      </c>
      <c r="B693" s="31" t="s">
        <v>325</v>
      </c>
    </row>
    <row r="694" spans="1:4" x14ac:dyDescent="0.3">
      <c r="A694" s="31" t="s">
        <v>220</v>
      </c>
      <c r="B694" s="31" t="s">
        <v>326</v>
      </c>
    </row>
    <row r="696" spans="1:4" x14ac:dyDescent="0.3">
      <c r="A696" s="19" t="s">
        <v>243</v>
      </c>
      <c r="B696" s="1"/>
      <c r="C696" s="1"/>
    </row>
    <row r="698" spans="1:4" x14ac:dyDescent="0.3">
      <c r="B698" s="3" t="s">
        <v>0</v>
      </c>
      <c r="C698" s="4" t="s">
        <v>1</v>
      </c>
      <c r="D698" s="85">
        <v>2023</v>
      </c>
    </row>
    <row r="699" spans="1:4" x14ac:dyDescent="0.3">
      <c r="A699" s="15" t="s">
        <v>108</v>
      </c>
      <c r="B699" s="5">
        <v>0.80269738620679798</v>
      </c>
      <c r="C699" s="6">
        <v>0.79236096289294766</v>
      </c>
      <c r="D699" s="86">
        <v>0.84093708621694097</v>
      </c>
    </row>
    <row r="700" spans="1:4" x14ac:dyDescent="0.3">
      <c r="A700" s="16" t="s">
        <v>110</v>
      </c>
      <c r="B700" s="7">
        <v>0.19730261379320191</v>
      </c>
      <c r="C700" s="8">
        <v>0.20763903710705228</v>
      </c>
      <c r="D700" s="87">
        <v>0.15906291378305915</v>
      </c>
    </row>
    <row r="701" spans="1:4" x14ac:dyDescent="0.3">
      <c r="A701" s="17" t="s">
        <v>214</v>
      </c>
      <c r="B701" s="9">
        <v>1</v>
      </c>
      <c r="C701" s="10">
        <v>1</v>
      </c>
      <c r="D701" s="88">
        <v>1</v>
      </c>
    </row>
    <row r="702" spans="1:4" s="20" customFormat="1" x14ac:dyDescent="0.3">
      <c r="A702" s="23" t="s">
        <v>215</v>
      </c>
      <c r="B702" s="22">
        <v>194.77413394919125</v>
      </c>
      <c r="C702" s="21">
        <v>185.20658823529422</v>
      </c>
      <c r="D702" s="89">
        <v>129.71818008474574</v>
      </c>
    </row>
    <row r="703" spans="1:4" s="20" customFormat="1" x14ac:dyDescent="0.3">
      <c r="A703" s="28" t="s">
        <v>216</v>
      </c>
      <c r="B703" s="27">
        <v>168</v>
      </c>
      <c r="C703" s="26">
        <v>156</v>
      </c>
      <c r="D703" s="97">
        <v>126</v>
      </c>
    </row>
    <row r="704" spans="1:4" x14ac:dyDescent="0.3">
      <c r="A704"/>
    </row>
    <row r="705" spans="1:4" x14ac:dyDescent="0.3">
      <c r="A705" s="31" t="s">
        <v>218</v>
      </c>
      <c r="B705" s="31" t="s">
        <v>325</v>
      </c>
    </row>
    <row r="706" spans="1:4" x14ac:dyDescent="0.3">
      <c r="A706" s="31" t="s">
        <v>220</v>
      </c>
      <c r="B706" s="31" t="s">
        <v>221</v>
      </c>
    </row>
    <row r="708" spans="1:4" x14ac:dyDescent="0.3">
      <c r="A708" s="19" t="s">
        <v>244</v>
      </c>
      <c r="B708" s="1"/>
      <c r="C708" s="1"/>
    </row>
    <row r="710" spans="1:4" x14ac:dyDescent="0.3">
      <c r="B710" s="3" t="s">
        <v>0</v>
      </c>
      <c r="C710" s="4" t="s">
        <v>1</v>
      </c>
      <c r="D710" s="85">
        <v>2023</v>
      </c>
    </row>
    <row r="711" spans="1:4" x14ac:dyDescent="0.3">
      <c r="A711" s="15" t="s">
        <v>152</v>
      </c>
      <c r="B711" s="5">
        <v>6.871032427461986E-3</v>
      </c>
      <c r="C711" s="6">
        <v>7.5005271052342578E-3</v>
      </c>
      <c r="D711" s="86">
        <v>6.9645981273437144E-3</v>
      </c>
    </row>
    <row r="712" spans="1:4" x14ac:dyDescent="0.3">
      <c r="A712" s="16" t="s">
        <v>141</v>
      </c>
      <c r="B712" s="7">
        <v>2.9389672401759322E-2</v>
      </c>
      <c r="C712" s="11"/>
      <c r="D712" s="87">
        <v>1.3929196254687429E-2</v>
      </c>
    </row>
    <row r="713" spans="1:4" x14ac:dyDescent="0.3">
      <c r="A713" s="16" t="s">
        <v>4</v>
      </c>
      <c r="B713" s="7">
        <v>0.13320629715387267</v>
      </c>
      <c r="C713" s="8">
        <v>0.16150664713771834</v>
      </c>
      <c r="D713" s="87">
        <v>0.22177541079006724</v>
      </c>
    </row>
    <row r="714" spans="1:4" x14ac:dyDescent="0.3">
      <c r="A714" s="16" t="s">
        <v>142</v>
      </c>
      <c r="B714" s="7">
        <v>0.54656725347041379</v>
      </c>
      <c r="C714" s="8">
        <v>0.44414327962872557</v>
      </c>
      <c r="D714" s="87">
        <v>0.46040959143928534</v>
      </c>
    </row>
    <row r="715" spans="1:4" x14ac:dyDescent="0.3">
      <c r="A715" s="16" t="s">
        <v>143</v>
      </c>
      <c r="B715" s="7">
        <v>0.2839657445464922</v>
      </c>
      <c r="C715" s="8">
        <v>0.38684954612832184</v>
      </c>
      <c r="D715" s="87">
        <v>0.29692120338861616</v>
      </c>
    </row>
    <row r="716" spans="1:4" x14ac:dyDescent="0.3">
      <c r="A716" s="17" t="s">
        <v>214</v>
      </c>
      <c r="B716" s="9">
        <v>1</v>
      </c>
      <c r="C716" s="10">
        <v>1</v>
      </c>
      <c r="D716" s="88">
        <v>1</v>
      </c>
    </row>
    <row r="717" spans="1:4" s="20" customFormat="1" x14ac:dyDescent="0.3">
      <c r="A717" s="23" t="s">
        <v>215</v>
      </c>
      <c r="B717" s="22">
        <v>156.34468822170876</v>
      </c>
      <c r="C717" s="21">
        <v>146.75047058823523</v>
      </c>
      <c r="D717" s="89">
        <v>109.08482838983046</v>
      </c>
    </row>
    <row r="718" spans="1:4" s="20" customFormat="1" x14ac:dyDescent="0.3">
      <c r="A718" s="28" t="s">
        <v>216</v>
      </c>
      <c r="B718" s="27">
        <v>135</v>
      </c>
      <c r="C718" s="26">
        <v>124</v>
      </c>
      <c r="D718" s="97">
        <v>106</v>
      </c>
    </row>
    <row r="719" spans="1:4" x14ac:dyDescent="0.3">
      <c r="A719"/>
    </row>
    <row r="720" spans="1:4" x14ac:dyDescent="0.3">
      <c r="A720" s="61" t="s">
        <v>303</v>
      </c>
      <c r="B720" s="62">
        <f>B711+B712</f>
        <v>3.6260704829221307E-2</v>
      </c>
      <c r="C720" s="62">
        <f t="shared" ref="C720:D720" si="22">C711+C712</f>
        <v>7.5005271052342578E-3</v>
      </c>
      <c r="D720" s="62">
        <f t="shared" si="22"/>
        <v>2.0893794382031143E-2</v>
      </c>
    </row>
    <row r="721" spans="1:4" x14ac:dyDescent="0.3">
      <c r="A721" s="63" t="s">
        <v>304</v>
      </c>
      <c r="B721" s="62">
        <f>B713</f>
        <v>0.13320629715387267</v>
      </c>
      <c r="C721" s="62">
        <f t="shared" ref="C721:D721" si="23">C713</f>
        <v>0.16150664713771834</v>
      </c>
      <c r="D721" s="62">
        <f t="shared" si="23"/>
        <v>0.22177541079006724</v>
      </c>
    </row>
    <row r="722" spans="1:4" x14ac:dyDescent="0.3">
      <c r="A722" s="64" t="s">
        <v>305</v>
      </c>
      <c r="B722" s="62">
        <f>B714+B715</f>
        <v>0.83053299801690605</v>
      </c>
      <c r="C722" s="62">
        <f t="shared" ref="C722:D722" si="24">C714+C715</f>
        <v>0.83099282575704736</v>
      </c>
      <c r="D722" s="62">
        <f t="shared" si="24"/>
        <v>0.75733079482790155</v>
      </c>
    </row>
    <row r="723" spans="1:4" x14ac:dyDescent="0.3">
      <c r="A723"/>
    </row>
    <row r="724" spans="1:4" x14ac:dyDescent="0.3">
      <c r="A724" s="51" t="s">
        <v>299</v>
      </c>
      <c r="B724" s="52">
        <v>4.0713670053067164</v>
      </c>
      <c r="C724" s="52">
        <v>4.2028413176749009</v>
      </c>
      <c r="D724" s="52">
        <v>4.0263936057071428</v>
      </c>
    </row>
    <row r="725" spans="1:4" x14ac:dyDescent="0.3">
      <c r="A725"/>
    </row>
    <row r="726" spans="1:4" x14ac:dyDescent="0.3">
      <c r="A726" s="31" t="s">
        <v>218</v>
      </c>
      <c r="B726" s="31" t="s">
        <v>327</v>
      </c>
    </row>
    <row r="727" spans="1:4" x14ac:dyDescent="0.3">
      <c r="A727" s="31" t="s">
        <v>220</v>
      </c>
      <c r="B727" s="31" t="s">
        <v>221</v>
      </c>
    </row>
    <row r="729" spans="1:4" x14ac:dyDescent="0.3">
      <c r="A729" s="19" t="s">
        <v>245</v>
      </c>
      <c r="B729" s="1"/>
      <c r="C729" s="2"/>
    </row>
    <row r="730" spans="1:4" x14ac:dyDescent="0.3">
      <c r="A730" s="19"/>
    </row>
    <row r="731" spans="1:4" x14ac:dyDescent="0.3">
      <c r="A731" s="19"/>
      <c r="B731" s="3" t="s">
        <v>0</v>
      </c>
    </row>
    <row r="732" spans="1:4" x14ac:dyDescent="0.3">
      <c r="A732" s="15" t="s">
        <v>153</v>
      </c>
      <c r="B732" s="5">
        <v>1.5933039249580682E-2</v>
      </c>
    </row>
    <row r="733" spans="1:4" x14ac:dyDescent="0.3">
      <c r="A733" s="16" t="s">
        <v>154</v>
      </c>
      <c r="B733" s="7">
        <v>0.10872392269943684</v>
      </c>
    </row>
    <row r="734" spans="1:4" x14ac:dyDescent="0.3">
      <c r="A734" s="16" t="s">
        <v>4</v>
      </c>
      <c r="B734" s="7">
        <v>0.40864431639384102</v>
      </c>
    </row>
    <row r="735" spans="1:4" x14ac:dyDescent="0.3">
      <c r="A735" s="16" t="s">
        <v>155</v>
      </c>
      <c r="B735" s="7">
        <v>0.3779068599296222</v>
      </c>
    </row>
    <row r="736" spans="1:4" x14ac:dyDescent="0.3">
      <c r="A736" s="16" t="s">
        <v>156</v>
      </c>
      <c r="B736" s="7">
        <v>8.8791861727519308E-2</v>
      </c>
    </row>
    <row r="737" spans="1:3" x14ac:dyDescent="0.3">
      <c r="A737" s="17" t="s">
        <v>214</v>
      </c>
      <c r="B737" s="9">
        <v>1</v>
      </c>
    </row>
    <row r="738" spans="1:3" s="20" customFormat="1" x14ac:dyDescent="0.3">
      <c r="A738" s="23" t="s">
        <v>215</v>
      </c>
      <c r="B738" s="22">
        <v>500.00681293302438</v>
      </c>
    </row>
    <row r="739" spans="1:3" s="20" customFormat="1" x14ac:dyDescent="0.3">
      <c r="A739" s="28" t="s">
        <v>216</v>
      </c>
      <c r="B739" s="27">
        <v>433</v>
      </c>
    </row>
    <row r="740" spans="1:3" x14ac:dyDescent="0.3">
      <c r="A740"/>
    </row>
    <row r="741" spans="1:3" x14ac:dyDescent="0.3">
      <c r="A741" s="61" t="s">
        <v>303</v>
      </c>
      <c r="B741" s="62">
        <f>B732+B733</f>
        <v>0.12465696194901753</v>
      </c>
    </row>
    <row r="742" spans="1:3" x14ac:dyDescent="0.3">
      <c r="A742" s="63" t="s">
        <v>304</v>
      </c>
      <c r="B742" s="62">
        <f>B734</f>
        <v>0.40864431639384102</v>
      </c>
    </row>
    <row r="743" spans="1:3" x14ac:dyDescent="0.3">
      <c r="A743" s="64" t="s">
        <v>305</v>
      </c>
      <c r="B743" s="62">
        <f>B735+B736</f>
        <v>0.46669872165714149</v>
      </c>
    </row>
    <row r="744" spans="1:3" x14ac:dyDescent="0.3">
      <c r="A744"/>
    </row>
    <row r="745" spans="1:3" x14ac:dyDescent="0.3">
      <c r="A745" s="51" t="s">
        <v>299</v>
      </c>
      <c r="B745" s="52">
        <v>3.4149005821860641</v>
      </c>
    </row>
    <row r="746" spans="1:3" x14ac:dyDescent="0.3">
      <c r="A746"/>
    </row>
    <row r="747" spans="1:3" x14ac:dyDescent="0.3">
      <c r="A747" s="31" t="s">
        <v>218</v>
      </c>
      <c r="B747" s="31" t="s">
        <v>219</v>
      </c>
    </row>
    <row r="748" spans="1:3" x14ac:dyDescent="0.3">
      <c r="A748" s="31" t="s">
        <v>220</v>
      </c>
      <c r="B748" s="31" t="s">
        <v>221</v>
      </c>
    </row>
    <row r="749" spans="1:3" x14ac:dyDescent="0.3">
      <c r="A749" s="19"/>
    </row>
    <row r="750" spans="1:3" x14ac:dyDescent="0.3">
      <c r="A750" s="19" t="s">
        <v>246</v>
      </c>
      <c r="B750" s="1"/>
      <c r="C750" s="2"/>
    </row>
    <row r="751" spans="1:3" x14ac:dyDescent="0.3">
      <c r="A751" s="19"/>
    </row>
    <row r="752" spans="1:3" x14ac:dyDescent="0.3">
      <c r="A752" s="19"/>
      <c r="B752" s="3" t="s">
        <v>0</v>
      </c>
    </row>
    <row r="753" spans="1:2" x14ac:dyDescent="0.3">
      <c r="A753" s="15" t="s">
        <v>157</v>
      </c>
      <c r="B753" s="5">
        <v>2.1719565483980699E-2</v>
      </c>
    </row>
    <row r="754" spans="1:2" x14ac:dyDescent="0.3">
      <c r="A754" s="16" t="s">
        <v>158</v>
      </c>
      <c r="B754" s="7">
        <v>0.16756330571939088</v>
      </c>
    </row>
    <row r="755" spans="1:2" x14ac:dyDescent="0.3">
      <c r="A755" s="16" t="s">
        <v>4</v>
      </c>
      <c r="B755" s="7">
        <v>0.53855501737967104</v>
      </c>
    </row>
    <row r="756" spans="1:2" x14ac:dyDescent="0.3">
      <c r="A756" s="16" t="s">
        <v>159</v>
      </c>
      <c r="B756" s="7">
        <v>0.24888991119982409</v>
      </c>
    </row>
    <row r="757" spans="1:2" x14ac:dyDescent="0.3">
      <c r="A757" s="16" t="s">
        <v>160</v>
      </c>
      <c r="B757" s="7">
        <v>2.3272200217133311E-2</v>
      </c>
    </row>
    <row r="758" spans="1:2" x14ac:dyDescent="0.3">
      <c r="A758" s="17" t="s">
        <v>214</v>
      </c>
      <c r="B758" s="9">
        <v>1</v>
      </c>
    </row>
    <row r="759" spans="1:2" s="20" customFormat="1" x14ac:dyDescent="0.3">
      <c r="A759" s="23" t="s">
        <v>215</v>
      </c>
      <c r="B759" s="22">
        <v>500.00681293302449</v>
      </c>
    </row>
    <row r="760" spans="1:2" s="20" customFormat="1" x14ac:dyDescent="0.3">
      <c r="A760" s="28" t="s">
        <v>216</v>
      </c>
      <c r="B760" s="27">
        <v>433</v>
      </c>
    </row>
    <row r="761" spans="1:2" x14ac:dyDescent="0.3">
      <c r="A761"/>
    </row>
    <row r="762" spans="1:2" x14ac:dyDescent="0.3">
      <c r="A762" s="61" t="s">
        <v>303</v>
      </c>
      <c r="B762" s="62">
        <f>B753+B754</f>
        <v>0.18928287120337156</v>
      </c>
    </row>
    <row r="763" spans="1:2" x14ac:dyDescent="0.3">
      <c r="A763" s="63" t="s">
        <v>304</v>
      </c>
      <c r="B763" s="62">
        <f>B755</f>
        <v>0.53855501737967104</v>
      </c>
    </row>
    <row r="764" spans="1:2" x14ac:dyDescent="0.3">
      <c r="A764" s="64" t="s">
        <v>305</v>
      </c>
      <c r="B764" s="62">
        <f>B756+B757</f>
        <v>0.2721621114169574</v>
      </c>
    </row>
    <row r="765" spans="1:2" x14ac:dyDescent="0.3">
      <c r="A765"/>
    </row>
    <row r="766" spans="1:2" x14ac:dyDescent="0.3">
      <c r="A766" s="51" t="s">
        <v>299</v>
      </c>
      <c r="B766" s="52">
        <v>3.0844318749467412</v>
      </c>
    </row>
    <row r="767" spans="1:2" x14ac:dyDescent="0.3">
      <c r="A767"/>
    </row>
    <row r="768" spans="1:2" x14ac:dyDescent="0.3">
      <c r="A768" s="31" t="s">
        <v>218</v>
      </c>
      <c r="B768" s="31" t="s">
        <v>219</v>
      </c>
    </row>
    <row r="769" spans="1:4" x14ac:dyDescent="0.3">
      <c r="A769" s="31" t="s">
        <v>220</v>
      </c>
      <c r="B769" s="31" t="s">
        <v>221</v>
      </c>
    </row>
    <row r="770" spans="1:4" x14ac:dyDescent="0.3">
      <c r="A770" s="19"/>
    </row>
    <row r="771" spans="1:4" x14ac:dyDescent="0.3">
      <c r="A771" s="19" t="s">
        <v>287</v>
      </c>
      <c r="B771" s="1"/>
      <c r="C771" s="2"/>
    </row>
    <row r="772" spans="1:4" x14ac:dyDescent="0.3">
      <c r="A772" s="19"/>
    </row>
    <row r="773" spans="1:4" x14ac:dyDescent="0.3">
      <c r="A773" s="19"/>
      <c r="C773" s="3">
        <v>2022</v>
      </c>
      <c r="D773" s="85">
        <v>2023</v>
      </c>
    </row>
    <row r="774" spans="1:4" x14ac:dyDescent="0.3">
      <c r="A774" s="15" t="s">
        <v>288</v>
      </c>
      <c r="C774" s="5">
        <v>0.41514533683297827</v>
      </c>
      <c r="D774" s="86">
        <v>0.49920406357281266</v>
      </c>
    </row>
    <row r="775" spans="1:4" x14ac:dyDescent="0.3">
      <c r="A775" s="16" t="s">
        <v>289</v>
      </c>
      <c r="C775" s="7">
        <v>0.27945190007894211</v>
      </c>
      <c r="D775" s="87">
        <v>0.25567689397157817</v>
      </c>
    </row>
    <row r="776" spans="1:4" x14ac:dyDescent="0.3">
      <c r="A776" s="16" t="s">
        <v>290</v>
      </c>
      <c r="C776" s="7">
        <v>0.15490281661805821</v>
      </c>
      <c r="D776" s="87">
        <v>0.12627828811392711</v>
      </c>
    </row>
    <row r="777" spans="1:4" x14ac:dyDescent="0.3">
      <c r="A777" s="16" t="s">
        <v>291</v>
      </c>
      <c r="C777" s="50">
        <v>5.9815927462761334E-2</v>
      </c>
      <c r="D777" s="87">
        <v>6.8137695879022089E-2</v>
      </c>
    </row>
    <row r="778" spans="1:4" x14ac:dyDescent="0.3">
      <c r="A778" s="16" t="s">
        <v>292</v>
      </c>
      <c r="C778" s="7">
        <v>2.1781171800642582E-2</v>
      </c>
      <c r="D778" s="87">
        <v>1.2155711658377772E-2</v>
      </c>
    </row>
    <row r="779" spans="1:4" x14ac:dyDescent="0.3">
      <c r="A779" s="16" t="s">
        <v>293</v>
      </c>
      <c r="C779" s="7">
        <v>6.8902847206617449E-2</v>
      </c>
      <c r="D779" s="87">
        <v>3.8547346804282255E-2</v>
      </c>
    </row>
    <row r="780" spans="1:4" x14ac:dyDescent="0.3">
      <c r="A780" s="17" t="s">
        <v>214</v>
      </c>
      <c r="C780" s="9">
        <v>1</v>
      </c>
      <c r="D780" s="88">
        <v>1</v>
      </c>
    </row>
    <row r="781" spans="1:4" s="20" customFormat="1" x14ac:dyDescent="0.3">
      <c r="A781" s="23" t="s">
        <v>215</v>
      </c>
      <c r="C781" s="22">
        <v>499.99470588235306</v>
      </c>
      <c r="D781" s="89">
        <v>500.00000847457619</v>
      </c>
    </row>
    <row r="782" spans="1:4" s="20" customFormat="1" x14ac:dyDescent="0.3">
      <c r="A782" s="28" t="s">
        <v>216</v>
      </c>
      <c r="C782" s="27">
        <v>425</v>
      </c>
      <c r="D782" s="97">
        <v>472</v>
      </c>
    </row>
    <row r="783" spans="1:4" x14ac:dyDescent="0.3">
      <c r="A783"/>
    </row>
    <row r="784" spans="1:4" x14ac:dyDescent="0.3">
      <c r="A784" s="31" t="s">
        <v>218</v>
      </c>
      <c r="B784" s="31" t="s">
        <v>219</v>
      </c>
    </row>
    <row r="785" spans="1:4" x14ac:dyDescent="0.3">
      <c r="A785" s="31" t="s">
        <v>220</v>
      </c>
      <c r="B785" s="31" t="s">
        <v>221</v>
      </c>
    </row>
    <row r="786" spans="1:4" x14ac:dyDescent="0.3">
      <c r="A786" s="19"/>
    </row>
    <row r="787" spans="1:4" x14ac:dyDescent="0.3">
      <c r="A787" s="19" t="s">
        <v>294</v>
      </c>
      <c r="B787" s="1"/>
      <c r="C787" s="2"/>
    </row>
    <row r="788" spans="1:4" x14ac:dyDescent="0.3">
      <c r="A788" s="19"/>
    </row>
    <row r="789" spans="1:4" x14ac:dyDescent="0.3">
      <c r="A789" s="19"/>
      <c r="C789" s="3">
        <v>2022</v>
      </c>
      <c r="D789" s="85">
        <v>2023</v>
      </c>
    </row>
    <row r="790" spans="1:4" x14ac:dyDescent="0.3">
      <c r="A790" s="15" t="s">
        <v>98</v>
      </c>
      <c r="C790" s="5">
        <v>2.4026736337134692E-2</v>
      </c>
      <c r="D790" s="86">
        <v>3.241788582265609E-2</v>
      </c>
    </row>
    <row r="791" spans="1:4" x14ac:dyDescent="0.3">
      <c r="A791" s="16" t="s">
        <v>99</v>
      </c>
      <c r="C791" s="7">
        <v>7.4003281292368939E-2</v>
      </c>
      <c r="D791" s="87">
        <v>5.3656571936929319E-2</v>
      </c>
    </row>
    <row r="792" spans="1:4" x14ac:dyDescent="0.3">
      <c r="A792" s="16" t="s">
        <v>4</v>
      </c>
      <c r="C792" s="7">
        <v>0.21960600352590071</v>
      </c>
      <c r="D792" s="87">
        <v>0.26573034673286988</v>
      </c>
    </row>
    <row r="793" spans="1:4" x14ac:dyDescent="0.3">
      <c r="A793" s="16" t="s">
        <v>100</v>
      </c>
      <c r="C793" s="7">
        <v>0.46323874338893634</v>
      </c>
      <c r="D793" s="87">
        <v>0.41296834988349884</v>
      </c>
    </row>
    <row r="794" spans="1:4" x14ac:dyDescent="0.3">
      <c r="A794" s="16" t="s">
        <v>300</v>
      </c>
      <c r="C794" s="7">
        <v>0.21912523545565951</v>
      </c>
      <c r="D794" s="87">
        <v>0.235226845624046</v>
      </c>
    </row>
    <row r="795" spans="1:4" x14ac:dyDescent="0.3">
      <c r="A795" s="17" t="s">
        <v>214</v>
      </c>
      <c r="C795" s="9">
        <v>1</v>
      </c>
      <c r="D795" s="88">
        <v>1</v>
      </c>
    </row>
    <row r="796" spans="1:4" s="20" customFormat="1" x14ac:dyDescent="0.3">
      <c r="A796" s="23" t="s">
        <v>215</v>
      </c>
      <c r="C796" s="22">
        <v>292.42423529411758</v>
      </c>
      <c r="D796" s="89">
        <v>250.39797245762685</v>
      </c>
    </row>
    <row r="797" spans="1:4" s="20" customFormat="1" x14ac:dyDescent="0.3">
      <c r="A797" s="28" t="s">
        <v>216</v>
      </c>
      <c r="C797" s="27">
        <v>246</v>
      </c>
      <c r="D797" s="97">
        <v>258</v>
      </c>
    </row>
    <row r="798" spans="1:4" x14ac:dyDescent="0.3">
      <c r="A798"/>
    </row>
    <row r="799" spans="1:4" x14ac:dyDescent="0.3">
      <c r="A799" s="61" t="s">
        <v>303</v>
      </c>
      <c r="C799" s="62">
        <f>C790+C791</f>
        <v>9.8030017629503627E-2</v>
      </c>
      <c r="D799" s="62">
        <f>D790+D791</f>
        <v>8.6074457759585415E-2</v>
      </c>
    </row>
    <row r="800" spans="1:4" x14ac:dyDescent="0.3">
      <c r="A800" s="63" t="s">
        <v>304</v>
      </c>
      <c r="C800" s="62">
        <f>C792</f>
        <v>0.21960600352590071</v>
      </c>
      <c r="D800" s="62">
        <f>D792</f>
        <v>0.26573034673286988</v>
      </c>
    </row>
    <row r="801" spans="1:4" x14ac:dyDescent="0.3">
      <c r="A801" s="64" t="s">
        <v>305</v>
      </c>
      <c r="C801" s="62">
        <f>C793+C794</f>
        <v>0.68236397884459588</v>
      </c>
      <c r="D801" s="62">
        <f>D793+D794</f>
        <v>0.6481951955075449</v>
      </c>
    </row>
    <row r="802" spans="1:4" x14ac:dyDescent="0.3">
      <c r="A802"/>
    </row>
    <row r="803" spans="1:4" x14ac:dyDescent="0.3">
      <c r="A803" s="51" t="s">
        <v>299</v>
      </c>
      <c r="C803" s="52">
        <v>3.7794324603336156</v>
      </c>
      <c r="D803" s="52">
        <v>3.7649296975493463</v>
      </c>
    </row>
    <row r="804" spans="1:4" x14ac:dyDescent="0.3">
      <c r="A804"/>
    </row>
    <row r="805" spans="1:4" x14ac:dyDescent="0.3">
      <c r="A805" s="31" t="s">
        <v>218</v>
      </c>
      <c r="B805" s="31" t="s">
        <v>418</v>
      </c>
    </row>
    <row r="806" spans="1:4" x14ac:dyDescent="0.3">
      <c r="A806" s="31" t="s">
        <v>220</v>
      </c>
      <c r="B806" s="31" t="s">
        <v>221</v>
      </c>
    </row>
    <row r="807" spans="1:4" x14ac:dyDescent="0.3">
      <c r="A807" s="19"/>
    </row>
    <row r="808" spans="1:4" x14ac:dyDescent="0.3">
      <c r="A808" s="19" t="s">
        <v>295</v>
      </c>
      <c r="B808" s="1"/>
      <c r="C808" s="2"/>
    </row>
    <row r="809" spans="1:4" x14ac:dyDescent="0.3">
      <c r="A809" s="19"/>
    </row>
    <row r="810" spans="1:4" x14ac:dyDescent="0.3">
      <c r="A810" s="19"/>
      <c r="C810" s="3">
        <v>2022</v>
      </c>
      <c r="D810" s="85">
        <v>2023</v>
      </c>
    </row>
    <row r="811" spans="1:4" x14ac:dyDescent="0.3">
      <c r="A811" s="15" t="s">
        <v>108</v>
      </c>
      <c r="C811" s="5">
        <v>0.55736072499591183</v>
      </c>
      <c r="D811" s="86">
        <v>0.48687958496814299</v>
      </c>
    </row>
    <row r="812" spans="1:4" x14ac:dyDescent="0.3">
      <c r="A812" s="16" t="s">
        <v>110</v>
      </c>
      <c r="C812" s="7">
        <v>0.44263927500408817</v>
      </c>
      <c r="D812" s="87">
        <v>0.51312041503185701</v>
      </c>
    </row>
    <row r="813" spans="1:4" x14ac:dyDescent="0.3">
      <c r="A813" s="17" t="s">
        <v>214</v>
      </c>
      <c r="C813" s="9">
        <v>1</v>
      </c>
      <c r="D813" s="88">
        <v>1</v>
      </c>
    </row>
    <row r="814" spans="1:4" s="20" customFormat="1" x14ac:dyDescent="0.3">
      <c r="A814" s="23" t="s">
        <v>215</v>
      </c>
      <c r="C814" s="22">
        <v>499.99470588235323</v>
      </c>
      <c r="D814" s="89">
        <v>500.0000084745767</v>
      </c>
    </row>
    <row r="815" spans="1:4" s="20" customFormat="1" x14ac:dyDescent="0.3">
      <c r="A815" s="28" t="s">
        <v>216</v>
      </c>
      <c r="C815" s="27">
        <v>425</v>
      </c>
      <c r="D815" s="97">
        <v>472</v>
      </c>
    </row>
    <row r="816" spans="1:4" x14ac:dyDescent="0.3">
      <c r="A816"/>
    </row>
    <row r="817" spans="1:4" x14ac:dyDescent="0.3">
      <c r="A817" s="31" t="s">
        <v>218</v>
      </c>
      <c r="B817" s="31" t="s">
        <v>219</v>
      </c>
    </row>
    <row r="818" spans="1:4" x14ac:dyDescent="0.3">
      <c r="A818" s="31" t="s">
        <v>220</v>
      </c>
      <c r="B818" s="31" t="s">
        <v>221</v>
      </c>
    </row>
    <row r="819" spans="1:4" x14ac:dyDescent="0.3">
      <c r="A819" s="19"/>
    </row>
    <row r="820" spans="1:4" x14ac:dyDescent="0.3">
      <c r="A820" s="19" t="s">
        <v>296</v>
      </c>
      <c r="B820" s="1"/>
      <c r="C820" s="2"/>
    </row>
    <row r="821" spans="1:4" x14ac:dyDescent="0.3">
      <c r="A821" s="19"/>
    </row>
    <row r="822" spans="1:4" x14ac:dyDescent="0.3">
      <c r="A822" s="19"/>
      <c r="C822" s="3">
        <v>2022</v>
      </c>
      <c r="D822" s="85">
        <v>2023</v>
      </c>
    </row>
    <row r="823" spans="1:4" x14ac:dyDescent="0.3">
      <c r="A823" s="15" t="s">
        <v>98</v>
      </c>
      <c r="C823" s="5">
        <v>7.8994983869183771E-3</v>
      </c>
      <c r="D823" s="86">
        <v>6.2416416880434322E-3</v>
      </c>
    </row>
    <row r="824" spans="1:4" x14ac:dyDescent="0.3">
      <c r="A824" s="16" t="s">
        <v>99</v>
      </c>
      <c r="C824" s="7">
        <v>3.4120412469319357E-2</v>
      </c>
      <c r="D824" s="87">
        <v>1.8068557374154672E-2</v>
      </c>
    </row>
    <row r="825" spans="1:4" x14ac:dyDescent="0.3">
      <c r="A825" s="16" t="s">
        <v>4</v>
      </c>
      <c r="C825" s="7">
        <v>0.19984987913497279</v>
      </c>
      <c r="D825" s="87">
        <v>0.25772154330712582</v>
      </c>
    </row>
    <row r="826" spans="1:4" x14ac:dyDescent="0.3">
      <c r="A826" s="16" t="s">
        <v>100</v>
      </c>
      <c r="C826" s="7">
        <v>0.56971121575103933</v>
      </c>
      <c r="D826" s="87">
        <v>0.47979517331678745</v>
      </c>
    </row>
    <row r="827" spans="1:4" x14ac:dyDescent="0.3">
      <c r="A827" s="16" t="s">
        <v>300</v>
      </c>
      <c r="C827" s="7">
        <v>0.18841899425775019</v>
      </c>
      <c r="D827" s="87">
        <v>0.23817308431388856</v>
      </c>
    </row>
    <row r="828" spans="1:4" x14ac:dyDescent="0.3">
      <c r="A828" s="17" t="s">
        <v>214</v>
      </c>
      <c r="C828" s="9">
        <v>1</v>
      </c>
      <c r="D828" s="88">
        <v>1</v>
      </c>
    </row>
    <row r="829" spans="1:4" s="20" customFormat="1" x14ac:dyDescent="0.3">
      <c r="A829" s="23" t="s">
        <v>215</v>
      </c>
      <c r="C829" s="22">
        <v>278.67741176470588</v>
      </c>
      <c r="D829" s="89">
        <v>243.4397966101694</v>
      </c>
    </row>
    <row r="830" spans="1:4" s="20" customFormat="1" x14ac:dyDescent="0.3">
      <c r="A830" s="28" t="s">
        <v>216</v>
      </c>
      <c r="C830" s="27">
        <v>233</v>
      </c>
      <c r="D830" s="97">
        <v>256</v>
      </c>
    </row>
    <row r="831" spans="1:4" x14ac:dyDescent="0.3">
      <c r="A831"/>
    </row>
    <row r="832" spans="1:4" x14ac:dyDescent="0.3">
      <c r="A832" s="61" t="s">
        <v>303</v>
      </c>
      <c r="C832" s="62">
        <f>C823+C824</f>
        <v>4.2019910856237734E-2</v>
      </c>
      <c r="D832" s="62">
        <f>D823+D824</f>
        <v>2.4310199062198105E-2</v>
      </c>
    </row>
    <row r="833" spans="1:4" x14ac:dyDescent="0.3">
      <c r="A833" s="63" t="s">
        <v>304</v>
      </c>
      <c r="C833" s="62">
        <f>C825</f>
        <v>0.19984987913497279</v>
      </c>
      <c r="D833" s="62">
        <f>D825</f>
        <v>0.25772154330712582</v>
      </c>
    </row>
    <row r="834" spans="1:4" x14ac:dyDescent="0.3">
      <c r="A834" s="64" t="s">
        <v>305</v>
      </c>
      <c r="C834" s="62">
        <f>C826+C827</f>
        <v>0.75813021000878955</v>
      </c>
      <c r="D834" s="62">
        <f>D826+D827</f>
        <v>0.71796825763067607</v>
      </c>
    </row>
    <row r="835" spans="1:4" x14ac:dyDescent="0.3">
      <c r="A835"/>
    </row>
    <row r="836" spans="1:4" x14ac:dyDescent="0.3">
      <c r="A836" s="51" t="s">
        <v>299</v>
      </c>
      <c r="B836" s="52"/>
      <c r="C836" s="52">
        <v>3.896629795023383</v>
      </c>
      <c r="D836" s="52">
        <v>3.9255895011943247</v>
      </c>
    </row>
    <row r="837" spans="1:4" x14ac:dyDescent="0.3">
      <c r="A837"/>
    </row>
    <row r="838" spans="1:4" x14ac:dyDescent="0.3">
      <c r="A838" s="31" t="s">
        <v>218</v>
      </c>
      <c r="B838" s="31" t="s">
        <v>339</v>
      </c>
    </row>
    <row r="839" spans="1:4" x14ac:dyDescent="0.3">
      <c r="A839" s="31" t="s">
        <v>220</v>
      </c>
      <c r="B839" s="31" t="s">
        <v>221</v>
      </c>
    </row>
    <row r="840" spans="1:4" x14ac:dyDescent="0.3">
      <c r="A840" s="19"/>
    </row>
    <row r="841" spans="1:4" x14ac:dyDescent="0.3">
      <c r="A841" s="19" t="s">
        <v>297</v>
      </c>
      <c r="B841" s="1"/>
      <c r="C841" s="2"/>
    </row>
    <row r="842" spans="1:4" x14ac:dyDescent="0.3">
      <c r="A842" s="19"/>
    </row>
    <row r="843" spans="1:4" x14ac:dyDescent="0.3">
      <c r="A843" s="19"/>
      <c r="C843" s="3">
        <v>2022</v>
      </c>
      <c r="D843" s="85">
        <v>2023</v>
      </c>
    </row>
    <row r="844" spans="1:4" x14ac:dyDescent="0.3">
      <c r="A844" s="15" t="s">
        <v>108</v>
      </c>
      <c r="C844" s="5">
        <v>0.65431986926920416</v>
      </c>
      <c r="D844" s="86">
        <v>0.61099926506780955</v>
      </c>
    </row>
    <row r="845" spans="1:4" x14ac:dyDescent="0.3">
      <c r="A845" s="16" t="s">
        <v>110</v>
      </c>
      <c r="C845" s="7">
        <v>0.34568013073079584</v>
      </c>
      <c r="D845" s="87">
        <v>0.38900073493219045</v>
      </c>
    </row>
    <row r="846" spans="1:4" x14ac:dyDescent="0.3">
      <c r="A846" s="17" t="s">
        <v>214</v>
      </c>
      <c r="C846" s="9">
        <v>1</v>
      </c>
      <c r="D846" s="88">
        <v>1</v>
      </c>
    </row>
    <row r="847" spans="1:4" s="20" customFormat="1" x14ac:dyDescent="0.3">
      <c r="A847" s="23" t="s">
        <v>215</v>
      </c>
      <c r="C847" s="22">
        <v>499.99470588235323</v>
      </c>
      <c r="D847" s="89">
        <v>500.00000847457682</v>
      </c>
    </row>
    <row r="848" spans="1:4" s="20" customFormat="1" x14ac:dyDescent="0.3">
      <c r="A848" s="28" t="s">
        <v>216</v>
      </c>
      <c r="C848" s="27">
        <v>425</v>
      </c>
      <c r="D848" s="97">
        <v>472</v>
      </c>
    </row>
    <row r="849" spans="1:4" x14ac:dyDescent="0.3">
      <c r="A849"/>
    </row>
    <row r="850" spans="1:4" x14ac:dyDescent="0.3">
      <c r="A850" s="31" t="s">
        <v>218</v>
      </c>
      <c r="B850" s="31" t="s">
        <v>219</v>
      </c>
    </row>
    <row r="851" spans="1:4" x14ac:dyDescent="0.3">
      <c r="A851" s="31" t="s">
        <v>220</v>
      </c>
      <c r="B851" s="31" t="s">
        <v>221</v>
      </c>
    </row>
    <row r="852" spans="1:4" x14ac:dyDescent="0.3">
      <c r="A852" s="19"/>
    </row>
    <row r="853" spans="1:4" x14ac:dyDescent="0.3">
      <c r="A853" s="19" t="s">
        <v>298</v>
      </c>
      <c r="B853" s="1"/>
      <c r="C853" s="2"/>
    </row>
    <row r="854" spans="1:4" x14ac:dyDescent="0.3">
      <c r="A854" s="19"/>
    </row>
    <row r="855" spans="1:4" x14ac:dyDescent="0.3">
      <c r="A855" s="19"/>
      <c r="C855" s="3">
        <v>2022</v>
      </c>
      <c r="D855" s="85">
        <v>2023</v>
      </c>
    </row>
    <row r="856" spans="1:4" x14ac:dyDescent="0.3">
      <c r="A856" s="15" t="s">
        <v>98</v>
      </c>
      <c r="C856" s="5">
        <v>7.5883818859836779E-3</v>
      </c>
      <c r="D856" s="86">
        <v>2.4868507118884827E-3</v>
      </c>
    </row>
    <row r="857" spans="1:4" x14ac:dyDescent="0.3">
      <c r="A857" s="16" t="s">
        <v>99</v>
      </c>
      <c r="C857" s="7">
        <v>1.7681771269728818E-2</v>
      </c>
      <c r="D857" s="87">
        <v>2.6570810172324745E-2</v>
      </c>
    </row>
    <row r="858" spans="1:4" x14ac:dyDescent="0.3">
      <c r="A858" s="16" t="s">
        <v>4</v>
      </c>
      <c r="C858" s="7">
        <v>0.13859279423769152</v>
      </c>
      <c r="D858" s="87">
        <v>0.16020940869239683</v>
      </c>
    </row>
    <row r="859" spans="1:4" x14ac:dyDescent="0.3">
      <c r="A859" s="16" t="s">
        <v>100</v>
      </c>
      <c r="C859" s="7">
        <v>0.55558700100329761</v>
      </c>
      <c r="D859" s="87">
        <v>0.49280096375048432</v>
      </c>
    </row>
    <row r="860" spans="1:4" x14ac:dyDescent="0.3">
      <c r="A860" s="16" t="s">
        <v>300</v>
      </c>
      <c r="C860" s="7">
        <v>0.2805500516032981</v>
      </c>
      <c r="D860" s="87">
        <v>0.31793196667290557</v>
      </c>
    </row>
    <row r="861" spans="1:4" x14ac:dyDescent="0.3">
      <c r="A861" s="17" t="s">
        <v>214</v>
      </c>
      <c r="C861" s="9">
        <v>1</v>
      </c>
      <c r="D861" s="88">
        <v>1</v>
      </c>
    </row>
    <row r="862" spans="1:4" s="20" customFormat="1" x14ac:dyDescent="0.3">
      <c r="A862" s="23" t="s">
        <v>215</v>
      </c>
      <c r="C862" s="22">
        <v>327.15647058823538</v>
      </c>
      <c r="D862" s="89">
        <v>305.49963771186447</v>
      </c>
    </row>
    <row r="863" spans="1:4" s="20" customFormat="1" x14ac:dyDescent="0.3">
      <c r="A863" s="28" t="s">
        <v>216</v>
      </c>
      <c r="C863" s="27">
        <v>275</v>
      </c>
      <c r="D863" s="97">
        <v>318</v>
      </c>
    </row>
    <row r="864" spans="1:4" x14ac:dyDescent="0.3">
      <c r="A864"/>
    </row>
    <row r="865" spans="1:4" x14ac:dyDescent="0.3">
      <c r="A865" s="61" t="s">
        <v>303</v>
      </c>
      <c r="C865" s="62">
        <f>C856+C857</f>
        <v>2.5270153155712495E-2</v>
      </c>
      <c r="D865" s="62">
        <f>D856+D857</f>
        <v>2.9057660884213229E-2</v>
      </c>
    </row>
    <row r="866" spans="1:4" x14ac:dyDescent="0.3">
      <c r="A866" s="63" t="s">
        <v>304</v>
      </c>
      <c r="C866" s="62">
        <f>C858</f>
        <v>0.13859279423769152</v>
      </c>
      <c r="D866" s="62">
        <f>D858</f>
        <v>0.16020940869239683</v>
      </c>
    </row>
    <row r="867" spans="1:4" x14ac:dyDescent="0.3">
      <c r="A867" s="64" t="s">
        <v>305</v>
      </c>
      <c r="C867" s="62">
        <f>C859+C860</f>
        <v>0.83613705260659565</v>
      </c>
      <c r="D867" s="62">
        <f>D859+D860</f>
        <v>0.8107329304233899</v>
      </c>
    </row>
    <row r="868" spans="1:4" x14ac:dyDescent="0.3">
      <c r="A868"/>
    </row>
    <row r="869" spans="1:4" x14ac:dyDescent="0.3">
      <c r="A869" s="51" t="s">
        <v>299</v>
      </c>
      <c r="B869" s="52"/>
      <c r="C869" s="52">
        <v>4.0838285691681966</v>
      </c>
      <c r="D869" s="52">
        <v>4.0971203855001965</v>
      </c>
    </row>
    <row r="870" spans="1:4" x14ac:dyDescent="0.3">
      <c r="A870"/>
    </row>
    <row r="871" spans="1:4" x14ac:dyDescent="0.3">
      <c r="A871" s="31" t="s">
        <v>218</v>
      </c>
      <c r="B871" s="31" t="s">
        <v>340</v>
      </c>
    </row>
    <row r="872" spans="1:4" x14ac:dyDescent="0.3">
      <c r="A872" s="31" t="s">
        <v>220</v>
      </c>
      <c r="B872" s="31" t="s">
        <v>221</v>
      </c>
    </row>
    <row r="873" spans="1:4" x14ac:dyDescent="0.3">
      <c r="A873" s="19"/>
    </row>
    <row r="874" spans="1:4" x14ac:dyDescent="0.3">
      <c r="A874" s="19" t="s">
        <v>247</v>
      </c>
      <c r="B874" s="1"/>
      <c r="C874" s="1"/>
    </row>
    <row r="875" spans="1:4" x14ac:dyDescent="0.3">
      <c r="A875" s="19"/>
    </row>
    <row r="876" spans="1:4" x14ac:dyDescent="0.3">
      <c r="A876" s="19"/>
      <c r="B876" s="3" t="s">
        <v>0</v>
      </c>
      <c r="C876" s="4" t="s">
        <v>1</v>
      </c>
      <c r="D876" s="85">
        <v>2023</v>
      </c>
    </row>
    <row r="877" spans="1:4" x14ac:dyDescent="0.3">
      <c r="A877" s="15" t="s">
        <v>161</v>
      </c>
      <c r="B877" s="5">
        <v>1.1040265271212244E-2</v>
      </c>
      <c r="C877" s="6">
        <v>2.5059324157549887E-2</v>
      </c>
      <c r="D877" s="86">
        <v>3.534863287544688E-2</v>
      </c>
    </row>
    <row r="878" spans="1:4" x14ac:dyDescent="0.3">
      <c r="A878" s="16" t="s">
        <v>162</v>
      </c>
      <c r="B878" s="7">
        <v>1.8081508820087668E-2</v>
      </c>
      <c r="C878" s="8">
        <v>1.6815942757040951E-2</v>
      </c>
      <c r="D878" s="87">
        <v>3.2149918946611525E-2</v>
      </c>
    </row>
    <row r="879" spans="1:4" x14ac:dyDescent="0.3">
      <c r="A879" s="16" t="s">
        <v>4</v>
      </c>
      <c r="B879" s="7">
        <v>0.16207469690366788</v>
      </c>
      <c r="C879" s="8">
        <v>0.14187938460524865</v>
      </c>
      <c r="D879" s="87">
        <v>0.17794305630604973</v>
      </c>
    </row>
    <row r="880" spans="1:4" x14ac:dyDescent="0.3">
      <c r="A880" s="16" t="s">
        <v>163</v>
      </c>
      <c r="B880" s="7">
        <v>0.57274138758848392</v>
      </c>
      <c r="C880" s="8">
        <v>0.5152934560483583</v>
      </c>
      <c r="D880" s="87">
        <v>0.5003195720284821</v>
      </c>
    </row>
    <row r="881" spans="1:4" x14ac:dyDescent="0.3">
      <c r="A881" s="16" t="s">
        <v>164</v>
      </c>
      <c r="B881" s="7">
        <v>0.23606214141654824</v>
      </c>
      <c r="C881" s="8">
        <v>0.30095189243180226</v>
      </c>
      <c r="D881" s="87">
        <v>0.25423881984340974</v>
      </c>
    </row>
    <row r="882" spans="1:4" x14ac:dyDescent="0.3">
      <c r="A882" s="17" t="s">
        <v>214</v>
      </c>
      <c r="B882" s="9">
        <v>1</v>
      </c>
      <c r="C882" s="10">
        <v>1</v>
      </c>
      <c r="D882" s="88">
        <v>1</v>
      </c>
    </row>
    <row r="883" spans="1:4" s="20" customFormat="1" x14ac:dyDescent="0.3">
      <c r="A883" s="23" t="s">
        <v>215</v>
      </c>
      <c r="B883" s="22">
        <v>500.00681293302517</v>
      </c>
      <c r="C883" s="21">
        <v>499.99470588235312</v>
      </c>
      <c r="D883" s="89">
        <v>500.00000847457648</v>
      </c>
    </row>
    <row r="884" spans="1:4" s="20" customFormat="1" x14ac:dyDescent="0.3">
      <c r="A884" s="28" t="s">
        <v>216</v>
      </c>
      <c r="B884" s="27">
        <v>433</v>
      </c>
      <c r="C884" s="26">
        <v>425</v>
      </c>
      <c r="D884" s="97">
        <v>472</v>
      </c>
    </row>
    <row r="885" spans="1:4" x14ac:dyDescent="0.3">
      <c r="A885"/>
    </row>
    <row r="886" spans="1:4" x14ac:dyDescent="0.3">
      <c r="A886" s="61" t="s">
        <v>303</v>
      </c>
      <c r="C886" s="62">
        <f>C877+C878</f>
        <v>4.1875266914590842E-2</v>
      </c>
      <c r="D886" s="62">
        <f>D877+D878</f>
        <v>6.7498551822058411E-2</v>
      </c>
    </row>
    <row r="887" spans="1:4" x14ac:dyDescent="0.3">
      <c r="A887" s="63" t="s">
        <v>304</v>
      </c>
      <c r="C887" s="62">
        <f>C879</f>
        <v>0.14187938460524865</v>
      </c>
      <c r="D887" s="62">
        <f>D879</f>
        <v>0.17794305630604973</v>
      </c>
    </row>
    <row r="888" spans="1:4" x14ac:dyDescent="0.3">
      <c r="A888" s="64" t="s">
        <v>305</v>
      </c>
      <c r="C888" s="62">
        <f>C880+C881</f>
        <v>0.81624534848016062</v>
      </c>
      <c r="D888" s="62">
        <f>D880+D881</f>
        <v>0.75455839187189189</v>
      </c>
    </row>
    <row r="889" spans="1:4" x14ac:dyDescent="0.3">
      <c r="A889"/>
    </row>
    <row r="890" spans="1:4" x14ac:dyDescent="0.3">
      <c r="A890" s="51" t="s">
        <v>299</v>
      </c>
      <c r="B890" s="52">
        <v>4.0047036310590682</v>
      </c>
      <c r="C890" s="52">
        <v>4.0502626498398246</v>
      </c>
      <c r="D890" s="52">
        <v>3.9059500270177949</v>
      </c>
    </row>
    <row r="891" spans="1:4" x14ac:dyDescent="0.3">
      <c r="A891"/>
    </row>
    <row r="892" spans="1:4" x14ac:dyDescent="0.3">
      <c r="A892" s="31" t="s">
        <v>218</v>
      </c>
      <c r="B892" s="31" t="s">
        <v>219</v>
      </c>
    </row>
    <row r="893" spans="1:4" x14ac:dyDescent="0.3">
      <c r="A893" s="31" t="s">
        <v>220</v>
      </c>
      <c r="B893" s="31" t="s">
        <v>221</v>
      </c>
    </row>
    <row r="894" spans="1:4" x14ac:dyDescent="0.3">
      <c r="A894" s="19"/>
    </row>
    <row r="895" spans="1:4" x14ac:dyDescent="0.3">
      <c r="A895" s="32" t="s">
        <v>230</v>
      </c>
      <c r="B895" s="33"/>
      <c r="C895" s="34"/>
    </row>
    <row r="896" spans="1:4" x14ac:dyDescent="0.3">
      <c r="A896" s="35"/>
      <c r="B896" s="33"/>
      <c r="C896" s="34"/>
    </row>
    <row r="897" spans="1:4" x14ac:dyDescent="0.3">
      <c r="A897"/>
      <c r="B897" s="36" t="s">
        <v>0</v>
      </c>
      <c r="C897" s="37" t="s">
        <v>1</v>
      </c>
      <c r="D897" s="99" t="s">
        <v>459</v>
      </c>
    </row>
    <row r="898" spans="1:4" x14ac:dyDescent="0.3">
      <c r="A898" s="38" t="s">
        <v>168</v>
      </c>
      <c r="B898" s="39">
        <v>0.97762155203889833</v>
      </c>
      <c r="C898" s="40">
        <v>0.96693047338148319</v>
      </c>
      <c r="D898" s="100">
        <v>0.97496804279715188</v>
      </c>
    </row>
    <row r="899" spans="1:4" x14ac:dyDescent="0.3">
      <c r="A899" s="41" t="s">
        <v>231</v>
      </c>
      <c r="B899" s="39">
        <v>0.21566034088680763</v>
      </c>
      <c r="C899" s="40">
        <v>0.16642435037547432</v>
      </c>
      <c r="D899" s="100">
        <v>0.15954970280424199</v>
      </c>
    </row>
    <row r="900" spans="1:4" x14ac:dyDescent="0.3">
      <c r="A900" s="41" t="s">
        <v>169</v>
      </c>
      <c r="B900" s="39">
        <v>0.95005241268075136</v>
      </c>
      <c r="C900" s="40">
        <v>0.94571166047640531</v>
      </c>
      <c r="D900" s="100">
        <v>0.84556943693950115</v>
      </c>
    </row>
    <row r="901" spans="1:4" x14ac:dyDescent="0.3">
      <c r="A901" s="41" t="s">
        <v>170</v>
      </c>
      <c r="B901" s="39">
        <v>0.99325667386980188</v>
      </c>
      <c r="C901" s="40">
        <v>0.98402759558630637</v>
      </c>
      <c r="D901" s="100">
        <v>0.96193201123844052</v>
      </c>
    </row>
    <row r="902" spans="1:4" x14ac:dyDescent="0.3">
      <c r="A902" s="41" t="s">
        <v>461</v>
      </c>
      <c r="B902" s="103"/>
      <c r="C902" s="104"/>
      <c r="D902" s="100">
        <v>1.5194639572972191E-3</v>
      </c>
    </row>
    <row r="903" spans="1:4" x14ac:dyDescent="0.3">
      <c r="A903" s="42" t="s">
        <v>215</v>
      </c>
      <c r="B903" s="43">
        <v>500.00681293302955</v>
      </c>
      <c r="C903" s="44">
        <v>499.99470588235351</v>
      </c>
      <c r="D903" s="101">
        <v>500.00000847457687</v>
      </c>
    </row>
    <row r="904" spans="1:4" x14ac:dyDescent="0.3">
      <c r="A904" s="45" t="s">
        <v>216</v>
      </c>
      <c r="B904" s="46">
        <v>433</v>
      </c>
      <c r="C904" s="47">
        <v>425</v>
      </c>
      <c r="D904" s="97">
        <v>472</v>
      </c>
    </row>
    <row r="905" spans="1:4" x14ac:dyDescent="0.3">
      <c r="A905"/>
    </row>
    <row r="906" spans="1:4" x14ac:dyDescent="0.3">
      <c r="A906" s="31" t="s">
        <v>218</v>
      </c>
      <c r="B906" s="31" t="s">
        <v>219</v>
      </c>
    </row>
    <row r="907" spans="1:4" x14ac:dyDescent="0.3">
      <c r="A907" s="31" t="s">
        <v>220</v>
      </c>
      <c r="B907" s="31" t="s">
        <v>319</v>
      </c>
    </row>
    <row r="908" spans="1:4" x14ac:dyDescent="0.3">
      <c r="A908" s="48"/>
      <c r="B908" s="49"/>
      <c r="C908" s="49"/>
    </row>
    <row r="909" spans="1:4" x14ac:dyDescent="0.3">
      <c r="A909" s="19" t="s">
        <v>344</v>
      </c>
      <c r="B909" s="1"/>
      <c r="C909" s="1"/>
    </row>
    <row r="911" spans="1:4" x14ac:dyDescent="0.3">
      <c r="B911" s="3" t="s">
        <v>0</v>
      </c>
      <c r="C911" s="4" t="s">
        <v>1</v>
      </c>
      <c r="D911" s="85">
        <v>2023</v>
      </c>
    </row>
    <row r="912" spans="1:4" x14ac:dyDescent="0.3">
      <c r="A912" s="15" t="s">
        <v>152</v>
      </c>
      <c r="B912" s="5">
        <v>6.7433261301982116E-3</v>
      </c>
      <c r="C912" s="14"/>
      <c r="D912" s="86">
        <v>3.0389279145944404E-3</v>
      </c>
    </row>
    <row r="913" spans="1:4" x14ac:dyDescent="0.3">
      <c r="A913" s="16" t="s">
        <v>141</v>
      </c>
      <c r="B913" s="7">
        <v>3.9503156885391064E-2</v>
      </c>
      <c r="C913" s="8">
        <v>2.0656454009513034E-2</v>
      </c>
      <c r="D913" s="87">
        <v>4.7024986491101893E-2</v>
      </c>
    </row>
    <row r="914" spans="1:4" x14ac:dyDescent="0.3">
      <c r="A914" s="16" t="s">
        <v>4</v>
      </c>
      <c r="B914" s="7">
        <v>0.1669674708820359</v>
      </c>
      <c r="C914" s="8">
        <v>0.18984459835457071</v>
      </c>
      <c r="D914" s="87">
        <v>0.28726905869035485</v>
      </c>
    </row>
    <row r="915" spans="1:4" x14ac:dyDescent="0.3">
      <c r="A915" s="16" t="s">
        <v>142</v>
      </c>
      <c r="B915" s="7">
        <v>0.63700633178439481</v>
      </c>
      <c r="C915" s="8">
        <v>0.6467280241790796</v>
      </c>
      <c r="D915" s="87">
        <v>0.54310573867617418</v>
      </c>
    </row>
    <row r="916" spans="1:4" x14ac:dyDescent="0.3">
      <c r="A916" s="16" t="s">
        <v>143</v>
      </c>
      <c r="B916" s="7">
        <v>0.14977971431798001</v>
      </c>
      <c r="C916" s="8">
        <v>0.14277092345683653</v>
      </c>
      <c r="D916" s="87">
        <v>0.11956128822777458</v>
      </c>
    </row>
    <row r="917" spans="1:4" x14ac:dyDescent="0.3">
      <c r="A917" s="17" t="s">
        <v>214</v>
      </c>
      <c r="B917" s="9">
        <v>1</v>
      </c>
      <c r="C917" s="10">
        <v>1</v>
      </c>
      <c r="D917" s="88">
        <v>1</v>
      </c>
    </row>
    <row r="918" spans="1:4" s="20" customFormat="1" x14ac:dyDescent="0.3">
      <c r="A918" s="23" t="s">
        <v>215</v>
      </c>
      <c r="B918" s="22">
        <v>500.00681293302625</v>
      </c>
      <c r="C918" s="21">
        <v>499.994705882353</v>
      </c>
      <c r="D918" s="89">
        <v>500.00000847457653</v>
      </c>
    </row>
    <row r="919" spans="1:4" s="20" customFormat="1" x14ac:dyDescent="0.3">
      <c r="A919" s="28" t="s">
        <v>216</v>
      </c>
      <c r="B919" s="27">
        <v>433</v>
      </c>
      <c r="C919" s="26">
        <v>425</v>
      </c>
      <c r="D919" s="97">
        <v>472</v>
      </c>
    </row>
    <row r="920" spans="1:4" x14ac:dyDescent="0.3">
      <c r="A920"/>
    </row>
    <row r="921" spans="1:4" x14ac:dyDescent="0.3">
      <c r="A921" s="61" t="s">
        <v>303</v>
      </c>
      <c r="B921" s="62">
        <f>B912+B913</f>
        <v>4.6246483015589278E-2</v>
      </c>
      <c r="C921" s="62">
        <f>C912+C913</f>
        <v>2.0656454009513034E-2</v>
      </c>
      <c r="D921" s="62">
        <f>D912+D913</f>
        <v>5.0063914405696332E-2</v>
      </c>
    </row>
    <row r="922" spans="1:4" x14ac:dyDescent="0.3">
      <c r="A922" s="63" t="s">
        <v>304</v>
      </c>
      <c r="B922" s="62">
        <f>B914</f>
        <v>0.1669674708820359</v>
      </c>
      <c r="C922" s="62">
        <f>C914</f>
        <v>0.18984459835457071</v>
      </c>
      <c r="D922" s="62">
        <f>D914</f>
        <v>0.28726905869035485</v>
      </c>
    </row>
    <row r="923" spans="1:4" x14ac:dyDescent="0.3">
      <c r="A923" s="64" t="s">
        <v>305</v>
      </c>
      <c r="B923" s="62">
        <f>B915+B916</f>
        <v>0.78678604610237479</v>
      </c>
      <c r="C923" s="62">
        <f>C915+C916</f>
        <v>0.7894989476359161</v>
      </c>
      <c r="D923" s="62">
        <f>D915+D916</f>
        <v>0.66266702690394874</v>
      </c>
    </row>
    <row r="924" spans="1:4" x14ac:dyDescent="0.3">
      <c r="A924"/>
    </row>
    <row r="925" spans="1:4" x14ac:dyDescent="0.3">
      <c r="A925" s="51" t="s">
        <v>299</v>
      </c>
      <c r="B925" s="52">
        <v>3.8835759512745684</v>
      </c>
      <c r="C925" s="52">
        <v>3.9116134170832404</v>
      </c>
      <c r="D925" s="52">
        <v>3.7291254728114329</v>
      </c>
    </row>
    <row r="926" spans="1:4" x14ac:dyDescent="0.3">
      <c r="A926"/>
    </row>
    <row r="927" spans="1:4" x14ac:dyDescent="0.3">
      <c r="A927" s="31" t="s">
        <v>218</v>
      </c>
      <c r="B927" s="31" t="s">
        <v>219</v>
      </c>
    </row>
    <row r="928" spans="1:4" x14ac:dyDescent="0.3">
      <c r="A928" s="31" t="s">
        <v>220</v>
      </c>
      <c r="B928" s="31" t="s">
        <v>221</v>
      </c>
    </row>
    <row r="930" spans="1:4" x14ac:dyDescent="0.3">
      <c r="A930" s="19" t="s">
        <v>362</v>
      </c>
      <c r="B930" s="1"/>
      <c r="C930" s="1"/>
    </row>
    <row r="931" spans="1:4" x14ac:dyDescent="0.3">
      <c r="A931" s="19"/>
    </row>
    <row r="932" spans="1:4" x14ac:dyDescent="0.3">
      <c r="A932" s="19"/>
      <c r="B932" s="3" t="s">
        <v>0</v>
      </c>
      <c r="C932" s="4" t="s">
        <v>1</v>
      </c>
      <c r="D932" s="85">
        <v>2023</v>
      </c>
    </row>
    <row r="933" spans="1:4" x14ac:dyDescent="0.3">
      <c r="A933" s="15" t="s">
        <v>108</v>
      </c>
      <c r="B933" s="5">
        <v>0.70884530672676926</v>
      </c>
      <c r="C933" s="6">
        <v>0.6360980292732511</v>
      </c>
      <c r="D933" s="86">
        <v>0.57389298603571226</v>
      </c>
    </row>
    <row r="934" spans="1:4" x14ac:dyDescent="0.3">
      <c r="A934" s="16" t="s">
        <v>110</v>
      </c>
      <c r="B934" s="7">
        <v>0.29115469327323062</v>
      </c>
      <c r="C934" s="8">
        <v>0.36390197072674879</v>
      </c>
      <c r="D934" s="87">
        <v>0.42610701396428774</v>
      </c>
    </row>
    <row r="935" spans="1:4" x14ac:dyDescent="0.3">
      <c r="A935" s="17" t="s">
        <v>214</v>
      </c>
      <c r="B935" s="9">
        <v>1</v>
      </c>
      <c r="C935" s="10">
        <v>1</v>
      </c>
      <c r="D935" s="88">
        <v>1</v>
      </c>
    </row>
    <row r="936" spans="1:4" s="20" customFormat="1" x14ac:dyDescent="0.3">
      <c r="A936" s="23" t="s">
        <v>215</v>
      </c>
      <c r="B936" s="22">
        <v>500.00681293302694</v>
      </c>
      <c r="C936" s="21">
        <v>499.99470588235329</v>
      </c>
      <c r="D936" s="89">
        <v>500.0000084745767</v>
      </c>
    </row>
    <row r="937" spans="1:4" s="20" customFormat="1" x14ac:dyDescent="0.3">
      <c r="A937" s="28" t="s">
        <v>216</v>
      </c>
      <c r="B937" s="27">
        <v>433</v>
      </c>
      <c r="C937" s="26">
        <v>425</v>
      </c>
      <c r="D937" s="97">
        <v>472</v>
      </c>
    </row>
    <row r="938" spans="1:4" x14ac:dyDescent="0.3">
      <c r="A938"/>
    </row>
    <row r="939" spans="1:4" x14ac:dyDescent="0.3">
      <c r="A939" s="31" t="s">
        <v>218</v>
      </c>
      <c r="B939" s="31" t="s">
        <v>219</v>
      </c>
    </row>
    <row r="940" spans="1:4" x14ac:dyDescent="0.3">
      <c r="A940" s="31" t="s">
        <v>220</v>
      </c>
      <c r="B940" s="31" t="s">
        <v>221</v>
      </c>
    </row>
    <row r="941" spans="1:4" x14ac:dyDescent="0.3">
      <c r="A941" s="19"/>
    </row>
    <row r="942" spans="1:4" x14ac:dyDescent="0.3">
      <c r="A942" s="19" t="s">
        <v>419</v>
      </c>
      <c r="B942" s="1"/>
      <c r="C942" s="1"/>
    </row>
    <row r="943" spans="1:4" x14ac:dyDescent="0.3">
      <c r="A943" s="19"/>
    </row>
    <row r="944" spans="1:4" x14ac:dyDescent="0.3">
      <c r="A944" s="19"/>
      <c r="B944" s="3" t="s">
        <v>0</v>
      </c>
      <c r="C944" s="4" t="s">
        <v>1</v>
      </c>
      <c r="D944" s="85">
        <v>2023</v>
      </c>
    </row>
    <row r="945" spans="1:4" x14ac:dyDescent="0.3">
      <c r="A945" s="15" t="s">
        <v>108</v>
      </c>
      <c r="B945" s="5">
        <v>0.53704810950612969</v>
      </c>
      <c r="C945" s="6">
        <v>0.4773547014027209</v>
      </c>
      <c r="D945" s="86">
        <v>0.46488954932390614</v>
      </c>
    </row>
    <row r="946" spans="1:4" x14ac:dyDescent="0.3">
      <c r="A946" s="16" t="s">
        <v>110</v>
      </c>
      <c r="B946" s="7">
        <v>0.18683648421418719</v>
      </c>
      <c r="C946" s="8">
        <v>0.1752300906715481</v>
      </c>
      <c r="D946" s="87">
        <v>0.17762348427756788</v>
      </c>
    </row>
    <row r="947" spans="1:4" x14ac:dyDescent="0.3">
      <c r="A947" s="16" t="s">
        <v>165</v>
      </c>
      <c r="B947" s="7">
        <v>0.27611540627968301</v>
      </c>
      <c r="C947" s="8">
        <v>0.34741520792573088</v>
      </c>
      <c r="D947" s="87">
        <v>0.35748696639852606</v>
      </c>
    </row>
    <row r="948" spans="1:4" x14ac:dyDescent="0.3">
      <c r="A948" s="17" t="s">
        <v>214</v>
      </c>
      <c r="B948" s="9">
        <v>1</v>
      </c>
      <c r="C948" s="10">
        <v>1</v>
      </c>
      <c r="D948" s="88">
        <v>1</v>
      </c>
    </row>
    <row r="949" spans="1:4" s="20" customFormat="1" x14ac:dyDescent="0.3">
      <c r="A949" s="23" t="s">
        <v>215</v>
      </c>
      <c r="B949" s="22">
        <v>500.00681293302455</v>
      </c>
      <c r="C949" s="21">
        <v>499.99470588235329</v>
      </c>
      <c r="D949" s="89">
        <v>500.00000847457659</v>
      </c>
    </row>
    <row r="950" spans="1:4" s="20" customFormat="1" x14ac:dyDescent="0.3">
      <c r="A950" s="28" t="s">
        <v>216</v>
      </c>
      <c r="B950" s="27">
        <v>433</v>
      </c>
      <c r="C950" s="26">
        <v>425</v>
      </c>
      <c r="D950" s="97">
        <v>472</v>
      </c>
    </row>
    <row r="951" spans="1:4" x14ac:dyDescent="0.3">
      <c r="A951"/>
    </row>
    <row r="952" spans="1:4" x14ac:dyDescent="0.3">
      <c r="A952" s="31" t="s">
        <v>218</v>
      </c>
      <c r="B952" s="31" t="s">
        <v>219</v>
      </c>
    </row>
    <row r="953" spans="1:4" x14ac:dyDescent="0.3">
      <c r="A953" s="31" t="s">
        <v>220</v>
      </c>
      <c r="B953" s="31" t="s">
        <v>221</v>
      </c>
    </row>
    <row r="954" spans="1:4" x14ac:dyDescent="0.3">
      <c r="A954" s="19"/>
    </row>
    <row r="955" spans="1:4" x14ac:dyDescent="0.3">
      <c r="A955" s="19" t="s">
        <v>420</v>
      </c>
      <c r="B955" s="1"/>
      <c r="C955" s="1"/>
    </row>
    <row r="956" spans="1:4" x14ac:dyDescent="0.3">
      <c r="A956" s="19"/>
    </row>
    <row r="957" spans="1:4" x14ac:dyDescent="0.3">
      <c r="A957" s="19"/>
      <c r="B957" s="3" t="s">
        <v>0</v>
      </c>
      <c r="C957" s="4" t="s">
        <v>1</v>
      </c>
      <c r="D957" s="85">
        <v>2023</v>
      </c>
    </row>
    <row r="958" spans="1:4" x14ac:dyDescent="0.3">
      <c r="A958" s="15" t="s">
        <v>108</v>
      </c>
      <c r="B958" s="5">
        <v>0.20085592367217014</v>
      </c>
      <c r="C958" s="6">
        <v>0.17471573228422399</v>
      </c>
      <c r="D958" s="86">
        <v>0.16858509671889638</v>
      </c>
    </row>
    <row r="959" spans="1:4" x14ac:dyDescent="0.3">
      <c r="A959" s="16" t="s">
        <v>110</v>
      </c>
      <c r="B959" s="7">
        <v>0.74919648900858105</v>
      </c>
      <c r="C959" s="8">
        <v>0.75586706212183441</v>
      </c>
      <c r="D959" s="87">
        <v>0.75967753161563534</v>
      </c>
    </row>
    <row r="960" spans="1:4" x14ac:dyDescent="0.3">
      <c r="A960" s="16" t="s">
        <v>165</v>
      </c>
      <c r="B960" s="7">
        <v>4.9947587319248775E-2</v>
      </c>
      <c r="C960" s="8">
        <v>6.9417205593941517E-2</v>
      </c>
      <c r="D960" s="87">
        <v>7.1737371665468175E-2</v>
      </c>
    </row>
    <row r="961" spans="1:4" x14ac:dyDescent="0.3">
      <c r="A961" s="17" t="s">
        <v>214</v>
      </c>
      <c r="B961" s="9">
        <v>1</v>
      </c>
      <c r="C961" s="10">
        <v>1</v>
      </c>
      <c r="D961" s="88">
        <v>1</v>
      </c>
    </row>
    <row r="962" spans="1:4" s="20" customFormat="1" x14ac:dyDescent="0.3">
      <c r="A962" s="23" t="s">
        <v>215</v>
      </c>
      <c r="B962" s="22">
        <v>500.0068129330275</v>
      </c>
      <c r="C962" s="21">
        <v>499.99470588235323</v>
      </c>
      <c r="D962" s="89">
        <v>500.00000847457665</v>
      </c>
    </row>
    <row r="963" spans="1:4" s="20" customFormat="1" x14ac:dyDescent="0.3">
      <c r="A963" s="28" t="s">
        <v>216</v>
      </c>
      <c r="B963" s="27">
        <v>433</v>
      </c>
      <c r="C963" s="26">
        <v>425</v>
      </c>
      <c r="D963" s="97">
        <v>472</v>
      </c>
    </row>
    <row r="964" spans="1:4" x14ac:dyDescent="0.3">
      <c r="A964"/>
    </row>
    <row r="965" spans="1:4" x14ac:dyDescent="0.3">
      <c r="A965" s="31" t="s">
        <v>218</v>
      </c>
      <c r="B965" s="31" t="s">
        <v>219</v>
      </c>
    </row>
    <row r="966" spans="1:4" x14ac:dyDescent="0.3">
      <c r="A966" s="31" t="s">
        <v>220</v>
      </c>
      <c r="B966" s="31" t="s">
        <v>221</v>
      </c>
    </row>
    <row r="967" spans="1:4" x14ac:dyDescent="0.3">
      <c r="A967" s="19"/>
    </row>
    <row r="968" spans="1:4" x14ac:dyDescent="0.3">
      <c r="A968" s="19" t="s">
        <v>421</v>
      </c>
      <c r="B968" s="1"/>
      <c r="C968" s="1"/>
    </row>
    <row r="969" spans="1:4" x14ac:dyDescent="0.3">
      <c r="A969" s="19"/>
    </row>
    <row r="970" spans="1:4" x14ac:dyDescent="0.3">
      <c r="A970" s="19"/>
      <c r="B970" s="3" t="s">
        <v>0</v>
      </c>
      <c r="C970" s="4" t="s">
        <v>1</v>
      </c>
      <c r="D970" s="85">
        <v>2023</v>
      </c>
    </row>
    <row r="971" spans="1:4" x14ac:dyDescent="0.3">
      <c r="A971" s="15" t="s">
        <v>98</v>
      </c>
      <c r="B971" s="5">
        <v>6.9369571102473451E-2</v>
      </c>
      <c r="C971" s="6">
        <v>5.3619093536457614E-2</v>
      </c>
      <c r="D971" s="86">
        <v>7.8273927113232972E-2</v>
      </c>
    </row>
    <row r="972" spans="1:4" x14ac:dyDescent="0.3">
      <c r="A972" s="16" t="s">
        <v>99</v>
      </c>
      <c r="B972" s="7">
        <v>0.10938842080285018</v>
      </c>
      <c r="C972" s="8">
        <v>9.463809064635427E-2</v>
      </c>
      <c r="D972" s="87">
        <v>8.8234771839253823E-2</v>
      </c>
    </row>
    <row r="973" spans="1:4" x14ac:dyDescent="0.3">
      <c r="A973" s="16" t="s">
        <v>4</v>
      </c>
      <c r="B973" s="7">
        <v>0.29102065780106889</v>
      </c>
      <c r="C973" s="8">
        <v>0.2997330761958375</v>
      </c>
      <c r="D973" s="87">
        <v>0.2637565092326819</v>
      </c>
    </row>
    <row r="974" spans="1:4" x14ac:dyDescent="0.3">
      <c r="A974" s="16" t="s">
        <v>100</v>
      </c>
      <c r="B974" s="7">
        <v>0.42401130982022617</v>
      </c>
      <c r="C974" s="8">
        <v>0.46836239148645048</v>
      </c>
      <c r="D974" s="87">
        <v>0.41935655717406811</v>
      </c>
    </row>
    <row r="975" spans="1:4" x14ac:dyDescent="0.3">
      <c r="A975" s="16" t="s">
        <v>300</v>
      </c>
      <c r="B975" s="7">
        <v>0.10621004047338133</v>
      </c>
      <c r="C975" s="8">
        <v>8.3647348134900226E-2</v>
      </c>
      <c r="D975" s="87">
        <v>0.1503782346407633</v>
      </c>
    </row>
    <row r="976" spans="1:4" x14ac:dyDescent="0.3">
      <c r="A976" s="17" t="s">
        <v>214</v>
      </c>
      <c r="B976" s="9">
        <v>1</v>
      </c>
      <c r="C976" s="10">
        <v>1</v>
      </c>
      <c r="D976" s="88">
        <v>1</v>
      </c>
    </row>
    <row r="977" spans="1:4" s="20" customFormat="1" x14ac:dyDescent="0.3">
      <c r="A977" s="23" t="s">
        <v>215</v>
      </c>
      <c r="B977" s="22">
        <v>103.65207852193987</v>
      </c>
      <c r="C977" s="21">
        <v>87.356941176470556</v>
      </c>
      <c r="D977" s="89">
        <v>84.292549788135574</v>
      </c>
    </row>
    <row r="978" spans="1:4" s="20" customFormat="1" x14ac:dyDescent="0.3">
      <c r="A978" s="28" t="s">
        <v>216</v>
      </c>
      <c r="B978" s="27">
        <v>89</v>
      </c>
      <c r="C978" s="26">
        <v>74</v>
      </c>
      <c r="D978" s="97">
        <v>85</v>
      </c>
    </row>
    <row r="979" spans="1:4" x14ac:dyDescent="0.3">
      <c r="A979"/>
    </row>
    <row r="980" spans="1:4" x14ac:dyDescent="0.3">
      <c r="A980" s="61" t="s">
        <v>303</v>
      </c>
      <c r="B980" s="62">
        <f>B971+B972</f>
        <v>0.17875799190532363</v>
      </c>
      <c r="C980" s="62">
        <f>C971+C972</f>
        <v>0.14825718418281189</v>
      </c>
      <c r="D980" s="62">
        <f>D971+D972</f>
        <v>0.16650869895248679</v>
      </c>
    </row>
    <row r="981" spans="1:4" x14ac:dyDescent="0.3">
      <c r="A981" s="63" t="s">
        <v>304</v>
      </c>
      <c r="B981" s="62">
        <f>B973</f>
        <v>0.29102065780106889</v>
      </c>
      <c r="C981" s="62">
        <f>C973</f>
        <v>0.2997330761958375</v>
      </c>
      <c r="D981" s="62">
        <f>D973</f>
        <v>0.2637565092326819</v>
      </c>
    </row>
    <row r="982" spans="1:4" x14ac:dyDescent="0.3">
      <c r="A982" s="64" t="s">
        <v>305</v>
      </c>
      <c r="B982" s="62">
        <f>B974+B975</f>
        <v>0.53022135029360751</v>
      </c>
      <c r="C982" s="62">
        <f>C974+C975</f>
        <v>0.55200973962135069</v>
      </c>
      <c r="D982" s="62">
        <f>D974+D975</f>
        <v>0.56973479181483144</v>
      </c>
    </row>
    <row r="983" spans="1:4" x14ac:dyDescent="0.3">
      <c r="A983"/>
    </row>
    <row r="984" spans="1:4" x14ac:dyDescent="0.3">
      <c r="A984" s="51" t="s">
        <v>299</v>
      </c>
      <c r="B984" s="52">
        <v>3.388303827759191</v>
      </c>
      <c r="C984" s="52">
        <v>3.4337808100369811</v>
      </c>
      <c r="D984" s="52">
        <v>3.475330400389876</v>
      </c>
    </row>
    <row r="985" spans="1:4" x14ac:dyDescent="0.3">
      <c r="A985"/>
    </row>
    <row r="986" spans="1:4" x14ac:dyDescent="0.3">
      <c r="A986" s="31" t="s">
        <v>218</v>
      </c>
      <c r="B986" s="31" t="s">
        <v>328</v>
      </c>
    </row>
    <row r="987" spans="1:4" x14ac:dyDescent="0.3">
      <c r="A987" s="31" t="s">
        <v>220</v>
      </c>
      <c r="B987" s="31" t="s">
        <v>221</v>
      </c>
    </row>
    <row r="988" spans="1:4" x14ac:dyDescent="0.3">
      <c r="A988" s="19"/>
    </row>
    <row r="989" spans="1:4" x14ac:dyDescent="0.3">
      <c r="A989" s="19" t="s">
        <v>422</v>
      </c>
      <c r="B989" s="1"/>
      <c r="C989" s="1"/>
    </row>
    <row r="990" spans="1:4" x14ac:dyDescent="0.3">
      <c r="A990" s="19"/>
    </row>
    <row r="991" spans="1:4" x14ac:dyDescent="0.3">
      <c r="A991" s="19"/>
      <c r="B991" s="3" t="s">
        <v>0</v>
      </c>
      <c r="C991" s="4" t="s">
        <v>1</v>
      </c>
      <c r="D991" s="85">
        <v>2023</v>
      </c>
    </row>
    <row r="992" spans="1:4" x14ac:dyDescent="0.3">
      <c r="A992" s="15" t="s">
        <v>122</v>
      </c>
      <c r="B992" s="5">
        <v>4.7204462432613919E-2</v>
      </c>
      <c r="C992" s="6">
        <v>2.6809546768228797E-2</v>
      </c>
      <c r="D992" s="8"/>
    </row>
    <row r="993" spans="1:4" x14ac:dyDescent="0.3">
      <c r="A993" s="16" t="s">
        <v>123</v>
      </c>
      <c r="B993" s="7">
        <v>6.5058203463131126E-2</v>
      </c>
      <c r="C993" s="8">
        <v>1.2600096426560943E-2</v>
      </c>
      <c r="D993" s="8">
        <v>2.7039115322823899E-2</v>
      </c>
    </row>
    <row r="994" spans="1:4" x14ac:dyDescent="0.3">
      <c r="A994" s="16" t="s">
        <v>4</v>
      </c>
      <c r="B994" s="7">
        <v>0.1773208693588762</v>
      </c>
      <c r="C994" s="8">
        <v>0.20348563163437636</v>
      </c>
      <c r="D994" s="87">
        <v>0.18975658913499241</v>
      </c>
    </row>
    <row r="995" spans="1:4" x14ac:dyDescent="0.3">
      <c r="A995" s="16" t="s">
        <v>124</v>
      </c>
      <c r="B995" s="7">
        <v>0.51554598959255915</v>
      </c>
      <c r="C995" s="8">
        <v>0.52680954676822878</v>
      </c>
      <c r="D995" s="87">
        <v>0.52751301846536358</v>
      </c>
    </row>
    <row r="996" spans="1:4" x14ac:dyDescent="0.3">
      <c r="A996" s="16" t="s">
        <v>125</v>
      </c>
      <c r="B996" s="7">
        <v>0.19487047515281944</v>
      </c>
      <c r="C996" s="8">
        <v>0.23029517840260513</v>
      </c>
      <c r="D996" s="87">
        <v>0.25569127707682021</v>
      </c>
    </row>
    <row r="997" spans="1:4" x14ac:dyDescent="0.3">
      <c r="A997" s="17" t="s">
        <v>214</v>
      </c>
      <c r="B997" s="9">
        <v>1</v>
      </c>
      <c r="C997" s="10">
        <v>1</v>
      </c>
      <c r="D997" s="88">
        <v>1</v>
      </c>
    </row>
    <row r="998" spans="1:4" s="20" customFormat="1" x14ac:dyDescent="0.3">
      <c r="A998" s="23" t="s">
        <v>215</v>
      </c>
      <c r="B998" s="22">
        <v>103.65207852193988</v>
      </c>
      <c r="C998" s="21">
        <v>87.356941176470556</v>
      </c>
      <c r="D998" s="89">
        <v>84.29254978813556</v>
      </c>
    </row>
    <row r="999" spans="1:4" s="20" customFormat="1" x14ac:dyDescent="0.3">
      <c r="A999" s="28" t="s">
        <v>216</v>
      </c>
      <c r="B999" s="27">
        <v>89</v>
      </c>
      <c r="C999" s="26">
        <v>74</v>
      </c>
      <c r="D999" s="97">
        <v>85</v>
      </c>
    </row>
    <row r="1000" spans="1:4" x14ac:dyDescent="0.3">
      <c r="A1000"/>
    </row>
    <row r="1001" spans="1:4" x14ac:dyDescent="0.3">
      <c r="A1001" s="61" t="s">
        <v>303</v>
      </c>
      <c r="B1001" s="62">
        <f>B992+B993</f>
        <v>0.11226266589574505</v>
      </c>
      <c r="C1001" s="62">
        <f>C992+C993</f>
        <v>3.9409643194789741E-2</v>
      </c>
      <c r="D1001" s="62">
        <f>D992+D993</f>
        <v>2.7039115322823899E-2</v>
      </c>
    </row>
    <row r="1002" spans="1:4" x14ac:dyDescent="0.3">
      <c r="A1002" s="63" t="s">
        <v>304</v>
      </c>
      <c r="B1002" s="62">
        <f>B994</f>
        <v>0.1773208693588762</v>
      </c>
      <c r="C1002" s="62">
        <f>C994</f>
        <v>0.20348563163437636</v>
      </c>
      <c r="D1002" s="62">
        <f>D994</f>
        <v>0.18975658913499241</v>
      </c>
    </row>
    <row r="1003" spans="1:4" x14ac:dyDescent="0.3">
      <c r="A1003" s="64" t="s">
        <v>305</v>
      </c>
      <c r="B1003" s="62">
        <f>B995+B996</f>
        <v>0.71041646474537856</v>
      </c>
      <c r="C1003" s="62">
        <f>C995+C996</f>
        <v>0.75710472517083394</v>
      </c>
      <c r="D1003" s="62">
        <f>D995+D996</f>
        <v>0.78320429554218385</v>
      </c>
    </row>
    <row r="1004" spans="1:4" x14ac:dyDescent="0.3">
      <c r="A1004"/>
    </row>
    <row r="1005" spans="1:4" x14ac:dyDescent="0.3">
      <c r="A1005" s="51" t="s">
        <v>299</v>
      </c>
      <c r="B1005" s="52">
        <v>3.7458198115698398</v>
      </c>
      <c r="C1005" s="52">
        <v>3.9211807136104206</v>
      </c>
      <c r="D1005" s="52">
        <v>4.0118564572961795</v>
      </c>
    </row>
    <row r="1006" spans="1:4" x14ac:dyDescent="0.3">
      <c r="A1006"/>
    </row>
    <row r="1007" spans="1:4" x14ac:dyDescent="0.3">
      <c r="A1007" s="31" t="s">
        <v>218</v>
      </c>
      <c r="B1007" s="31" t="s">
        <v>328</v>
      </c>
    </row>
    <row r="1008" spans="1:4" x14ac:dyDescent="0.3">
      <c r="A1008" s="31" t="s">
        <v>220</v>
      </c>
      <c r="B1008" s="31" t="s">
        <v>221</v>
      </c>
    </row>
    <row r="1009" spans="1:3" x14ac:dyDescent="0.3">
      <c r="A1009" s="19"/>
    </row>
    <row r="1010" spans="1:3" x14ac:dyDescent="0.3">
      <c r="A1010" s="19" t="s">
        <v>248</v>
      </c>
      <c r="B1010" s="1"/>
      <c r="C1010" s="2"/>
    </row>
    <row r="1011" spans="1:3" x14ac:dyDescent="0.3">
      <c r="A1011" s="19"/>
    </row>
    <row r="1012" spans="1:3" x14ac:dyDescent="0.3">
      <c r="A1012" s="19"/>
      <c r="B1012" s="3" t="s">
        <v>0</v>
      </c>
    </row>
    <row r="1013" spans="1:3" x14ac:dyDescent="0.3">
      <c r="A1013" s="15" t="s">
        <v>126</v>
      </c>
      <c r="B1013" s="5">
        <v>1.1801115608153483E-2</v>
      </c>
    </row>
    <row r="1014" spans="1:3" x14ac:dyDescent="0.3">
      <c r="A1014" s="16" t="s">
        <v>166</v>
      </c>
      <c r="B1014" s="7">
        <v>5.6131332947872536E-2</v>
      </c>
    </row>
    <row r="1015" spans="1:3" x14ac:dyDescent="0.3">
      <c r="A1015" s="16" t="s">
        <v>4</v>
      </c>
      <c r="B1015" s="7">
        <v>0.16408263120427527</v>
      </c>
    </row>
    <row r="1016" spans="1:3" x14ac:dyDescent="0.3">
      <c r="A1016" s="16" t="s">
        <v>127</v>
      </c>
      <c r="B1016" s="7">
        <v>0.57311444508687914</v>
      </c>
    </row>
    <row r="1017" spans="1:3" x14ac:dyDescent="0.3">
      <c r="A1017" s="16" t="s">
        <v>128</v>
      </c>
      <c r="B1017" s="7">
        <v>0.19487047515281947</v>
      </c>
    </row>
    <row r="1018" spans="1:3" x14ac:dyDescent="0.3">
      <c r="A1018" s="17" t="s">
        <v>214</v>
      </c>
      <c r="B1018" s="9">
        <v>1</v>
      </c>
    </row>
    <row r="1019" spans="1:3" s="20" customFormat="1" x14ac:dyDescent="0.3">
      <c r="A1019" s="23" t="s">
        <v>215</v>
      </c>
      <c r="B1019" s="22">
        <v>103.65207852193987</v>
      </c>
    </row>
    <row r="1020" spans="1:3" s="20" customFormat="1" x14ac:dyDescent="0.3">
      <c r="A1020" s="28" t="s">
        <v>216</v>
      </c>
      <c r="B1020" s="27">
        <v>89</v>
      </c>
    </row>
    <row r="1021" spans="1:3" x14ac:dyDescent="0.3">
      <c r="A1021"/>
    </row>
    <row r="1022" spans="1:3" x14ac:dyDescent="0.3">
      <c r="A1022" s="61" t="s">
        <v>303</v>
      </c>
      <c r="B1022" s="62">
        <f>B1013+B1014</f>
        <v>6.7932448556026023E-2</v>
      </c>
    </row>
    <row r="1023" spans="1:3" x14ac:dyDescent="0.3">
      <c r="A1023" s="63" t="s">
        <v>304</v>
      </c>
      <c r="B1023" s="62">
        <f>B1015</f>
        <v>0.16408263120427527</v>
      </c>
    </row>
    <row r="1024" spans="1:3" x14ac:dyDescent="0.3">
      <c r="A1024" s="64" t="s">
        <v>305</v>
      </c>
      <c r="B1024" s="62">
        <f>B1016+B1017</f>
        <v>0.76798492023969867</v>
      </c>
    </row>
    <row r="1025" spans="1:4" x14ac:dyDescent="0.3">
      <c r="A1025"/>
    </row>
    <row r="1026" spans="1:4" x14ac:dyDescent="0.3">
      <c r="A1026" s="51" t="s">
        <v>299</v>
      </c>
      <c r="B1026" s="52">
        <v>3.8831218312283382</v>
      </c>
    </row>
    <row r="1027" spans="1:4" x14ac:dyDescent="0.3">
      <c r="A1027"/>
    </row>
    <row r="1028" spans="1:4" x14ac:dyDescent="0.3">
      <c r="A1028" s="31" t="s">
        <v>218</v>
      </c>
      <c r="B1028" s="31" t="s">
        <v>328</v>
      </c>
    </row>
    <row r="1029" spans="1:4" x14ac:dyDescent="0.3">
      <c r="A1029" s="31" t="s">
        <v>220</v>
      </c>
      <c r="B1029" s="31" t="s">
        <v>221</v>
      </c>
    </row>
    <row r="1030" spans="1:4" x14ac:dyDescent="0.3">
      <c r="A1030" s="19"/>
    </row>
    <row r="1031" spans="1:4" x14ac:dyDescent="0.3">
      <c r="A1031" s="66" t="s">
        <v>363</v>
      </c>
      <c r="B1031" s="1"/>
      <c r="C1031" s="1"/>
    </row>
    <row r="1032" spans="1:4" x14ac:dyDescent="0.3">
      <c r="A1032" s="19"/>
    </row>
    <row r="1033" spans="1:4" x14ac:dyDescent="0.3">
      <c r="A1033" s="19"/>
      <c r="B1033" s="3" t="s">
        <v>0</v>
      </c>
      <c r="C1033" s="4" t="s">
        <v>1</v>
      </c>
      <c r="D1033" s="85">
        <v>2023</v>
      </c>
    </row>
    <row r="1034" spans="1:4" x14ac:dyDescent="0.3">
      <c r="A1034" s="15" t="s">
        <v>108</v>
      </c>
      <c r="B1034" s="5">
        <v>0.19655898453115647</v>
      </c>
      <c r="C1034" s="6">
        <v>0.14857969084378533</v>
      </c>
      <c r="D1034" s="86">
        <v>0.15810863503205683</v>
      </c>
    </row>
    <row r="1035" spans="1:4" x14ac:dyDescent="0.3">
      <c r="A1035" s="16" t="s">
        <v>110</v>
      </c>
      <c r="B1035" s="7">
        <v>0.69471709276940719</v>
      </c>
      <c r="C1035" s="8">
        <v>0.74696532080927924</v>
      </c>
      <c r="D1035" s="87">
        <v>0.74128417811382785</v>
      </c>
    </row>
    <row r="1036" spans="1:4" x14ac:dyDescent="0.3">
      <c r="A1036" s="16" t="s">
        <v>167</v>
      </c>
      <c r="B1036" s="7">
        <v>0.10872392269943636</v>
      </c>
      <c r="C1036" s="8">
        <v>0.10445498834693537</v>
      </c>
      <c r="D1036" s="87">
        <v>0.10060718685411532</v>
      </c>
    </row>
    <row r="1037" spans="1:4" x14ac:dyDescent="0.3">
      <c r="A1037" s="17" t="s">
        <v>214</v>
      </c>
      <c r="B1037" s="9">
        <v>1</v>
      </c>
      <c r="C1037" s="10">
        <v>1</v>
      </c>
      <c r="D1037" s="88">
        <v>1</v>
      </c>
    </row>
    <row r="1038" spans="1:4" s="20" customFormat="1" x14ac:dyDescent="0.3">
      <c r="A1038" s="23" t="s">
        <v>215</v>
      </c>
      <c r="B1038" s="22">
        <v>500.00681293302677</v>
      </c>
      <c r="C1038" s="21">
        <v>499.99470588235306</v>
      </c>
      <c r="D1038" s="89">
        <v>500.00000847457653</v>
      </c>
    </row>
    <row r="1039" spans="1:4" s="20" customFormat="1" x14ac:dyDescent="0.3">
      <c r="A1039" s="28" t="s">
        <v>216</v>
      </c>
      <c r="B1039" s="27">
        <v>433</v>
      </c>
      <c r="C1039" s="26">
        <v>425</v>
      </c>
      <c r="D1039" s="97">
        <v>472</v>
      </c>
    </row>
    <row r="1040" spans="1:4" x14ac:dyDescent="0.3">
      <c r="A1040"/>
    </row>
    <row r="1041" spans="1:4" x14ac:dyDescent="0.3">
      <c r="A1041" s="31" t="s">
        <v>218</v>
      </c>
      <c r="B1041" s="31" t="s">
        <v>219</v>
      </c>
    </row>
    <row r="1042" spans="1:4" x14ac:dyDescent="0.3">
      <c r="A1042" s="31" t="s">
        <v>220</v>
      </c>
      <c r="B1042" s="31" t="s">
        <v>221</v>
      </c>
    </row>
    <row r="1043" spans="1:4" x14ac:dyDescent="0.3">
      <c r="A1043" s="19"/>
    </row>
    <row r="1044" spans="1:4" x14ac:dyDescent="0.3">
      <c r="A1044" s="19" t="s">
        <v>249</v>
      </c>
      <c r="B1044" s="1"/>
      <c r="C1044" s="1"/>
    </row>
    <row r="1045" spans="1:4" x14ac:dyDescent="0.3">
      <c r="A1045" s="19"/>
    </row>
    <row r="1046" spans="1:4" x14ac:dyDescent="0.3">
      <c r="A1046" s="19"/>
      <c r="B1046" s="3" t="s">
        <v>0</v>
      </c>
      <c r="C1046" s="4" t="s">
        <v>1</v>
      </c>
      <c r="D1046" s="85">
        <v>2023</v>
      </c>
    </row>
    <row r="1047" spans="1:4" x14ac:dyDescent="0.3">
      <c r="A1047" s="15" t="s">
        <v>168</v>
      </c>
      <c r="B1047" s="5">
        <v>5.740346386997653E-2</v>
      </c>
      <c r="C1047" s="6">
        <v>9.2684062414384538E-2</v>
      </c>
      <c r="D1047" s="86">
        <v>5.5640298921800432E-2</v>
      </c>
    </row>
    <row r="1048" spans="1:4" x14ac:dyDescent="0.3">
      <c r="A1048" s="16" t="s">
        <v>169</v>
      </c>
      <c r="B1048" s="7">
        <v>0.56686961998740282</v>
      </c>
      <c r="C1048" s="8">
        <v>0.53814907428375958</v>
      </c>
      <c r="D1048" s="87">
        <v>0.62670658611863828</v>
      </c>
    </row>
    <row r="1049" spans="1:4" x14ac:dyDescent="0.3">
      <c r="A1049" s="16" t="s">
        <v>170</v>
      </c>
      <c r="B1049" s="7">
        <v>0.32118945975758917</v>
      </c>
      <c r="C1049" s="8">
        <v>0.35245788707702969</v>
      </c>
      <c r="D1049" s="87">
        <v>0.26201281603776061</v>
      </c>
    </row>
    <row r="1050" spans="1:4" x14ac:dyDescent="0.3">
      <c r="A1050" s="16" t="s">
        <v>171</v>
      </c>
      <c r="B1050" s="7">
        <v>3.3868876824996903E-2</v>
      </c>
      <c r="C1050" s="11"/>
      <c r="D1050" s="87">
        <v>9.6102528302084538E-3</v>
      </c>
    </row>
    <row r="1051" spans="1:4" x14ac:dyDescent="0.3">
      <c r="A1051" s="16" t="s">
        <v>167</v>
      </c>
      <c r="B1051" s="7">
        <v>2.0668579560034556E-2</v>
      </c>
      <c r="C1051" s="8">
        <v>1.6708976224826082E-2</v>
      </c>
      <c r="D1051" s="87">
        <v>4.6030046091591975E-2</v>
      </c>
    </row>
    <row r="1052" spans="1:4" x14ac:dyDescent="0.3">
      <c r="A1052" s="17" t="s">
        <v>214</v>
      </c>
      <c r="B1052" s="9">
        <v>1</v>
      </c>
      <c r="C1052" s="10">
        <v>1</v>
      </c>
      <c r="D1052" s="88">
        <v>1</v>
      </c>
    </row>
    <row r="1053" spans="1:4" s="20" customFormat="1" x14ac:dyDescent="0.3">
      <c r="A1053" s="23" t="s">
        <v>215</v>
      </c>
      <c r="B1053" s="22">
        <v>103.9499999999999</v>
      </c>
      <c r="C1053" s="21">
        <v>74.289058823529388</v>
      </c>
      <c r="D1053" s="89">
        <v>79.054318855932166</v>
      </c>
    </row>
    <row r="1054" spans="1:4" s="20" customFormat="1" x14ac:dyDescent="0.3">
      <c r="A1054" s="28" t="s">
        <v>216</v>
      </c>
      <c r="B1054" s="27">
        <v>89</v>
      </c>
      <c r="C1054" s="26">
        <v>62</v>
      </c>
      <c r="D1054" s="97">
        <v>79</v>
      </c>
    </row>
    <row r="1055" spans="1:4" x14ac:dyDescent="0.3">
      <c r="A1055"/>
    </row>
    <row r="1056" spans="1:4" x14ac:dyDescent="0.3">
      <c r="A1056" s="31" t="s">
        <v>218</v>
      </c>
      <c r="B1056" s="31" t="s">
        <v>329</v>
      </c>
    </row>
    <row r="1057" spans="1:4" x14ac:dyDescent="0.3">
      <c r="A1057" s="31" t="s">
        <v>220</v>
      </c>
      <c r="B1057" s="31" t="s">
        <v>221</v>
      </c>
    </row>
    <row r="1058" spans="1:4" x14ac:dyDescent="0.3">
      <c r="A1058" s="19"/>
    </row>
    <row r="1059" spans="1:4" x14ac:dyDescent="0.3">
      <c r="A1059" s="19" t="s">
        <v>423</v>
      </c>
      <c r="B1059" s="1"/>
      <c r="C1059" s="1"/>
    </row>
    <row r="1060" spans="1:4" x14ac:dyDescent="0.3">
      <c r="A1060" s="19"/>
    </row>
    <row r="1061" spans="1:4" x14ac:dyDescent="0.3">
      <c r="A1061" s="19"/>
      <c r="B1061" s="3" t="s">
        <v>0</v>
      </c>
      <c r="C1061" s="4" t="s">
        <v>1</v>
      </c>
      <c r="D1061" s="85">
        <v>2023</v>
      </c>
    </row>
    <row r="1062" spans="1:4" x14ac:dyDescent="0.3">
      <c r="A1062" s="15" t="s">
        <v>152</v>
      </c>
      <c r="B1062" s="5">
        <v>3.4634350814655261E-2</v>
      </c>
      <c r="C1062" s="6">
        <v>4.8234479940835268E-2</v>
      </c>
      <c r="D1062" s="86">
        <v>2.7820149460900199E-2</v>
      </c>
    </row>
    <row r="1063" spans="1:4" x14ac:dyDescent="0.3">
      <c r="A1063" s="16" t="s">
        <v>141</v>
      </c>
      <c r="B1063" s="7">
        <v>2.1135712265324444E-2</v>
      </c>
      <c r="C1063" s="8">
        <v>1.6708976224826082E-2</v>
      </c>
      <c r="D1063" s="87">
        <v>6.5250551752008834E-2</v>
      </c>
    </row>
    <row r="1064" spans="1:4" x14ac:dyDescent="0.3">
      <c r="A1064" s="16" t="s">
        <v>4</v>
      </c>
      <c r="B1064" s="7">
        <v>8.8939022686300648E-2</v>
      </c>
      <c r="C1064" s="8">
        <v>0.15951996731368881</v>
      </c>
      <c r="D1064" s="87">
        <v>0.25999159797831017</v>
      </c>
    </row>
    <row r="1065" spans="1:4" x14ac:dyDescent="0.3">
      <c r="A1065" s="16" t="s">
        <v>142</v>
      </c>
      <c r="B1065" s="7">
        <v>0.59171474626580822</v>
      </c>
      <c r="C1065" s="8">
        <v>0.46563582318352637</v>
      </c>
      <c r="D1065" s="87">
        <v>0.41274503423192033</v>
      </c>
    </row>
    <row r="1066" spans="1:4" x14ac:dyDescent="0.3">
      <c r="A1066" s="16" t="s">
        <v>143</v>
      </c>
      <c r="B1066" s="7">
        <v>0.26357616796791139</v>
      </c>
      <c r="C1066" s="8">
        <v>0.30990075333712352</v>
      </c>
      <c r="D1066" s="87">
        <v>0.23419266657686033</v>
      </c>
    </row>
    <row r="1067" spans="1:4" x14ac:dyDescent="0.3">
      <c r="A1067" s="17" t="s">
        <v>214</v>
      </c>
      <c r="B1067" s="9">
        <v>1</v>
      </c>
      <c r="C1067" s="10">
        <v>1</v>
      </c>
      <c r="D1067" s="88">
        <v>1</v>
      </c>
    </row>
    <row r="1068" spans="1:4" s="20" customFormat="1" x14ac:dyDescent="0.3">
      <c r="A1068" s="23" t="s">
        <v>215</v>
      </c>
      <c r="B1068" s="22">
        <v>101.65254041570429</v>
      </c>
      <c r="C1068" s="21">
        <v>74.289058823529388</v>
      </c>
      <c r="D1068" s="89">
        <v>79.054318855932209</v>
      </c>
    </row>
    <row r="1069" spans="1:4" s="20" customFormat="1" x14ac:dyDescent="0.3">
      <c r="A1069" s="28" t="s">
        <v>216</v>
      </c>
      <c r="B1069" s="27">
        <v>87</v>
      </c>
      <c r="C1069" s="26">
        <v>62</v>
      </c>
      <c r="D1069" s="97">
        <v>79</v>
      </c>
    </row>
    <row r="1070" spans="1:4" x14ac:dyDescent="0.3">
      <c r="A1070"/>
    </row>
    <row r="1071" spans="1:4" x14ac:dyDescent="0.3">
      <c r="A1071" s="61" t="s">
        <v>303</v>
      </c>
      <c r="B1071" s="62">
        <f>B1062+B1063</f>
        <v>5.5770063079979705E-2</v>
      </c>
      <c r="C1071" s="62">
        <f>C1062+C1063</f>
        <v>6.4943456165661356E-2</v>
      </c>
      <c r="D1071" s="62">
        <f>D1062+D1063</f>
        <v>9.3070701212909029E-2</v>
      </c>
    </row>
    <row r="1072" spans="1:4" x14ac:dyDescent="0.3">
      <c r="A1072" s="63" t="s">
        <v>304</v>
      </c>
      <c r="B1072" s="62">
        <f>B1064</f>
        <v>8.8939022686300648E-2</v>
      </c>
      <c r="C1072" s="62">
        <f>C1064</f>
        <v>0.15951996731368881</v>
      </c>
      <c r="D1072" s="62">
        <f>D1064</f>
        <v>0.25999159797831017</v>
      </c>
    </row>
    <row r="1073" spans="1:4" x14ac:dyDescent="0.3">
      <c r="A1073" s="64" t="s">
        <v>305</v>
      </c>
      <c r="B1073" s="62">
        <f>B1065+B1066</f>
        <v>0.85529091423371961</v>
      </c>
      <c r="C1073" s="62">
        <f>C1065+C1066</f>
        <v>0.77553657652064989</v>
      </c>
      <c r="D1073" s="62">
        <f>D1065+D1066</f>
        <v>0.64693770080878066</v>
      </c>
    </row>
    <row r="1074" spans="1:4" x14ac:dyDescent="0.3">
      <c r="A1074"/>
    </row>
    <row r="1075" spans="1:4" x14ac:dyDescent="0.3">
      <c r="A1075" s="51" t="s">
        <v>299</v>
      </c>
      <c r="B1075" s="52">
        <v>4.0284626683069948</v>
      </c>
      <c r="C1075" s="52">
        <v>3.9722593937512767</v>
      </c>
      <c r="D1075" s="52">
        <v>3.7602395167118319</v>
      </c>
    </row>
    <row r="1076" spans="1:4" x14ac:dyDescent="0.3">
      <c r="A1076"/>
    </row>
    <row r="1077" spans="1:4" x14ac:dyDescent="0.3">
      <c r="A1077" s="31" t="s">
        <v>218</v>
      </c>
      <c r="B1077" s="31" t="s">
        <v>329</v>
      </c>
    </row>
    <row r="1078" spans="1:4" x14ac:dyDescent="0.3">
      <c r="A1078" s="31" t="s">
        <v>220</v>
      </c>
      <c r="B1078" s="31" t="s">
        <v>221</v>
      </c>
    </row>
    <row r="1079" spans="1:4" x14ac:dyDescent="0.3">
      <c r="A1079" s="19"/>
    </row>
    <row r="1080" spans="1:4" x14ac:dyDescent="0.3">
      <c r="A1080" s="19" t="s">
        <v>424</v>
      </c>
      <c r="B1080" s="1"/>
      <c r="C1080" s="1"/>
    </row>
    <row r="1081" spans="1:4" x14ac:dyDescent="0.3">
      <c r="A1081" s="19"/>
    </row>
    <row r="1082" spans="1:4" x14ac:dyDescent="0.3">
      <c r="A1082" s="19"/>
      <c r="B1082" s="3" t="s">
        <v>0</v>
      </c>
      <c r="C1082" s="4" t="s">
        <v>1</v>
      </c>
      <c r="D1082" s="85">
        <v>2023</v>
      </c>
    </row>
    <row r="1083" spans="1:4" x14ac:dyDescent="0.3">
      <c r="A1083" s="15" t="s">
        <v>2</v>
      </c>
      <c r="B1083" s="5">
        <v>0.12011645543139057</v>
      </c>
      <c r="C1083" s="6">
        <v>0.19483036849698399</v>
      </c>
      <c r="D1083" s="86">
        <v>0.15073221819415974</v>
      </c>
    </row>
    <row r="1084" spans="1:4" x14ac:dyDescent="0.3">
      <c r="A1084" s="16" t="s">
        <v>3</v>
      </c>
      <c r="B1084" s="7">
        <v>0.12643085022924985</v>
      </c>
      <c r="C1084" s="8">
        <v>0.12799446359767969</v>
      </c>
      <c r="D1084" s="87">
        <v>0.15832125296491792</v>
      </c>
    </row>
    <row r="1085" spans="1:4" x14ac:dyDescent="0.3">
      <c r="A1085" s="16" t="s">
        <v>4</v>
      </c>
      <c r="B1085" s="7">
        <v>0.27117030735168501</v>
      </c>
      <c r="C1085" s="8">
        <v>0.25977382466264526</v>
      </c>
      <c r="D1085" s="87">
        <v>0.28882235646893561</v>
      </c>
    </row>
    <row r="1086" spans="1:4" x14ac:dyDescent="0.3">
      <c r="A1086" s="16" t="s">
        <v>5</v>
      </c>
      <c r="B1086" s="7">
        <v>0.27716741339934792</v>
      </c>
      <c r="C1086" s="8">
        <v>0.23738750223689023</v>
      </c>
      <c r="D1086" s="87">
        <v>0.28882235646893556</v>
      </c>
    </row>
    <row r="1087" spans="1:4" x14ac:dyDescent="0.3">
      <c r="A1087" s="16" t="s">
        <v>6</v>
      </c>
      <c r="B1087" s="7">
        <v>0.2051149735883267</v>
      </c>
      <c r="C1087" s="8">
        <v>0.18001384100580087</v>
      </c>
      <c r="D1087" s="87">
        <v>0.11330181590305113</v>
      </c>
    </row>
    <row r="1088" spans="1:4" x14ac:dyDescent="0.3">
      <c r="A1088" s="17" t="s">
        <v>214</v>
      </c>
      <c r="B1088" s="9">
        <v>1</v>
      </c>
      <c r="C1088" s="10">
        <v>1</v>
      </c>
      <c r="D1088" s="88">
        <v>1</v>
      </c>
    </row>
    <row r="1089" spans="1:4" s="20" customFormat="1" x14ac:dyDescent="0.3">
      <c r="A1089" s="23" t="s">
        <v>215</v>
      </c>
      <c r="B1089" s="22">
        <v>99.355080831408671</v>
      </c>
      <c r="C1089" s="21">
        <v>74.289058823529388</v>
      </c>
      <c r="D1089" s="89">
        <v>79.054318855932195</v>
      </c>
    </row>
    <row r="1090" spans="1:4" s="20" customFormat="1" x14ac:dyDescent="0.3">
      <c r="A1090" s="28" t="s">
        <v>216</v>
      </c>
      <c r="B1090" s="27">
        <v>85</v>
      </c>
      <c r="C1090" s="26">
        <v>62</v>
      </c>
      <c r="D1090" s="97">
        <v>79</v>
      </c>
    </row>
    <row r="1091" spans="1:4" x14ac:dyDescent="0.3">
      <c r="A1091"/>
    </row>
    <row r="1092" spans="1:4" x14ac:dyDescent="0.3">
      <c r="A1092" s="61" t="s">
        <v>303</v>
      </c>
      <c r="B1092" s="62">
        <f>B1083+B1084</f>
        <v>0.24654730566064043</v>
      </c>
      <c r="C1092" s="62">
        <f>C1083+C1084</f>
        <v>0.32282483209466367</v>
      </c>
      <c r="D1092" s="62">
        <f>D1083+D1084</f>
        <v>0.30905347115907766</v>
      </c>
    </row>
    <row r="1093" spans="1:4" x14ac:dyDescent="0.3">
      <c r="A1093" s="63" t="s">
        <v>304</v>
      </c>
      <c r="B1093" s="62">
        <f>B1085</f>
        <v>0.27117030735168501</v>
      </c>
      <c r="C1093" s="62">
        <f>C1085</f>
        <v>0.25977382466264526</v>
      </c>
      <c r="D1093" s="62">
        <f>D1085</f>
        <v>0.28882235646893561</v>
      </c>
    </row>
    <row r="1094" spans="1:4" x14ac:dyDescent="0.3">
      <c r="A1094" s="64" t="s">
        <v>305</v>
      </c>
      <c r="B1094" s="62">
        <f>B1086+B1087</f>
        <v>0.48228238698767462</v>
      </c>
      <c r="C1094" s="62">
        <f>C1086+C1087</f>
        <v>0.41740134324269107</v>
      </c>
      <c r="D1094" s="62">
        <f>D1086+D1087</f>
        <v>0.40212417237198672</v>
      </c>
    </row>
    <row r="1095" spans="1:4" x14ac:dyDescent="0.3">
      <c r="A1095"/>
    </row>
    <row r="1096" spans="1:4" x14ac:dyDescent="0.3">
      <c r="A1096" s="51" t="s">
        <v>299</v>
      </c>
      <c r="B1096" s="52">
        <v>3.3207335994839697</v>
      </c>
      <c r="C1096" s="52">
        <v>3.0797599836568446</v>
      </c>
      <c r="D1096" s="52">
        <v>3.0556402989218006</v>
      </c>
    </row>
    <row r="1097" spans="1:4" x14ac:dyDescent="0.3">
      <c r="A1097"/>
    </row>
    <row r="1098" spans="1:4" x14ac:dyDescent="0.3">
      <c r="A1098" s="31" t="s">
        <v>218</v>
      </c>
      <c r="B1098" s="31" t="s">
        <v>329</v>
      </c>
    </row>
    <row r="1099" spans="1:4" x14ac:dyDescent="0.3">
      <c r="A1099" s="31" t="s">
        <v>220</v>
      </c>
      <c r="B1099" s="31" t="s">
        <v>221</v>
      </c>
    </row>
    <row r="1100" spans="1:4" x14ac:dyDescent="0.3">
      <c r="A1100" s="19"/>
    </row>
    <row r="1101" spans="1:4" x14ac:dyDescent="0.3">
      <c r="A1101" s="19" t="s">
        <v>364</v>
      </c>
      <c r="B1101" s="1"/>
      <c r="C1101" s="1"/>
    </row>
    <row r="1102" spans="1:4" x14ac:dyDescent="0.3">
      <c r="A1102" s="19"/>
    </row>
    <row r="1103" spans="1:4" x14ac:dyDescent="0.3">
      <c r="A1103" s="19"/>
      <c r="B1103" s="3" t="s">
        <v>0</v>
      </c>
      <c r="C1103" s="4" t="s">
        <v>1</v>
      </c>
      <c r="D1103" s="85">
        <v>2023</v>
      </c>
    </row>
    <row r="1104" spans="1:4" x14ac:dyDescent="0.3">
      <c r="A1104" s="15" t="s">
        <v>108</v>
      </c>
      <c r="B1104" s="5">
        <v>0.13873944904676702</v>
      </c>
      <c r="C1104" s="6">
        <v>0.13588543878699874</v>
      </c>
      <c r="D1104" s="86">
        <v>0.12531957202848157</v>
      </c>
    </row>
    <row r="1105" spans="1:4" x14ac:dyDescent="0.3">
      <c r="A1105" s="16" t="s">
        <v>110</v>
      </c>
      <c r="B1105" s="7">
        <v>0.86126055095323295</v>
      </c>
      <c r="C1105" s="8">
        <v>0.86411456121300123</v>
      </c>
      <c r="D1105" s="87">
        <v>0.87468042797151835</v>
      </c>
    </row>
    <row r="1106" spans="1:4" x14ac:dyDescent="0.3">
      <c r="A1106" s="17" t="s">
        <v>214</v>
      </c>
      <c r="B1106" s="9">
        <v>1</v>
      </c>
      <c r="C1106" s="10">
        <v>1</v>
      </c>
      <c r="D1106" s="88">
        <v>1</v>
      </c>
    </row>
    <row r="1107" spans="1:4" s="20" customFormat="1" x14ac:dyDescent="0.3">
      <c r="A1107" s="23" t="s">
        <v>215</v>
      </c>
      <c r="B1107" s="22">
        <v>500.00681293302921</v>
      </c>
      <c r="C1107" s="21">
        <v>499.9947058823534</v>
      </c>
      <c r="D1107" s="89">
        <v>500.0000084745767</v>
      </c>
    </row>
    <row r="1108" spans="1:4" s="20" customFormat="1" x14ac:dyDescent="0.3">
      <c r="A1108" s="28" t="s">
        <v>216</v>
      </c>
      <c r="B1108" s="27">
        <v>433</v>
      </c>
      <c r="C1108" s="26">
        <v>425</v>
      </c>
      <c r="D1108" s="97">
        <v>472</v>
      </c>
    </row>
    <row r="1109" spans="1:4" x14ac:dyDescent="0.3">
      <c r="A1109"/>
    </row>
    <row r="1110" spans="1:4" x14ac:dyDescent="0.3">
      <c r="A1110" s="31" t="s">
        <v>218</v>
      </c>
      <c r="B1110" s="31" t="s">
        <v>219</v>
      </c>
    </row>
    <row r="1111" spans="1:4" x14ac:dyDescent="0.3">
      <c r="A1111" s="31" t="s">
        <v>220</v>
      </c>
      <c r="B1111" s="31" t="s">
        <v>221</v>
      </c>
    </row>
    <row r="1112" spans="1:4" x14ac:dyDescent="0.3">
      <c r="A1112" s="19"/>
    </row>
    <row r="1113" spans="1:4" x14ac:dyDescent="0.3">
      <c r="A1113" s="19" t="s">
        <v>250</v>
      </c>
      <c r="B1113" s="1"/>
      <c r="C1113" s="1"/>
    </row>
    <row r="1114" spans="1:4" x14ac:dyDescent="0.3">
      <c r="A1114" s="19"/>
    </row>
    <row r="1115" spans="1:4" x14ac:dyDescent="0.3">
      <c r="A1115" s="19"/>
      <c r="B1115" s="3" t="s">
        <v>0</v>
      </c>
      <c r="C1115" s="4" t="s">
        <v>1</v>
      </c>
      <c r="D1115" s="85">
        <v>2023</v>
      </c>
    </row>
    <row r="1116" spans="1:4" x14ac:dyDescent="0.3">
      <c r="A1116" s="15" t="s">
        <v>168</v>
      </c>
      <c r="B1116" s="5">
        <v>8.5837250526947073E-2</v>
      </c>
      <c r="C1116" s="6">
        <v>0.37332188181268788</v>
      </c>
      <c r="D1116" s="86">
        <v>0.31844207653588819</v>
      </c>
    </row>
    <row r="1117" spans="1:4" x14ac:dyDescent="0.3">
      <c r="A1117" s="16" t="s">
        <v>169</v>
      </c>
      <c r="B1117" s="7">
        <v>0.10519979892229396</v>
      </c>
      <c r="C1117" s="8">
        <v>5.4809725250083562E-2</v>
      </c>
      <c r="D1117" s="87">
        <v>9.3172626004510276E-2</v>
      </c>
    </row>
    <row r="1118" spans="1:4" x14ac:dyDescent="0.3">
      <c r="A1118" s="16" t="s">
        <v>170</v>
      </c>
      <c r="B1118" s="7">
        <v>0.67641481977969664</v>
      </c>
      <c r="C1118" s="8">
        <v>0.5191279066747243</v>
      </c>
      <c r="D1118" s="87">
        <v>0.53988644184742673</v>
      </c>
    </row>
    <row r="1119" spans="1:4" x14ac:dyDescent="0.3">
      <c r="A1119" s="16" t="s">
        <v>171</v>
      </c>
      <c r="B1119" s="7">
        <v>4.4814752753794436E-2</v>
      </c>
      <c r="C1119" s="11"/>
      <c r="D1119" s="87">
        <v>2.424942780608742E-2</v>
      </c>
    </row>
    <row r="1120" spans="1:4" x14ac:dyDescent="0.3">
      <c r="A1120" s="16" t="s">
        <v>167</v>
      </c>
      <c r="B1120" s="7">
        <v>8.7733378017267952E-2</v>
      </c>
      <c r="C1120" s="8">
        <v>5.2740486262504188E-2</v>
      </c>
      <c r="D1120" s="87">
        <v>2.424942780608742E-2</v>
      </c>
    </row>
    <row r="1121" spans="1:4" x14ac:dyDescent="0.3">
      <c r="A1121" s="17" t="s">
        <v>214</v>
      </c>
      <c r="B1121" s="9">
        <v>1</v>
      </c>
      <c r="C1121" s="10">
        <v>1</v>
      </c>
      <c r="D1121" s="88">
        <v>1</v>
      </c>
    </row>
    <row r="1122" spans="1:4" s="20" customFormat="1" x14ac:dyDescent="0.3">
      <c r="A1122" s="23" t="s">
        <v>215</v>
      </c>
      <c r="B1122" s="22">
        <v>78.560508083140832</v>
      </c>
      <c r="C1122" s="21">
        <v>67.941999999999979</v>
      </c>
      <c r="D1122" s="89">
        <v>62.659787076271179</v>
      </c>
    </row>
    <row r="1123" spans="1:4" s="20" customFormat="1" x14ac:dyDescent="0.3">
      <c r="A1123" s="28" t="s">
        <v>216</v>
      </c>
      <c r="B1123" s="27">
        <v>68</v>
      </c>
      <c r="C1123" s="26">
        <v>57</v>
      </c>
      <c r="D1123" s="105">
        <v>61</v>
      </c>
    </row>
    <row r="1124" spans="1:4" x14ac:dyDescent="0.3">
      <c r="A1124"/>
    </row>
    <row r="1125" spans="1:4" x14ac:dyDescent="0.3">
      <c r="A1125" s="31" t="s">
        <v>218</v>
      </c>
      <c r="B1125" s="31" t="s">
        <v>330</v>
      </c>
    </row>
    <row r="1126" spans="1:4" x14ac:dyDescent="0.3">
      <c r="A1126" s="31" t="s">
        <v>220</v>
      </c>
      <c r="B1126" s="31" t="s">
        <v>221</v>
      </c>
    </row>
    <row r="1127" spans="1:4" x14ac:dyDescent="0.3">
      <c r="A1127" s="19"/>
    </row>
    <row r="1128" spans="1:4" x14ac:dyDescent="0.3">
      <c r="A1128" s="19" t="s">
        <v>425</v>
      </c>
      <c r="B1128" s="1"/>
      <c r="C1128" s="1"/>
    </row>
    <row r="1129" spans="1:4" x14ac:dyDescent="0.3">
      <c r="A1129" s="19"/>
    </row>
    <row r="1130" spans="1:4" x14ac:dyDescent="0.3">
      <c r="A1130" s="19"/>
      <c r="B1130" s="3" t="s">
        <v>0</v>
      </c>
      <c r="C1130" s="4" t="s">
        <v>1</v>
      </c>
      <c r="D1130" s="85">
        <v>2023</v>
      </c>
    </row>
    <row r="1131" spans="1:4" x14ac:dyDescent="0.3">
      <c r="A1131" s="15" t="s">
        <v>152</v>
      </c>
      <c r="B1131" s="13"/>
      <c r="C1131" s="6">
        <v>5.2740486262504188E-2</v>
      </c>
      <c r="D1131" s="86">
        <v>4.8498855612174839E-2</v>
      </c>
    </row>
    <row r="1132" spans="1:4" x14ac:dyDescent="0.3">
      <c r="A1132" s="16" t="s">
        <v>141</v>
      </c>
      <c r="B1132" s="7">
        <v>4.6917341827666575E-2</v>
      </c>
      <c r="C1132" s="8">
        <v>3.4470577845809668E-2</v>
      </c>
      <c r="D1132" s="87">
        <v>0.13912142480345882</v>
      </c>
    </row>
    <row r="1133" spans="1:4" x14ac:dyDescent="0.3">
      <c r="A1133" s="16" t="s">
        <v>4</v>
      </c>
      <c r="B1133" s="7">
        <v>0.11849594903400044</v>
      </c>
      <c r="C1133" s="8">
        <v>0.15822145878751256</v>
      </c>
      <c r="D1133" s="87">
        <v>0.1646458810161594</v>
      </c>
    </row>
    <row r="1134" spans="1:4" x14ac:dyDescent="0.3">
      <c r="A1134" s="16" t="s">
        <v>142</v>
      </c>
      <c r="B1134" s="7">
        <v>0.43061653163446673</v>
      </c>
      <c r="C1134" s="8">
        <v>0.35091349542083472</v>
      </c>
      <c r="D1134" s="87">
        <v>0.38034067445771991</v>
      </c>
    </row>
    <row r="1135" spans="1:4" x14ac:dyDescent="0.3">
      <c r="A1135" s="16" t="s">
        <v>143</v>
      </c>
      <c r="B1135" s="7">
        <v>0.40397017750386621</v>
      </c>
      <c r="C1135" s="8">
        <v>0.40365398168333888</v>
      </c>
      <c r="D1135" s="87">
        <v>0.26739316411048702</v>
      </c>
    </row>
    <row r="1136" spans="1:4" x14ac:dyDescent="0.3">
      <c r="A1136" s="17" t="s">
        <v>214</v>
      </c>
      <c r="B1136" s="9">
        <v>1</v>
      </c>
      <c r="C1136" s="10">
        <v>1</v>
      </c>
      <c r="D1136" s="88">
        <v>1</v>
      </c>
    </row>
    <row r="1137" spans="1:4" s="20" customFormat="1" x14ac:dyDescent="0.3">
      <c r="A1137" s="23" t="s">
        <v>215</v>
      </c>
      <c r="B1137" s="22">
        <v>75.039838337182402</v>
      </c>
      <c r="C1137" s="21">
        <v>67.941999999999979</v>
      </c>
      <c r="D1137" s="89">
        <v>62.659787076271186</v>
      </c>
    </row>
    <row r="1138" spans="1:4" s="20" customFormat="1" x14ac:dyDescent="0.3">
      <c r="A1138" s="28" t="s">
        <v>216</v>
      </c>
      <c r="B1138" s="27">
        <v>65</v>
      </c>
      <c r="C1138" s="26">
        <v>57</v>
      </c>
      <c r="D1138" s="105">
        <v>61</v>
      </c>
    </row>
    <row r="1139" spans="1:4" x14ac:dyDescent="0.3">
      <c r="A1139"/>
    </row>
    <row r="1140" spans="1:4" x14ac:dyDescent="0.3">
      <c r="A1140" s="61" t="s">
        <v>303</v>
      </c>
      <c r="B1140" s="62">
        <f>B1131+B1132</f>
        <v>4.6917341827666575E-2</v>
      </c>
      <c r="C1140" s="62">
        <f>C1131+C1132</f>
        <v>8.7211064108313863E-2</v>
      </c>
      <c r="D1140" s="62">
        <f>D1131+D1132</f>
        <v>0.18762028041563367</v>
      </c>
    </row>
    <row r="1141" spans="1:4" x14ac:dyDescent="0.3">
      <c r="A1141" s="63" t="s">
        <v>304</v>
      </c>
      <c r="B1141" s="62">
        <f>B1133</f>
        <v>0.11849594903400044</v>
      </c>
      <c r="C1141" s="62">
        <f>C1133</f>
        <v>0.15822145878751256</v>
      </c>
      <c r="D1141" s="62">
        <f>D1133</f>
        <v>0.1646458810161594</v>
      </c>
    </row>
    <row r="1142" spans="1:4" x14ac:dyDescent="0.3">
      <c r="A1142" s="64" t="s">
        <v>305</v>
      </c>
      <c r="B1142" s="62">
        <f>B1134+B1135</f>
        <v>0.83458670913833299</v>
      </c>
      <c r="C1142" s="62">
        <f>C1134+C1135</f>
        <v>0.7545674771041736</v>
      </c>
      <c r="D1142" s="62">
        <f>D1134+D1135</f>
        <v>0.64773383856820699</v>
      </c>
    </row>
    <row r="1143" spans="1:4" x14ac:dyDescent="0.3">
      <c r="A1143"/>
    </row>
    <row r="1144" spans="1:4" x14ac:dyDescent="0.3">
      <c r="A1144" s="51" t="s">
        <v>299</v>
      </c>
      <c r="B1144" s="52">
        <v>4.1916395448145325</v>
      </c>
      <c r="C1144" s="52">
        <v>4.0182699084166948</v>
      </c>
      <c r="D1144" s="52">
        <v>3.6790078666508856</v>
      </c>
    </row>
    <row r="1145" spans="1:4" x14ac:dyDescent="0.3">
      <c r="A1145"/>
    </row>
    <row r="1146" spans="1:4" x14ac:dyDescent="0.3">
      <c r="A1146" s="31" t="s">
        <v>218</v>
      </c>
      <c r="B1146" s="31" t="s">
        <v>330</v>
      </c>
    </row>
    <row r="1147" spans="1:4" x14ac:dyDescent="0.3">
      <c r="A1147" s="31" t="s">
        <v>220</v>
      </c>
      <c r="B1147" s="31" t="s">
        <v>221</v>
      </c>
    </row>
    <row r="1148" spans="1:4" x14ac:dyDescent="0.3">
      <c r="A1148" s="19"/>
    </row>
    <row r="1149" spans="1:4" x14ac:dyDescent="0.3">
      <c r="A1149" s="19" t="s">
        <v>426</v>
      </c>
      <c r="B1149" s="1"/>
      <c r="C1149" s="1"/>
    </row>
    <row r="1150" spans="1:4" x14ac:dyDescent="0.3">
      <c r="A1150" s="19"/>
    </row>
    <row r="1151" spans="1:4" x14ac:dyDescent="0.3">
      <c r="A1151" s="19"/>
      <c r="B1151" s="3" t="s">
        <v>0</v>
      </c>
      <c r="C1151" s="4" t="s">
        <v>1</v>
      </c>
      <c r="D1151" s="85">
        <v>2023</v>
      </c>
    </row>
    <row r="1152" spans="1:4" x14ac:dyDescent="0.3">
      <c r="A1152" s="15" t="s">
        <v>2</v>
      </c>
      <c r="B1152" s="5">
        <v>0.11156617440459464</v>
      </c>
      <c r="C1152" s="6">
        <v>0.21303118403759608</v>
      </c>
      <c r="D1152" s="86">
        <v>0.21314473662833425</v>
      </c>
    </row>
    <row r="1153" spans="1:4" x14ac:dyDescent="0.3">
      <c r="A1153" s="16" t="s">
        <v>3</v>
      </c>
      <c r="B1153" s="7">
        <v>0.174733192687027</v>
      </c>
      <c r="C1153" s="8">
        <v>0.19476127562090156</v>
      </c>
      <c r="D1153" s="87">
        <v>0.29164259191657443</v>
      </c>
    </row>
    <row r="1154" spans="1:4" x14ac:dyDescent="0.3">
      <c r="A1154" s="16" t="s">
        <v>4</v>
      </c>
      <c r="B1154" s="7">
        <v>0.174733192687027</v>
      </c>
      <c r="C1154" s="8">
        <v>0.22923185346671121</v>
      </c>
      <c r="D1154" s="87">
        <v>0.20102002272529051</v>
      </c>
    </row>
    <row r="1155" spans="1:4" x14ac:dyDescent="0.3">
      <c r="A1155" s="16" t="s">
        <v>5</v>
      </c>
      <c r="B1155" s="7">
        <v>0.31788287623283795</v>
      </c>
      <c r="C1155" s="8">
        <v>0.18855355865816345</v>
      </c>
      <c r="D1155" s="87">
        <v>0.10912242512739338</v>
      </c>
    </row>
    <row r="1156" spans="1:4" x14ac:dyDescent="0.3">
      <c r="A1156" s="16" t="s">
        <v>6</v>
      </c>
      <c r="B1156" s="7">
        <v>0.22108456398851334</v>
      </c>
      <c r="C1156" s="8">
        <v>0.17442212821662767</v>
      </c>
      <c r="D1156" s="87">
        <v>0.18507022360240741</v>
      </c>
    </row>
    <row r="1157" spans="1:4" x14ac:dyDescent="0.3">
      <c r="A1157" s="17" t="s">
        <v>214</v>
      </c>
      <c r="B1157" s="9">
        <v>1</v>
      </c>
      <c r="C1157" s="10">
        <v>1</v>
      </c>
      <c r="D1157" s="88">
        <v>1</v>
      </c>
    </row>
    <row r="1158" spans="1:4" s="20" customFormat="1" x14ac:dyDescent="0.3">
      <c r="A1158" s="23" t="s">
        <v>215</v>
      </c>
      <c r="B1158" s="22">
        <v>72.742378752886765</v>
      </c>
      <c r="C1158" s="21">
        <v>67.941999999999979</v>
      </c>
      <c r="D1158" s="89">
        <v>62.659787076271186</v>
      </c>
    </row>
    <row r="1159" spans="1:4" s="20" customFormat="1" x14ac:dyDescent="0.3">
      <c r="A1159" s="28" t="s">
        <v>216</v>
      </c>
      <c r="B1159" s="27">
        <v>63</v>
      </c>
      <c r="C1159" s="26">
        <v>57</v>
      </c>
      <c r="D1159" s="105">
        <v>61</v>
      </c>
    </row>
    <row r="1160" spans="1:4" x14ac:dyDescent="0.3">
      <c r="A1160"/>
    </row>
    <row r="1161" spans="1:4" x14ac:dyDescent="0.3">
      <c r="A1161" s="61" t="s">
        <v>303</v>
      </c>
      <c r="B1161" s="62">
        <f>B1152+B1153</f>
        <v>0.28629936709162163</v>
      </c>
      <c r="C1161" s="62">
        <f>C1152+C1153</f>
        <v>0.40779245965849764</v>
      </c>
      <c r="D1161" s="62">
        <f>D1152+D1153</f>
        <v>0.50478732854490871</v>
      </c>
    </row>
    <row r="1162" spans="1:4" x14ac:dyDescent="0.3">
      <c r="A1162" s="63" t="s">
        <v>304</v>
      </c>
      <c r="B1162" s="62">
        <f>B1154</f>
        <v>0.174733192687027</v>
      </c>
      <c r="C1162" s="62">
        <f>C1154</f>
        <v>0.22923185346671121</v>
      </c>
      <c r="D1162" s="62">
        <f>D1154</f>
        <v>0.20102002272529051</v>
      </c>
    </row>
    <row r="1163" spans="1:4" x14ac:dyDescent="0.3">
      <c r="A1163" s="64" t="s">
        <v>305</v>
      </c>
      <c r="B1163" s="62">
        <f>B1155+B1156</f>
        <v>0.53896744022135135</v>
      </c>
      <c r="C1163" s="62">
        <f>C1155+C1156</f>
        <v>0.36297568687479109</v>
      </c>
      <c r="D1163" s="62">
        <f>D1155+D1156</f>
        <v>0.29419264872980078</v>
      </c>
    </row>
    <row r="1164" spans="1:4" x14ac:dyDescent="0.3">
      <c r="A1164"/>
    </row>
    <row r="1165" spans="1:4" x14ac:dyDescent="0.3">
      <c r="A1165" s="51" t="s">
        <v>299</v>
      </c>
      <c r="B1165" s="52">
        <v>3.3621864627136477</v>
      </c>
      <c r="C1165" s="52">
        <v>2.9165741713953248</v>
      </c>
      <c r="D1165" s="52">
        <v>2.7613308071589655</v>
      </c>
    </row>
    <row r="1166" spans="1:4" x14ac:dyDescent="0.3">
      <c r="A1166"/>
    </row>
    <row r="1167" spans="1:4" x14ac:dyDescent="0.3">
      <c r="A1167" s="31" t="s">
        <v>218</v>
      </c>
      <c r="B1167" s="31" t="s">
        <v>330</v>
      </c>
    </row>
    <row r="1168" spans="1:4" x14ac:dyDescent="0.3">
      <c r="A1168" s="31" t="s">
        <v>220</v>
      </c>
      <c r="B1168" s="31" t="s">
        <v>221</v>
      </c>
    </row>
    <row r="1169" spans="1:4" x14ac:dyDescent="0.3">
      <c r="A1169" s="19"/>
    </row>
    <row r="1170" spans="1:4" x14ac:dyDescent="0.3">
      <c r="A1170" s="19" t="s">
        <v>427</v>
      </c>
      <c r="B1170" s="1"/>
      <c r="C1170" s="1"/>
    </row>
    <row r="1171" spans="1:4" x14ac:dyDescent="0.3">
      <c r="A1171" s="19"/>
    </row>
    <row r="1172" spans="1:4" x14ac:dyDescent="0.3">
      <c r="A1172" s="19"/>
      <c r="B1172" s="3" t="s">
        <v>0</v>
      </c>
      <c r="C1172" s="4" t="s">
        <v>1</v>
      </c>
      <c r="D1172" s="85">
        <v>2023</v>
      </c>
    </row>
    <row r="1173" spans="1:4" x14ac:dyDescent="0.3">
      <c r="A1173" s="15" t="s">
        <v>129</v>
      </c>
      <c r="B1173" s="5">
        <v>0.14351519965900064</v>
      </c>
      <c r="C1173" s="6">
        <v>0.28197233972921537</v>
      </c>
      <c r="D1173" s="86">
        <v>0.30631736263284448</v>
      </c>
    </row>
    <row r="1174" spans="1:4" x14ac:dyDescent="0.3">
      <c r="A1174" s="16" t="s">
        <v>130</v>
      </c>
      <c r="B1174" s="7">
        <v>0.16270125743514227</v>
      </c>
      <c r="C1174" s="8">
        <v>0.22923185346671121</v>
      </c>
      <c r="D1174" s="87">
        <v>0.20931965140849479</v>
      </c>
    </row>
    <row r="1175" spans="1:4" x14ac:dyDescent="0.3">
      <c r="A1175" s="16" t="s">
        <v>4</v>
      </c>
      <c r="B1175" s="7">
        <v>0.43471121616646996</v>
      </c>
      <c r="C1175" s="8">
        <v>0.29196529219559242</v>
      </c>
      <c r="D1175" s="87">
        <v>0.34269150434197565</v>
      </c>
    </row>
    <row r="1176" spans="1:4" x14ac:dyDescent="0.3">
      <c r="A1176" s="16" t="s">
        <v>131</v>
      </c>
      <c r="B1176" s="7">
        <v>0.22486582837657176</v>
      </c>
      <c r="C1176" s="8">
        <v>0.14409002834597676</v>
      </c>
      <c r="D1176" s="87">
        <v>0.11869708221721083</v>
      </c>
    </row>
    <row r="1177" spans="1:4" x14ac:dyDescent="0.3">
      <c r="A1177" s="16" t="s">
        <v>132</v>
      </c>
      <c r="B1177" s="7">
        <v>3.4206498362815536E-2</v>
      </c>
      <c r="C1177" s="8">
        <v>5.2740486262504188E-2</v>
      </c>
      <c r="D1177" s="87">
        <v>2.297439939947428E-2</v>
      </c>
    </row>
    <row r="1178" spans="1:4" x14ac:dyDescent="0.3">
      <c r="A1178" s="17" t="s">
        <v>214</v>
      </c>
      <c r="B1178" s="9">
        <v>1</v>
      </c>
      <c r="C1178" s="10">
        <v>1</v>
      </c>
      <c r="D1178" s="88">
        <v>1</v>
      </c>
    </row>
    <row r="1179" spans="1:4" s="20" customFormat="1" x14ac:dyDescent="0.3">
      <c r="A1179" s="23" t="s">
        <v>215</v>
      </c>
      <c r="B1179" s="22">
        <v>71.519168591223945</v>
      </c>
      <c r="C1179" s="21">
        <v>67.941999999999979</v>
      </c>
      <c r="D1179" s="89">
        <v>62.659787076271179</v>
      </c>
    </row>
    <row r="1180" spans="1:4" s="20" customFormat="1" x14ac:dyDescent="0.3">
      <c r="A1180" s="28" t="s">
        <v>216</v>
      </c>
      <c r="B1180" s="27">
        <v>62</v>
      </c>
      <c r="C1180" s="26">
        <v>57</v>
      </c>
      <c r="D1180" s="105">
        <v>61</v>
      </c>
    </row>
    <row r="1181" spans="1:4" x14ac:dyDescent="0.3">
      <c r="A1181"/>
    </row>
    <row r="1182" spans="1:4" x14ac:dyDescent="0.3">
      <c r="A1182" s="61" t="s">
        <v>303</v>
      </c>
      <c r="B1182" s="62">
        <f>B1173+B1174</f>
        <v>0.30621645709414291</v>
      </c>
      <c r="C1182" s="62">
        <f>C1173+C1174</f>
        <v>0.51120419319592658</v>
      </c>
      <c r="D1182" s="62">
        <f>D1173+D1174</f>
        <v>0.51563701404133933</v>
      </c>
    </row>
    <row r="1183" spans="1:4" x14ac:dyDescent="0.3">
      <c r="A1183" s="63" t="s">
        <v>304</v>
      </c>
      <c r="B1183" s="62">
        <f>B1175</f>
        <v>0.43471121616646996</v>
      </c>
      <c r="C1183" s="62">
        <f>C1175</f>
        <v>0.29196529219559242</v>
      </c>
      <c r="D1183" s="62">
        <f>D1175</f>
        <v>0.34269150434197565</v>
      </c>
    </row>
    <row r="1184" spans="1:4" x14ac:dyDescent="0.3">
      <c r="A1184" s="64" t="s">
        <v>305</v>
      </c>
      <c r="B1184" s="62">
        <f>B1176+B1177</f>
        <v>0.25907232673938729</v>
      </c>
      <c r="C1184" s="62">
        <f>C1176+C1177</f>
        <v>0.19683051460848094</v>
      </c>
      <c r="D1184" s="62">
        <f>D1176+D1177</f>
        <v>0.14167148161668511</v>
      </c>
    </row>
    <row r="1185" spans="1:4" x14ac:dyDescent="0.3">
      <c r="A1185"/>
    </row>
    <row r="1186" spans="1:4" x14ac:dyDescent="0.3">
      <c r="A1186" s="51" t="s">
        <v>299</v>
      </c>
      <c r="B1186" s="52">
        <v>2.8435471683490592</v>
      </c>
      <c r="C1186" s="52">
        <v>2.4563944679458438</v>
      </c>
      <c r="D1186" s="52">
        <v>2.3426915043419756</v>
      </c>
    </row>
    <row r="1187" spans="1:4" x14ac:dyDescent="0.3">
      <c r="A1187"/>
    </row>
    <row r="1188" spans="1:4" x14ac:dyDescent="0.3">
      <c r="A1188" s="31" t="s">
        <v>218</v>
      </c>
      <c r="B1188" s="31" t="s">
        <v>330</v>
      </c>
    </row>
    <row r="1189" spans="1:4" x14ac:dyDescent="0.3">
      <c r="A1189" s="31" t="s">
        <v>220</v>
      </c>
      <c r="B1189" s="31" t="s">
        <v>221</v>
      </c>
    </row>
    <row r="1190" spans="1:4" x14ac:dyDescent="0.3">
      <c r="A1190" s="19"/>
    </row>
    <row r="1191" spans="1:4" x14ac:dyDescent="0.3">
      <c r="A1191" s="19" t="s">
        <v>428</v>
      </c>
      <c r="B1191" s="1"/>
      <c r="C1191" s="2"/>
    </row>
    <row r="1192" spans="1:4" x14ac:dyDescent="0.3">
      <c r="A1192" s="19"/>
    </row>
    <row r="1193" spans="1:4" x14ac:dyDescent="0.3">
      <c r="A1193" s="19"/>
      <c r="B1193" s="3" t="s">
        <v>0</v>
      </c>
    </row>
    <row r="1194" spans="1:4" x14ac:dyDescent="0.3">
      <c r="A1194" s="15" t="s">
        <v>176</v>
      </c>
      <c r="B1194" s="29"/>
    </row>
    <row r="1195" spans="1:4" x14ac:dyDescent="0.3">
      <c r="A1195" s="16" t="s">
        <v>172</v>
      </c>
      <c r="B1195" s="7">
        <v>0.11309017413241143</v>
      </c>
    </row>
    <row r="1196" spans="1:4" x14ac:dyDescent="0.3">
      <c r="A1196" s="16" t="s">
        <v>4</v>
      </c>
      <c r="B1196" s="7">
        <v>0.24777355410103702</v>
      </c>
    </row>
    <row r="1197" spans="1:4" x14ac:dyDescent="0.3">
      <c r="A1197" s="16" t="s">
        <v>173</v>
      </c>
      <c r="B1197" s="7">
        <v>0.42609084784436774</v>
      </c>
    </row>
    <row r="1198" spans="1:4" x14ac:dyDescent="0.3">
      <c r="A1198" s="16" t="s">
        <v>174</v>
      </c>
      <c r="B1198" s="7">
        <v>0.2130454239221837</v>
      </c>
    </row>
    <row r="1199" spans="1:4" x14ac:dyDescent="0.3">
      <c r="A1199" s="16" t="s">
        <v>214</v>
      </c>
      <c r="B1199" s="9">
        <v>1</v>
      </c>
    </row>
    <row r="1200" spans="1:4" s="20" customFormat="1" x14ac:dyDescent="0.3">
      <c r="A1200" s="17" t="s">
        <v>215</v>
      </c>
      <c r="B1200" s="22">
        <v>70.44491916859117</v>
      </c>
    </row>
    <row r="1201" spans="1:4" s="20" customFormat="1" x14ac:dyDescent="0.3">
      <c r="A1201" s="23" t="s">
        <v>216</v>
      </c>
      <c r="B1201" s="27">
        <v>61</v>
      </c>
    </row>
    <row r="1202" spans="1:4" x14ac:dyDescent="0.3">
      <c r="A1202"/>
    </row>
    <row r="1203" spans="1:4" x14ac:dyDescent="0.3">
      <c r="A1203" s="61" t="s">
        <v>303</v>
      </c>
      <c r="B1203" s="62">
        <f>B1194+B1195</f>
        <v>0.11309017413241143</v>
      </c>
    </row>
    <row r="1204" spans="1:4" x14ac:dyDescent="0.3">
      <c r="A1204" s="63" t="s">
        <v>304</v>
      </c>
      <c r="B1204" s="62">
        <f>B1196</f>
        <v>0.24777355410103702</v>
      </c>
    </row>
    <row r="1205" spans="1:4" x14ac:dyDescent="0.3">
      <c r="A1205" s="64" t="s">
        <v>305</v>
      </c>
      <c r="B1205" s="62">
        <f>B1197+B1198</f>
        <v>0.63913627176655141</v>
      </c>
    </row>
    <row r="1206" spans="1:4" x14ac:dyDescent="0.3">
      <c r="A1206"/>
    </row>
    <row r="1207" spans="1:4" x14ac:dyDescent="0.3">
      <c r="A1207" s="51" t="s">
        <v>299</v>
      </c>
      <c r="B1207" s="52">
        <v>3.7390915215563241</v>
      </c>
    </row>
    <row r="1208" spans="1:4" x14ac:dyDescent="0.3">
      <c r="A1208"/>
    </row>
    <row r="1209" spans="1:4" x14ac:dyDescent="0.3">
      <c r="A1209" s="31" t="s">
        <v>218</v>
      </c>
      <c r="B1209" s="31" t="s">
        <v>330</v>
      </c>
    </row>
    <row r="1210" spans="1:4" x14ac:dyDescent="0.3">
      <c r="A1210" s="31" t="s">
        <v>220</v>
      </c>
      <c r="B1210" s="31" t="s">
        <v>221</v>
      </c>
    </row>
    <row r="1211" spans="1:4" x14ac:dyDescent="0.3">
      <c r="A1211" s="19"/>
    </row>
    <row r="1212" spans="1:4" x14ac:dyDescent="0.3">
      <c r="A1212" s="19" t="s">
        <v>429</v>
      </c>
      <c r="B1212" s="1"/>
      <c r="C1212" s="1"/>
    </row>
    <row r="1213" spans="1:4" x14ac:dyDescent="0.3">
      <c r="A1213" s="19"/>
    </row>
    <row r="1214" spans="1:4" x14ac:dyDescent="0.3">
      <c r="A1214" s="19"/>
      <c r="B1214" s="3" t="s">
        <v>0</v>
      </c>
      <c r="C1214" s="4" t="s">
        <v>1</v>
      </c>
      <c r="D1214" s="85">
        <v>2023</v>
      </c>
    </row>
    <row r="1215" spans="1:4" x14ac:dyDescent="0.3">
      <c r="A1215" s="15" t="s">
        <v>108</v>
      </c>
      <c r="B1215" s="5">
        <v>0.33082967229776616</v>
      </c>
      <c r="C1215" s="6">
        <v>0.29045907544903415</v>
      </c>
      <c r="D1215" s="86">
        <v>0.34556943693950104</v>
      </c>
    </row>
    <row r="1216" spans="1:4" x14ac:dyDescent="0.3">
      <c r="A1216" s="16" t="s">
        <v>110</v>
      </c>
      <c r="B1216" s="7">
        <v>0.66917032770223384</v>
      </c>
      <c r="C1216" s="8">
        <v>0.70954092455096573</v>
      </c>
      <c r="D1216" s="87">
        <v>0.65443056306049907</v>
      </c>
    </row>
    <row r="1217" spans="1:4" x14ac:dyDescent="0.3">
      <c r="A1217" s="16" t="s">
        <v>214</v>
      </c>
      <c r="B1217" s="9">
        <v>1</v>
      </c>
      <c r="C1217" s="10">
        <v>1</v>
      </c>
      <c r="D1217" s="88">
        <v>1</v>
      </c>
    </row>
    <row r="1218" spans="1:4" s="20" customFormat="1" x14ac:dyDescent="0.3">
      <c r="A1218" s="17" t="s">
        <v>215</v>
      </c>
      <c r="B1218" s="22">
        <v>500.00681293302637</v>
      </c>
      <c r="C1218" s="21">
        <v>499.99470588235329</v>
      </c>
      <c r="D1218" s="89">
        <v>500.0000084745767</v>
      </c>
    </row>
    <row r="1219" spans="1:4" s="20" customFormat="1" x14ac:dyDescent="0.3">
      <c r="A1219" s="23" t="s">
        <v>216</v>
      </c>
      <c r="B1219" s="27">
        <v>433</v>
      </c>
      <c r="C1219" s="26">
        <v>425</v>
      </c>
      <c r="D1219" s="97">
        <v>472</v>
      </c>
    </row>
    <row r="1220" spans="1:4" x14ac:dyDescent="0.3">
      <c r="A1220"/>
    </row>
    <row r="1221" spans="1:4" x14ac:dyDescent="0.3">
      <c r="A1221" s="31" t="s">
        <v>218</v>
      </c>
      <c r="B1221" s="31" t="s">
        <v>219</v>
      </c>
    </row>
    <row r="1222" spans="1:4" x14ac:dyDescent="0.3">
      <c r="A1222" s="31" t="s">
        <v>220</v>
      </c>
      <c r="B1222" s="31" t="s">
        <v>221</v>
      </c>
    </row>
    <row r="1223" spans="1:4" x14ac:dyDescent="0.3">
      <c r="A1223" s="19"/>
    </row>
    <row r="1224" spans="1:4" x14ac:dyDescent="0.3">
      <c r="A1224" s="96" t="s">
        <v>431</v>
      </c>
      <c r="B1224" s="33"/>
      <c r="C1224" s="34"/>
    </row>
    <row r="1225" spans="1:4" x14ac:dyDescent="0.3">
      <c r="A1225" s="35"/>
      <c r="B1225" s="33"/>
      <c r="C1225" s="34"/>
    </row>
    <row r="1226" spans="1:4" x14ac:dyDescent="0.3">
      <c r="A1226"/>
      <c r="B1226" s="36" t="s">
        <v>0</v>
      </c>
      <c r="C1226" s="37" t="s">
        <v>1</v>
      </c>
      <c r="D1226" s="37" t="s">
        <v>460</v>
      </c>
    </row>
    <row r="1227" spans="1:4" x14ac:dyDescent="0.3">
      <c r="A1227" s="38" t="s">
        <v>232</v>
      </c>
      <c r="B1227" s="39">
        <v>0.91630965137691023</v>
      </c>
      <c r="C1227" s="40">
        <v>0.91840011406000077</v>
      </c>
      <c r="D1227" s="100">
        <v>0.87178949910218473</v>
      </c>
    </row>
    <row r="1228" spans="1:4" x14ac:dyDescent="0.3">
      <c r="A1228" s="41" t="s">
        <v>233</v>
      </c>
      <c r="B1228" s="39">
        <v>0.37436980472529519</v>
      </c>
      <c r="C1228" s="40">
        <v>0.28850375636524445</v>
      </c>
      <c r="D1228" s="100">
        <v>0.38764133459231237</v>
      </c>
    </row>
    <row r="1229" spans="1:4" x14ac:dyDescent="0.3">
      <c r="A1229" s="41" t="s">
        <v>234</v>
      </c>
      <c r="B1229" s="39">
        <v>4.9639516858959086E-2</v>
      </c>
      <c r="C1229" s="40">
        <v>4.1767994828415818E-2</v>
      </c>
      <c r="D1229" s="100">
        <v>8.8637627391443111E-2</v>
      </c>
    </row>
    <row r="1230" spans="1:4" x14ac:dyDescent="0.3">
      <c r="A1230" s="42" t="s">
        <v>215</v>
      </c>
      <c r="B1230" s="43">
        <v>166.49133949191636</v>
      </c>
      <c r="C1230" s="44">
        <v>145.22800000000009</v>
      </c>
      <c r="D1230" s="101">
        <v>172.78472139830521</v>
      </c>
    </row>
    <row r="1231" spans="1:4" x14ac:dyDescent="0.3">
      <c r="A1231" s="45" t="s">
        <v>216</v>
      </c>
      <c r="B1231" s="46">
        <v>145</v>
      </c>
      <c r="C1231" s="47">
        <v>123</v>
      </c>
      <c r="D1231" s="102">
        <v>163</v>
      </c>
    </row>
    <row r="1232" spans="1:4" x14ac:dyDescent="0.3">
      <c r="A1232"/>
    </row>
    <row r="1233" spans="1:4" x14ac:dyDescent="0.3">
      <c r="A1233" s="31" t="s">
        <v>218</v>
      </c>
      <c r="B1233" s="31" t="s">
        <v>331</v>
      </c>
    </row>
    <row r="1234" spans="1:4" x14ac:dyDescent="0.3">
      <c r="A1234" s="31" t="s">
        <v>220</v>
      </c>
      <c r="B1234" s="31" t="s">
        <v>319</v>
      </c>
    </row>
    <row r="1235" spans="1:4" x14ac:dyDescent="0.3">
      <c r="A1235" s="48"/>
      <c r="B1235" s="49"/>
      <c r="C1235" s="49"/>
    </row>
    <row r="1236" spans="1:4" x14ac:dyDescent="0.3">
      <c r="A1236" s="66" t="s">
        <v>332</v>
      </c>
      <c r="B1236" s="1"/>
      <c r="C1236" s="1"/>
    </row>
    <row r="1237" spans="1:4" x14ac:dyDescent="0.3">
      <c r="A1237" s="19"/>
    </row>
    <row r="1238" spans="1:4" x14ac:dyDescent="0.3">
      <c r="A1238" s="19"/>
      <c r="B1238" s="3" t="s">
        <v>0</v>
      </c>
      <c r="C1238" s="4" t="s">
        <v>1</v>
      </c>
      <c r="D1238" s="85">
        <v>2023</v>
      </c>
    </row>
    <row r="1239" spans="1:4" x14ac:dyDescent="0.3">
      <c r="A1239" s="15" t="s">
        <v>152</v>
      </c>
      <c r="B1239" s="5">
        <v>3.3802485252077949E-2</v>
      </c>
      <c r="C1239" s="6">
        <v>7.5221459502136231E-3</v>
      </c>
      <c r="D1239" s="86">
        <v>4.2582705405240125E-2</v>
      </c>
    </row>
    <row r="1240" spans="1:4" x14ac:dyDescent="0.3">
      <c r="A1240" s="16" t="s">
        <v>141</v>
      </c>
      <c r="B1240" s="7">
        <v>4.8389295569839882E-2</v>
      </c>
      <c r="C1240" s="8">
        <v>1.5044291900427246E-2</v>
      </c>
      <c r="D1240" s="87">
        <v>4.6979691350392538E-2</v>
      </c>
    </row>
    <row r="1241" spans="1:4" x14ac:dyDescent="0.3">
      <c r="A1241" s="16" t="s">
        <v>4</v>
      </c>
      <c r="B1241" s="7">
        <v>4.1095890410958916E-2</v>
      </c>
      <c r="C1241" s="8">
        <v>8.0986079688437157E-2</v>
      </c>
      <c r="D1241" s="87">
        <v>0.1650090663116186</v>
      </c>
    </row>
    <row r="1242" spans="1:4" x14ac:dyDescent="0.3">
      <c r="A1242" s="16" t="s">
        <v>142</v>
      </c>
      <c r="B1242" s="7">
        <v>0.4109589041095893</v>
      </c>
      <c r="C1242" s="8">
        <v>0.44446266825535419</v>
      </c>
      <c r="D1242" s="87">
        <v>0.40823911027179127</v>
      </c>
    </row>
    <row r="1243" spans="1:4" x14ac:dyDescent="0.3">
      <c r="A1243" s="16" t="s">
        <v>143</v>
      </c>
      <c r="B1243" s="7">
        <v>0.46575342465753411</v>
      </c>
      <c r="C1243" s="8">
        <v>0.4519848142055678</v>
      </c>
      <c r="D1243" s="87">
        <v>0.33718942666095747</v>
      </c>
    </row>
    <row r="1244" spans="1:4" x14ac:dyDescent="0.3">
      <c r="A1244" s="16" t="s">
        <v>214</v>
      </c>
      <c r="B1244" s="9">
        <v>1</v>
      </c>
      <c r="C1244" s="10">
        <v>1</v>
      </c>
      <c r="D1244" s="88">
        <v>1</v>
      </c>
    </row>
    <row r="1245" spans="1:4" s="20" customFormat="1" x14ac:dyDescent="0.3">
      <c r="A1245" s="17" t="s">
        <v>215</v>
      </c>
      <c r="B1245" s="22">
        <v>167.71454965357947</v>
      </c>
      <c r="C1245" s="21">
        <v>146.32870588235289</v>
      </c>
      <c r="D1245" s="89">
        <v>172.78472139830495</v>
      </c>
    </row>
    <row r="1246" spans="1:4" s="20" customFormat="1" x14ac:dyDescent="0.3">
      <c r="A1246" s="23" t="s">
        <v>216</v>
      </c>
      <c r="B1246" s="27">
        <v>146</v>
      </c>
      <c r="C1246" s="26">
        <v>124</v>
      </c>
      <c r="D1246" s="97">
        <v>163</v>
      </c>
    </row>
    <row r="1247" spans="1:4" x14ac:dyDescent="0.3">
      <c r="A1247"/>
    </row>
    <row r="1248" spans="1:4" x14ac:dyDescent="0.3">
      <c r="A1248" s="61" t="s">
        <v>303</v>
      </c>
      <c r="B1248" s="62">
        <f>B1239+B1240</f>
        <v>8.2191780821917831E-2</v>
      </c>
      <c r="C1248" s="62">
        <f>C1239+C1240</f>
        <v>2.2566437850640868E-2</v>
      </c>
      <c r="D1248" s="62">
        <f>D1239+D1240</f>
        <v>8.9562396755632656E-2</v>
      </c>
    </row>
    <row r="1249" spans="1:4" x14ac:dyDescent="0.3">
      <c r="A1249" s="63" t="s">
        <v>304</v>
      </c>
      <c r="B1249" s="62">
        <f>B1241</f>
        <v>4.1095890410958916E-2</v>
      </c>
      <c r="C1249" s="62">
        <f>C1241</f>
        <v>8.0986079688437157E-2</v>
      </c>
      <c r="D1249" s="62">
        <f>D1241</f>
        <v>0.1650090663116186</v>
      </c>
    </row>
    <row r="1250" spans="1:4" x14ac:dyDescent="0.3">
      <c r="A1250" s="64" t="s">
        <v>305</v>
      </c>
      <c r="B1250" s="62">
        <f>B1242+B1243</f>
        <v>0.87671232876712346</v>
      </c>
      <c r="C1250" s="62">
        <f>C1242+C1243</f>
        <v>0.89644748246092198</v>
      </c>
      <c r="D1250" s="62">
        <f>D1242+D1243</f>
        <v>0.74542853693274869</v>
      </c>
    </row>
    <row r="1251" spans="1:4" x14ac:dyDescent="0.3">
      <c r="A1251"/>
    </row>
    <row r="1252" spans="1:4" x14ac:dyDescent="0.3">
      <c r="A1252" s="51" t="s">
        <v>299</v>
      </c>
      <c r="B1252" s="52">
        <v>4.226471487350663</v>
      </c>
      <c r="C1252" s="52">
        <v>4.3183437128656355</v>
      </c>
      <c r="D1252" s="52">
        <v>3.9504728614328339</v>
      </c>
    </row>
    <row r="1253" spans="1:4" x14ac:dyDescent="0.3">
      <c r="A1253"/>
    </row>
    <row r="1254" spans="1:4" x14ac:dyDescent="0.3">
      <c r="A1254" s="31" t="s">
        <v>218</v>
      </c>
      <c r="B1254" s="31" t="s">
        <v>333</v>
      </c>
    </row>
    <row r="1255" spans="1:4" x14ac:dyDescent="0.3">
      <c r="A1255" s="31" t="s">
        <v>220</v>
      </c>
      <c r="B1255" s="31" t="s">
        <v>334</v>
      </c>
    </row>
    <row r="1256" spans="1:4" x14ac:dyDescent="0.3">
      <c r="A1256" s="19"/>
    </row>
    <row r="1257" spans="1:4" x14ac:dyDescent="0.3">
      <c r="A1257" s="19" t="s">
        <v>365</v>
      </c>
      <c r="B1257" s="1"/>
      <c r="C1257" s="2"/>
    </row>
    <row r="1258" spans="1:4" x14ac:dyDescent="0.3">
      <c r="A1258" s="19"/>
    </row>
    <row r="1259" spans="1:4" x14ac:dyDescent="0.3">
      <c r="A1259" s="19"/>
      <c r="B1259" s="3" t="s">
        <v>0</v>
      </c>
    </row>
    <row r="1260" spans="1:4" x14ac:dyDescent="0.3">
      <c r="A1260" s="15" t="s">
        <v>2</v>
      </c>
      <c r="B1260" s="5">
        <v>8.1303600641142101E-2</v>
      </c>
    </row>
    <row r="1261" spans="1:4" x14ac:dyDescent="0.3">
      <c r="A1261" s="16" t="s">
        <v>3</v>
      </c>
      <c r="B1261" s="7">
        <v>0.12772857213675481</v>
      </c>
    </row>
    <row r="1262" spans="1:4" x14ac:dyDescent="0.3">
      <c r="A1262" s="16" t="s">
        <v>4</v>
      </c>
      <c r="B1262" s="7">
        <v>0.14339152634796828</v>
      </c>
    </row>
    <row r="1263" spans="1:4" x14ac:dyDescent="0.3">
      <c r="A1263" s="16" t="s">
        <v>5</v>
      </c>
      <c r="B1263" s="7">
        <v>0.3826734636548409</v>
      </c>
    </row>
    <row r="1264" spans="1:4" x14ac:dyDescent="0.3">
      <c r="A1264" s="16" t="s">
        <v>6</v>
      </c>
      <c r="B1264" s="7">
        <v>0.26490283721929381</v>
      </c>
    </row>
    <row r="1265" spans="1:3" x14ac:dyDescent="0.3">
      <c r="A1265" s="16" t="s">
        <v>214</v>
      </c>
      <c r="B1265" s="9">
        <v>1</v>
      </c>
    </row>
    <row r="1266" spans="1:3" s="20" customFormat="1" x14ac:dyDescent="0.3">
      <c r="A1266" s="17" t="s">
        <v>215</v>
      </c>
      <c r="B1266" s="22">
        <v>167.71454965357964</v>
      </c>
    </row>
    <row r="1267" spans="1:3" s="20" customFormat="1" x14ac:dyDescent="0.3">
      <c r="A1267" s="23" t="s">
        <v>216</v>
      </c>
      <c r="B1267" s="27">
        <v>146</v>
      </c>
    </row>
    <row r="1268" spans="1:3" x14ac:dyDescent="0.3">
      <c r="A1268"/>
    </row>
    <row r="1269" spans="1:3" x14ac:dyDescent="0.3">
      <c r="A1269" s="61" t="s">
        <v>303</v>
      </c>
      <c r="B1269" s="62">
        <f>B1260+B1261</f>
        <v>0.20903217277789693</v>
      </c>
    </row>
    <row r="1270" spans="1:3" x14ac:dyDescent="0.3">
      <c r="A1270" s="63" t="s">
        <v>304</v>
      </c>
      <c r="B1270" s="62">
        <f>B1262</f>
        <v>0.14339152634796828</v>
      </c>
    </row>
    <row r="1271" spans="1:3" x14ac:dyDescent="0.3">
      <c r="A1271" s="64" t="s">
        <v>305</v>
      </c>
      <c r="B1271" s="62">
        <f>B1263+B1264</f>
        <v>0.64757630087413465</v>
      </c>
    </row>
    <row r="1272" spans="1:3" x14ac:dyDescent="0.3">
      <c r="A1272"/>
    </row>
    <row r="1273" spans="1:3" x14ac:dyDescent="0.3">
      <c r="A1273" s="51" t="s">
        <v>299</v>
      </c>
      <c r="B1273" s="52">
        <v>3.6221433646743897</v>
      </c>
    </row>
    <row r="1274" spans="1:3" x14ac:dyDescent="0.3">
      <c r="A1274"/>
    </row>
    <row r="1275" spans="1:3" x14ac:dyDescent="0.3">
      <c r="A1275" s="31" t="s">
        <v>218</v>
      </c>
      <c r="B1275" s="31" t="s">
        <v>331</v>
      </c>
    </row>
    <row r="1276" spans="1:3" x14ac:dyDescent="0.3">
      <c r="A1276" s="31" t="s">
        <v>220</v>
      </c>
      <c r="B1276" s="31" t="s">
        <v>221</v>
      </c>
    </row>
    <row r="1277" spans="1:3" x14ac:dyDescent="0.3">
      <c r="A1277" s="19"/>
    </row>
    <row r="1278" spans="1:3" x14ac:dyDescent="0.3">
      <c r="A1278" s="19" t="s">
        <v>366</v>
      </c>
      <c r="B1278" s="1"/>
      <c r="C1278" s="2"/>
    </row>
    <row r="1279" spans="1:3" x14ac:dyDescent="0.3">
      <c r="A1279" s="19"/>
    </row>
    <row r="1280" spans="1:3" x14ac:dyDescent="0.3">
      <c r="A1280" s="19"/>
      <c r="B1280" s="3" t="s">
        <v>0</v>
      </c>
    </row>
    <row r="1281" spans="1:3" x14ac:dyDescent="0.3">
      <c r="A1281" s="15" t="s">
        <v>108</v>
      </c>
      <c r="B1281" s="5">
        <v>0.64512353228320862</v>
      </c>
    </row>
    <row r="1282" spans="1:3" x14ac:dyDescent="0.3">
      <c r="A1282" s="16" t="s">
        <v>110</v>
      </c>
      <c r="B1282" s="7">
        <v>0.10668864195846034</v>
      </c>
    </row>
    <row r="1283" spans="1:3" x14ac:dyDescent="0.3">
      <c r="A1283" s="16" t="s">
        <v>175</v>
      </c>
      <c r="B1283" s="7">
        <v>0.24818782575833115</v>
      </c>
    </row>
    <row r="1284" spans="1:3" x14ac:dyDescent="0.3">
      <c r="A1284" s="17" t="s">
        <v>214</v>
      </c>
      <c r="B1284" s="9">
        <v>1</v>
      </c>
    </row>
    <row r="1285" spans="1:3" s="20" customFormat="1" x14ac:dyDescent="0.3">
      <c r="A1285" s="23" t="s">
        <v>215</v>
      </c>
      <c r="B1285" s="22">
        <v>65.998960739029968</v>
      </c>
    </row>
    <row r="1286" spans="1:3" s="20" customFormat="1" x14ac:dyDescent="0.3">
      <c r="A1286" s="28" t="s">
        <v>216</v>
      </c>
      <c r="B1286" s="27">
        <v>57</v>
      </c>
    </row>
    <row r="1287" spans="1:3" x14ac:dyDescent="0.3">
      <c r="A1287"/>
    </row>
    <row r="1288" spans="1:3" x14ac:dyDescent="0.3">
      <c r="A1288" s="31" t="s">
        <v>218</v>
      </c>
      <c r="B1288" s="31" t="s">
        <v>335</v>
      </c>
    </row>
    <row r="1289" spans="1:3" x14ac:dyDescent="0.3">
      <c r="A1289" s="31" t="s">
        <v>220</v>
      </c>
      <c r="B1289" s="31" t="s">
        <v>221</v>
      </c>
    </row>
    <row r="1290" spans="1:3" x14ac:dyDescent="0.3">
      <c r="A1290" s="19"/>
    </row>
    <row r="1291" spans="1:3" x14ac:dyDescent="0.3">
      <c r="A1291" s="19" t="s">
        <v>430</v>
      </c>
      <c r="B1291" s="1"/>
      <c r="C1291" s="2"/>
    </row>
    <row r="1292" spans="1:3" x14ac:dyDescent="0.3">
      <c r="A1292" s="19"/>
    </row>
    <row r="1293" spans="1:3" x14ac:dyDescent="0.3">
      <c r="A1293" s="19"/>
      <c r="B1293" s="3" t="s">
        <v>0</v>
      </c>
    </row>
    <row r="1294" spans="1:3" x14ac:dyDescent="0.3">
      <c r="A1294" s="15" t="s">
        <v>129</v>
      </c>
      <c r="B1294" s="5">
        <v>0.15488133304042909</v>
      </c>
    </row>
    <row r="1295" spans="1:3" x14ac:dyDescent="0.3">
      <c r="A1295" s="16" t="s">
        <v>130</v>
      </c>
      <c r="B1295" s="7">
        <v>0.41344268430601988</v>
      </c>
    </row>
    <row r="1296" spans="1:3" x14ac:dyDescent="0.3">
      <c r="A1296" s="16" t="s">
        <v>4</v>
      </c>
      <c r="B1296" s="7">
        <v>0.26629890893114311</v>
      </c>
    </row>
    <row r="1297" spans="1:3" x14ac:dyDescent="0.3">
      <c r="A1297" s="16" t="s">
        <v>131</v>
      </c>
      <c r="B1297" s="7">
        <v>0.14014661492022415</v>
      </c>
    </row>
    <row r="1298" spans="1:3" x14ac:dyDescent="0.3">
      <c r="A1298" s="16" t="s">
        <v>132</v>
      </c>
      <c r="B1298" s="7">
        <v>2.5230458802183803E-2</v>
      </c>
    </row>
    <row r="1299" spans="1:3" x14ac:dyDescent="0.3">
      <c r="A1299" s="17" t="s">
        <v>214</v>
      </c>
      <c r="B1299" s="9">
        <v>1</v>
      </c>
    </row>
    <row r="1300" spans="1:3" s="20" customFormat="1" x14ac:dyDescent="0.3">
      <c r="A1300" s="17" t="s">
        <v>215</v>
      </c>
      <c r="B1300" s="22">
        <v>42.577482678983792</v>
      </c>
    </row>
    <row r="1301" spans="1:3" s="20" customFormat="1" x14ac:dyDescent="0.3">
      <c r="A1301" s="23" t="s">
        <v>216</v>
      </c>
      <c r="B1301" s="27">
        <v>37</v>
      </c>
    </row>
    <row r="1302" spans="1:3" x14ac:dyDescent="0.3">
      <c r="A1302"/>
    </row>
    <row r="1303" spans="1:3" x14ac:dyDescent="0.3">
      <c r="A1303" s="61" t="s">
        <v>303</v>
      </c>
      <c r="B1303" s="62">
        <f>B1294+B1295</f>
        <v>0.568324017346449</v>
      </c>
    </row>
    <row r="1304" spans="1:3" x14ac:dyDescent="0.3">
      <c r="A1304" s="63" t="s">
        <v>304</v>
      </c>
      <c r="B1304" s="62">
        <f>B1296</f>
        <v>0.26629890893114311</v>
      </c>
    </row>
    <row r="1305" spans="1:3" x14ac:dyDescent="0.3">
      <c r="A1305" s="64" t="s">
        <v>305</v>
      </c>
      <c r="B1305" s="62">
        <f>B1297+B1298</f>
        <v>0.16537707372240795</v>
      </c>
    </row>
    <row r="1306" spans="1:3" x14ac:dyDescent="0.3">
      <c r="A1306"/>
    </row>
    <row r="1307" spans="1:3" x14ac:dyDescent="0.3">
      <c r="A1307" s="51" t="s">
        <v>299</v>
      </c>
      <c r="B1307" s="52">
        <v>2.4674021821377146</v>
      </c>
      <c r="C1307" s="52"/>
    </row>
    <row r="1308" spans="1:3" x14ac:dyDescent="0.3">
      <c r="A1308"/>
    </row>
    <row r="1309" spans="1:3" x14ac:dyDescent="0.3">
      <c r="A1309" s="31" t="s">
        <v>218</v>
      </c>
      <c r="B1309" s="31" t="s">
        <v>336</v>
      </c>
    </row>
    <row r="1310" spans="1:3" x14ac:dyDescent="0.3">
      <c r="A1310" s="31" t="s">
        <v>220</v>
      </c>
      <c r="B1310" s="31" t="s">
        <v>337</v>
      </c>
    </row>
    <row r="1311" spans="1:3" x14ac:dyDescent="0.3">
      <c r="A1311" s="19"/>
    </row>
    <row r="1312" spans="1:3" x14ac:dyDescent="0.3">
      <c r="A1312" s="19" t="s">
        <v>432</v>
      </c>
      <c r="B1312" s="1"/>
      <c r="C1312" s="2"/>
    </row>
    <row r="1313" spans="1:2" x14ac:dyDescent="0.3">
      <c r="A1313" s="19"/>
    </row>
    <row r="1314" spans="1:2" x14ac:dyDescent="0.3">
      <c r="A1314" s="19"/>
      <c r="B1314" s="3" t="s">
        <v>0</v>
      </c>
    </row>
    <row r="1315" spans="1:2" x14ac:dyDescent="0.3">
      <c r="A1315" s="15" t="s">
        <v>176</v>
      </c>
      <c r="B1315" s="5">
        <v>2.0233454946105803E-2</v>
      </c>
    </row>
    <row r="1316" spans="1:2" x14ac:dyDescent="0.3">
      <c r="A1316" s="16" t="s">
        <v>172</v>
      </c>
      <c r="B1316" s="7">
        <v>9.0062053696716438E-2</v>
      </c>
    </row>
    <row r="1317" spans="1:2" x14ac:dyDescent="0.3">
      <c r="A1317" s="16" t="s">
        <v>4</v>
      </c>
      <c r="B1317" s="7">
        <v>0.17833629569573956</v>
      </c>
    </row>
    <row r="1318" spans="1:2" x14ac:dyDescent="0.3">
      <c r="A1318" s="16" t="s">
        <v>173</v>
      </c>
      <c r="B1318" s="7">
        <v>0.4649911129127815</v>
      </c>
    </row>
    <row r="1319" spans="1:2" x14ac:dyDescent="0.3">
      <c r="A1319" s="16" t="s">
        <v>174</v>
      </c>
      <c r="B1319" s="7">
        <v>0.24637708274865677</v>
      </c>
    </row>
    <row r="1320" spans="1:2" x14ac:dyDescent="0.3">
      <c r="A1320" s="17" t="s">
        <v>214</v>
      </c>
      <c r="B1320" s="9">
        <v>1</v>
      </c>
    </row>
    <row r="1321" spans="1:2" s="20" customFormat="1" x14ac:dyDescent="0.3">
      <c r="A1321" s="17" t="s">
        <v>215</v>
      </c>
      <c r="B1321" s="22">
        <v>166.64030023094671</v>
      </c>
    </row>
    <row r="1322" spans="1:2" s="20" customFormat="1" x14ac:dyDescent="0.3">
      <c r="A1322" s="23" t="s">
        <v>216</v>
      </c>
      <c r="B1322" s="27">
        <v>145</v>
      </c>
    </row>
    <row r="1323" spans="1:2" x14ac:dyDescent="0.3">
      <c r="A1323"/>
    </row>
    <row r="1324" spans="1:2" x14ac:dyDescent="0.3">
      <c r="A1324" s="61" t="s">
        <v>303</v>
      </c>
      <c r="B1324" s="62">
        <f>B1315+B1316</f>
        <v>0.11029550864282224</v>
      </c>
    </row>
    <row r="1325" spans="1:2" x14ac:dyDescent="0.3">
      <c r="A1325" s="63" t="s">
        <v>304</v>
      </c>
      <c r="B1325" s="62">
        <f>B1317</f>
        <v>0.17833629569573956</v>
      </c>
    </row>
    <row r="1326" spans="1:2" x14ac:dyDescent="0.3">
      <c r="A1326" s="64" t="s">
        <v>305</v>
      </c>
      <c r="B1326" s="62">
        <f>B1318+B1319</f>
        <v>0.71136819566143827</v>
      </c>
    </row>
    <row r="1327" spans="1:2" x14ac:dyDescent="0.3">
      <c r="A1327"/>
    </row>
    <row r="1328" spans="1:2" x14ac:dyDescent="0.3">
      <c r="A1328" s="51" t="s">
        <v>299</v>
      </c>
      <c r="B1328" s="52">
        <v>3.8272163148211678</v>
      </c>
    </row>
    <row r="1329" spans="1:3" x14ac:dyDescent="0.3">
      <c r="A1329"/>
    </row>
    <row r="1330" spans="1:3" x14ac:dyDescent="0.3">
      <c r="A1330" s="31" t="s">
        <v>218</v>
      </c>
      <c r="B1330" s="31" t="s">
        <v>331</v>
      </c>
    </row>
    <row r="1331" spans="1:3" x14ac:dyDescent="0.3">
      <c r="A1331" s="31" t="s">
        <v>220</v>
      </c>
      <c r="B1331" s="31" t="s">
        <v>221</v>
      </c>
    </row>
    <row r="1332" spans="1:3" x14ac:dyDescent="0.3">
      <c r="A1332" s="19"/>
    </row>
    <row r="1333" spans="1:3" x14ac:dyDescent="0.3">
      <c r="A1333" s="19" t="s">
        <v>483</v>
      </c>
      <c r="B1333" s="1"/>
      <c r="C1333" s="2"/>
    </row>
    <row r="1334" spans="1:3" x14ac:dyDescent="0.3">
      <c r="A1334" s="19"/>
    </row>
    <row r="1335" spans="1:3" x14ac:dyDescent="0.3">
      <c r="A1335" s="19"/>
      <c r="B1335" s="3" t="s">
        <v>0</v>
      </c>
    </row>
    <row r="1336" spans="1:3" x14ac:dyDescent="0.3">
      <c r="A1336" s="15" t="s">
        <v>108</v>
      </c>
      <c r="B1336" s="5">
        <v>0.5299438183174876</v>
      </c>
    </row>
    <row r="1337" spans="1:3" x14ac:dyDescent="0.3">
      <c r="A1337" s="16" t="s">
        <v>110</v>
      </c>
      <c r="B1337" s="7">
        <v>0.39558167683165452</v>
      </c>
    </row>
    <row r="1338" spans="1:3" x14ac:dyDescent="0.3">
      <c r="A1338" s="16" t="s">
        <v>165</v>
      </c>
      <c r="B1338" s="7">
        <v>7.4474504850857812E-2</v>
      </c>
    </row>
    <row r="1339" spans="1:3" x14ac:dyDescent="0.3">
      <c r="A1339" s="17" t="s">
        <v>214</v>
      </c>
      <c r="B1339" s="9">
        <v>1</v>
      </c>
    </row>
    <row r="1340" spans="1:3" s="20" customFormat="1" x14ac:dyDescent="0.3">
      <c r="A1340" s="23" t="s">
        <v>215</v>
      </c>
      <c r="B1340" s="22">
        <v>500.00681293302461</v>
      </c>
    </row>
    <row r="1341" spans="1:3" s="20" customFormat="1" x14ac:dyDescent="0.3">
      <c r="A1341" s="28" t="s">
        <v>216</v>
      </c>
      <c r="B1341" s="27">
        <v>433</v>
      </c>
    </row>
    <row r="1342" spans="1:3" x14ac:dyDescent="0.3">
      <c r="A1342"/>
    </row>
    <row r="1343" spans="1:3" x14ac:dyDescent="0.3">
      <c r="A1343" s="31" t="s">
        <v>218</v>
      </c>
      <c r="B1343" s="31" t="s">
        <v>219</v>
      </c>
    </row>
    <row r="1344" spans="1:3" x14ac:dyDescent="0.3">
      <c r="A1344" s="31" t="s">
        <v>220</v>
      </c>
      <c r="B1344" s="31" t="s">
        <v>221</v>
      </c>
    </row>
    <row r="1345" spans="1:3" x14ac:dyDescent="0.3">
      <c r="A1345" s="19"/>
    </row>
    <row r="1346" spans="1:3" x14ac:dyDescent="0.3">
      <c r="A1346" s="19" t="s">
        <v>484</v>
      </c>
      <c r="B1346" s="1"/>
      <c r="C1346" s="2"/>
    </row>
    <row r="1347" spans="1:3" x14ac:dyDescent="0.3">
      <c r="A1347" s="19"/>
    </row>
    <row r="1348" spans="1:3" x14ac:dyDescent="0.3">
      <c r="A1348" s="19"/>
      <c r="B1348" s="3" t="s">
        <v>0</v>
      </c>
    </row>
    <row r="1349" spans="1:3" x14ac:dyDescent="0.3">
      <c r="A1349" s="15" t="s">
        <v>177</v>
      </c>
      <c r="B1349" s="5">
        <v>0.12070529849809666</v>
      </c>
    </row>
    <row r="1350" spans="1:3" x14ac:dyDescent="0.3">
      <c r="A1350" s="16" t="s">
        <v>178</v>
      </c>
      <c r="B1350" s="7">
        <v>0.50614070409572021</v>
      </c>
    </row>
    <row r="1351" spans="1:3" x14ac:dyDescent="0.3">
      <c r="A1351" s="16" t="s">
        <v>179</v>
      </c>
      <c r="B1351" s="7">
        <v>2.7135715182194722E-2</v>
      </c>
    </row>
    <row r="1352" spans="1:3" x14ac:dyDescent="0.3">
      <c r="A1352" s="16" t="s">
        <v>42</v>
      </c>
      <c r="B1352" s="7">
        <v>0.34601828222398834</v>
      </c>
    </row>
    <row r="1353" spans="1:3" x14ac:dyDescent="0.3">
      <c r="A1353" s="17" t="s">
        <v>214</v>
      </c>
      <c r="B1353" s="9">
        <v>1</v>
      </c>
    </row>
    <row r="1354" spans="1:3" s="20" customFormat="1" x14ac:dyDescent="0.3">
      <c r="A1354" s="23" t="s">
        <v>215</v>
      </c>
      <c r="B1354" s="22">
        <v>264.97551963048431</v>
      </c>
    </row>
    <row r="1355" spans="1:3" s="20" customFormat="1" x14ac:dyDescent="0.3">
      <c r="A1355" s="28" t="s">
        <v>216</v>
      </c>
      <c r="B1355" s="27">
        <v>226</v>
      </c>
    </row>
    <row r="1356" spans="1:3" x14ac:dyDescent="0.3">
      <c r="A1356"/>
    </row>
    <row r="1357" spans="1:3" x14ac:dyDescent="0.3">
      <c r="A1357" s="31" t="s">
        <v>218</v>
      </c>
      <c r="B1357" s="31" t="s">
        <v>338</v>
      </c>
    </row>
    <row r="1358" spans="1:3" x14ac:dyDescent="0.3">
      <c r="A1358" s="31" t="s">
        <v>220</v>
      </c>
      <c r="B1358" s="31" t="s">
        <v>221</v>
      </c>
    </row>
    <row r="1359" spans="1:3" x14ac:dyDescent="0.3">
      <c r="A1359" s="19"/>
    </row>
    <row r="1360" spans="1:3" x14ac:dyDescent="0.3">
      <c r="A1360" s="19" t="s">
        <v>433</v>
      </c>
      <c r="B1360" s="1"/>
      <c r="C1360" s="2"/>
    </row>
    <row r="1361" spans="1:2" x14ac:dyDescent="0.3">
      <c r="A1361" s="19"/>
    </row>
    <row r="1362" spans="1:2" x14ac:dyDescent="0.3">
      <c r="A1362" s="19"/>
      <c r="B1362" s="3" t="s">
        <v>0</v>
      </c>
    </row>
    <row r="1363" spans="1:2" x14ac:dyDescent="0.3">
      <c r="A1363" s="15" t="s">
        <v>98</v>
      </c>
      <c r="B1363" s="5"/>
    </row>
    <row r="1364" spans="1:2" x14ac:dyDescent="0.3">
      <c r="A1364" s="16" t="s">
        <v>99</v>
      </c>
      <c r="B1364" s="7">
        <v>4.6163138518177634E-3</v>
      </c>
    </row>
    <row r="1365" spans="1:2" x14ac:dyDescent="0.3">
      <c r="A1365" s="16" t="s">
        <v>4</v>
      </c>
      <c r="B1365" s="7">
        <v>0.11677012299711353</v>
      </c>
    </row>
    <row r="1366" spans="1:2" x14ac:dyDescent="0.3">
      <c r="A1366" s="16" t="s">
        <v>100</v>
      </c>
      <c r="B1366" s="7">
        <v>0.55973099610927513</v>
      </c>
    </row>
    <row r="1367" spans="1:2" x14ac:dyDescent="0.3">
      <c r="A1367" s="16" t="s">
        <v>300</v>
      </c>
      <c r="B1367" s="7">
        <v>0.31888256704179363</v>
      </c>
    </row>
    <row r="1368" spans="1:2" x14ac:dyDescent="0.3">
      <c r="A1368" s="17" t="s">
        <v>214</v>
      </c>
      <c r="B1368" s="9">
        <v>1</v>
      </c>
    </row>
    <row r="1369" spans="1:2" s="20" customFormat="1" x14ac:dyDescent="0.3">
      <c r="A1369" s="17" t="s">
        <v>215</v>
      </c>
      <c r="B1369" s="22">
        <v>264.97551963048443</v>
      </c>
    </row>
    <row r="1370" spans="1:2" s="20" customFormat="1" x14ac:dyDescent="0.3">
      <c r="A1370" s="23" t="s">
        <v>216</v>
      </c>
      <c r="B1370" s="27">
        <v>226</v>
      </c>
    </row>
    <row r="1371" spans="1:2" x14ac:dyDescent="0.3">
      <c r="A1371"/>
    </row>
    <row r="1372" spans="1:2" x14ac:dyDescent="0.3">
      <c r="A1372" s="61" t="s">
        <v>303</v>
      </c>
      <c r="B1372" s="62">
        <f>B1363+B1364</f>
        <v>4.6163138518177634E-3</v>
      </c>
    </row>
    <row r="1373" spans="1:2" x14ac:dyDescent="0.3">
      <c r="A1373" s="63" t="s">
        <v>304</v>
      </c>
      <c r="B1373" s="62">
        <f>B1365</f>
        <v>0.11677012299711353</v>
      </c>
    </row>
    <row r="1374" spans="1:2" x14ac:dyDescent="0.3">
      <c r="A1374" s="64" t="s">
        <v>305</v>
      </c>
      <c r="B1374" s="62">
        <f>B1366+B1367</f>
        <v>0.87861356315106875</v>
      </c>
    </row>
    <row r="1375" spans="1:2" x14ac:dyDescent="0.3">
      <c r="A1375"/>
    </row>
    <row r="1376" spans="1:2" x14ac:dyDescent="0.3">
      <c r="A1376" s="51" t="s">
        <v>299</v>
      </c>
      <c r="B1376" s="52">
        <v>4.1928798163410459</v>
      </c>
    </row>
    <row r="1377" spans="1:3" x14ac:dyDescent="0.3">
      <c r="A1377"/>
    </row>
    <row r="1378" spans="1:3" x14ac:dyDescent="0.3">
      <c r="A1378" s="31" t="s">
        <v>218</v>
      </c>
      <c r="B1378" s="31" t="s">
        <v>338</v>
      </c>
    </row>
    <row r="1379" spans="1:3" x14ac:dyDescent="0.3">
      <c r="A1379" s="31" t="s">
        <v>220</v>
      </c>
      <c r="B1379" s="31" t="s">
        <v>221</v>
      </c>
    </row>
    <row r="1380" spans="1:3" x14ac:dyDescent="0.3">
      <c r="A1380" s="19"/>
    </row>
    <row r="1381" spans="1:3" x14ac:dyDescent="0.3">
      <c r="A1381" s="19" t="s">
        <v>434</v>
      </c>
      <c r="B1381" s="1"/>
      <c r="C1381" s="2"/>
    </row>
    <row r="1382" spans="1:3" x14ac:dyDescent="0.3">
      <c r="A1382" s="19"/>
    </row>
    <row r="1383" spans="1:3" x14ac:dyDescent="0.3">
      <c r="A1383" s="19"/>
      <c r="B1383" s="3" t="s">
        <v>0</v>
      </c>
    </row>
    <row r="1384" spans="1:3" x14ac:dyDescent="0.3">
      <c r="A1384" s="15" t="s">
        <v>122</v>
      </c>
      <c r="B1384" s="5">
        <v>9.232627703635532E-3</v>
      </c>
    </row>
    <row r="1385" spans="1:3" x14ac:dyDescent="0.3">
      <c r="A1385" s="16" t="s">
        <v>123</v>
      </c>
      <c r="B1385" s="7">
        <v>4.616313851817766E-3</v>
      </c>
    </row>
    <row r="1386" spans="1:3" x14ac:dyDescent="0.3">
      <c r="A1386" s="16" t="s">
        <v>4</v>
      </c>
      <c r="B1386" s="7">
        <v>8.377478768355448E-2</v>
      </c>
    </row>
    <row r="1387" spans="1:3" x14ac:dyDescent="0.3">
      <c r="A1387" s="16" t="s">
        <v>124</v>
      </c>
      <c r="B1387" s="7">
        <v>0.56209863824624551</v>
      </c>
    </row>
    <row r="1388" spans="1:3" x14ac:dyDescent="0.3">
      <c r="A1388" s="16" t="s">
        <v>125</v>
      </c>
      <c r="B1388" s="7">
        <v>0.34027763251474691</v>
      </c>
    </row>
    <row r="1389" spans="1:3" x14ac:dyDescent="0.3">
      <c r="A1389" s="17" t="s">
        <v>214</v>
      </c>
      <c r="B1389" s="9">
        <v>1</v>
      </c>
    </row>
    <row r="1390" spans="1:3" s="20" customFormat="1" x14ac:dyDescent="0.3">
      <c r="A1390" s="17" t="s">
        <v>215</v>
      </c>
      <c r="B1390" s="22">
        <v>264.97551963048431</v>
      </c>
    </row>
    <row r="1391" spans="1:3" s="20" customFormat="1" x14ac:dyDescent="0.3">
      <c r="A1391" s="23" t="s">
        <v>216</v>
      </c>
      <c r="B1391" s="27">
        <v>226</v>
      </c>
    </row>
    <row r="1392" spans="1:3" x14ac:dyDescent="0.3">
      <c r="A1392"/>
    </row>
    <row r="1393" spans="1:3" x14ac:dyDescent="0.3">
      <c r="A1393" s="61" t="s">
        <v>303</v>
      </c>
      <c r="B1393" s="62">
        <f>B1384+B1385</f>
        <v>1.3848941555453298E-2</v>
      </c>
    </row>
    <row r="1394" spans="1:3" x14ac:dyDescent="0.3">
      <c r="A1394" s="63" t="s">
        <v>304</v>
      </c>
      <c r="B1394" s="62">
        <f>B1386</f>
        <v>8.377478768355448E-2</v>
      </c>
    </row>
    <row r="1395" spans="1:3" x14ac:dyDescent="0.3">
      <c r="A1395" s="64" t="s">
        <v>305</v>
      </c>
      <c r="B1395" s="62">
        <f>B1387+B1388</f>
        <v>0.90237627076099236</v>
      </c>
    </row>
    <row r="1396" spans="1:3" x14ac:dyDescent="0.3">
      <c r="A1396"/>
    </row>
    <row r="1397" spans="1:3" x14ac:dyDescent="0.3">
      <c r="A1397" s="51" t="s">
        <v>299</v>
      </c>
      <c r="B1397" s="52">
        <v>4.2195723340166484</v>
      </c>
    </row>
    <row r="1398" spans="1:3" x14ac:dyDescent="0.3">
      <c r="A1398"/>
    </row>
    <row r="1399" spans="1:3" x14ac:dyDescent="0.3">
      <c r="A1399" s="31" t="s">
        <v>218</v>
      </c>
      <c r="B1399" s="31" t="s">
        <v>338</v>
      </c>
    </row>
    <row r="1400" spans="1:3" x14ac:dyDescent="0.3">
      <c r="A1400" s="31" t="s">
        <v>220</v>
      </c>
      <c r="B1400" s="31" t="s">
        <v>221</v>
      </c>
    </row>
    <row r="1401" spans="1:3" x14ac:dyDescent="0.3">
      <c r="A1401" s="19"/>
    </row>
    <row r="1402" spans="1:3" x14ac:dyDescent="0.3">
      <c r="A1402" s="19" t="s">
        <v>435</v>
      </c>
      <c r="B1402" s="1"/>
      <c r="C1402" s="2"/>
    </row>
    <row r="1403" spans="1:3" x14ac:dyDescent="0.3">
      <c r="A1403" s="19"/>
    </row>
    <row r="1404" spans="1:3" x14ac:dyDescent="0.3">
      <c r="A1404" s="19"/>
      <c r="B1404" s="3" t="s">
        <v>0</v>
      </c>
    </row>
    <row r="1405" spans="1:3" x14ac:dyDescent="0.3">
      <c r="A1405" s="15" t="s">
        <v>126</v>
      </c>
      <c r="B1405" s="5">
        <v>4.6163138518177651E-3</v>
      </c>
    </row>
    <row r="1406" spans="1:3" x14ac:dyDescent="0.3">
      <c r="A1406" s="16" t="s">
        <v>166</v>
      </c>
      <c r="B1406" s="7">
        <v>1.2724605698029558E-2</v>
      </c>
    </row>
    <row r="1407" spans="1:3" x14ac:dyDescent="0.3">
      <c r="A1407" s="16" t="s">
        <v>4</v>
      </c>
      <c r="B1407" s="7">
        <v>6.181755428188937E-2</v>
      </c>
    </row>
    <row r="1408" spans="1:3" x14ac:dyDescent="0.3">
      <c r="A1408" s="16" t="s">
        <v>127</v>
      </c>
      <c r="B1408" s="7">
        <v>0.50838937581056776</v>
      </c>
    </row>
    <row r="1409" spans="1:3" x14ac:dyDescent="0.3">
      <c r="A1409" s="16" t="s">
        <v>128</v>
      </c>
      <c r="B1409" s="7">
        <v>0.41245215035769545</v>
      </c>
    </row>
    <row r="1410" spans="1:3" x14ac:dyDescent="0.3">
      <c r="A1410" s="17" t="s">
        <v>214</v>
      </c>
      <c r="B1410" s="9">
        <v>1</v>
      </c>
    </row>
    <row r="1411" spans="1:3" s="20" customFormat="1" x14ac:dyDescent="0.3">
      <c r="A1411" s="17" t="s">
        <v>215</v>
      </c>
      <c r="B1411" s="22">
        <v>264.97551963048437</v>
      </c>
    </row>
    <row r="1412" spans="1:3" s="20" customFormat="1" x14ac:dyDescent="0.3">
      <c r="A1412" s="23" t="s">
        <v>216</v>
      </c>
      <c r="B1412" s="27">
        <v>226</v>
      </c>
    </row>
    <row r="1413" spans="1:3" x14ac:dyDescent="0.3">
      <c r="A1413"/>
    </row>
    <row r="1414" spans="1:3" x14ac:dyDescent="0.3">
      <c r="A1414" s="61" t="s">
        <v>303</v>
      </c>
      <c r="B1414" s="62">
        <f>B1405+B1406</f>
        <v>1.7340919549847324E-2</v>
      </c>
    </row>
    <row r="1415" spans="1:3" x14ac:dyDescent="0.3">
      <c r="A1415" s="63" t="s">
        <v>304</v>
      </c>
      <c r="B1415" s="62">
        <f>B1407</f>
        <v>6.181755428188937E-2</v>
      </c>
    </row>
    <row r="1416" spans="1:3" x14ac:dyDescent="0.3">
      <c r="A1416" s="64" t="s">
        <v>305</v>
      </c>
      <c r="B1416" s="62">
        <f>B1408+B1409</f>
        <v>0.9208415261682632</v>
      </c>
    </row>
    <row r="1417" spans="1:3" x14ac:dyDescent="0.3">
      <c r="A1417"/>
    </row>
    <row r="1418" spans="1:3" x14ac:dyDescent="0.3">
      <c r="A1418" s="51" t="s">
        <v>299</v>
      </c>
      <c r="B1418" s="52">
        <v>4.3113364431242944</v>
      </c>
    </row>
    <row r="1419" spans="1:3" x14ac:dyDescent="0.3">
      <c r="A1419"/>
    </row>
    <row r="1420" spans="1:3" x14ac:dyDescent="0.3">
      <c r="A1420" s="31" t="s">
        <v>218</v>
      </c>
      <c r="B1420" s="31" t="s">
        <v>338</v>
      </c>
    </row>
    <row r="1421" spans="1:3" x14ac:dyDescent="0.3">
      <c r="A1421" s="31" t="s">
        <v>220</v>
      </c>
      <c r="B1421" s="31" t="s">
        <v>221</v>
      </c>
    </row>
    <row r="1422" spans="1:3" x14ac:dyDescent="0.3">
      <c r="A1422" s="19"/>
    </row>
    <row r="1423" spans="1:3" x14ac:dyDescent="0.3">
      <c r="A1423" s="19" t="s">
        <v>367</v>
      </c>
      <c r="B1423" s="1"/>
      <c r="C1423" s="2"/>
    </row>
    <row r="1424" spans="1:3" x14ac:dyDescent="0.3">
      <c r="A1424" s="19"/>
    </row>
    <row r="1425" spans="1:2" x14ac:dyDescent="0.3">
      <c r="A1425" s="19"/>
      <c r="B1425" s="3" t="s">
        <v>0</v>
      </c>
    </row>
    <row r="1426" spans="1:2" x14ac:dyDescent="0.3">
      <c r="A1426" s="15" t="s">
        <v>2</v>
      </c>
      <c r="B1426" s="5">
        <v>7.0412435488754225E-3</v>
      </c>
    </row>
    <row r="1427" spans="1:2" x14ac:dyDescent="0.3">
      <c r="A1427" s="16" t="s">
        <v>3</v>
      </c>
      <c r="B1427" s="7">
        <v>6.1583687427815628E-2</v>
      </c>
    </row>
    <row r="1428" spans="1:2" x14ac:dyDescent="0.3">
      <c r="A1428" s="16" t="s">
        <v>4</v>
      </c>
      <c r="B1428" s="7">
        <v>0.24544099745523013</v>
      </c>
    </row>
    <row r="1429" spans="1:2" x14ac:dyDescent="0.3">
      <c r="A1429" s="16" t="s">
        <v>5</v>
      </c>
      <c r="B1429" s="7">
        <v>0.5909947185477159</v>
      </c>
    </row>
    <row r="1430" spans="1:2" x14ac:dyDescent="0.3">
      <c r="A1430" s="16" t="s">
        <v>6</v>
      </c>
      <c r="B1430" s="7">
        <v>9.4939353020362952E-2</v>
      </c>
    </row>
    <row r="1431" spans="1:2" x14ac:dyDescent="0.3">
      <c r="A1431" s="17" t="s">
        <v>214</v>
      </c>
      <c r="B1431" s="9">
        <v>1</v>
      </c>
    </row>
    <row r="1432" spans="1:2" s="20" customFormat="1" x14ac:dyDescent="0.3">
      <c r="A1432" s="17" t="s">
        <v>215</v>
      </c>
      <c r="B1432" s="22">
        <v>500.00681293302546</v>
      </c>
    </row>
    <row r="1433" spans="1:2" s="20" customFormat="1" x14ac:dyDescent="0.3">
      <c r="A1433" s="23" t="s">
        <v>216</v>
      </c>
      <c r="B1433" s="27">
        <v>433</v>
      </c>
    </row>
    <row r="1434" spans="1:2" x14ac:dyDescent="0.3">
      <c r="A1434"/>
    </row>
    <row r="1435" spans="1:2" x14ac:dyDescent="0.3">
      <c r="A1435" s="61" t="s">
        <v>306</v>
      </c>
      <c r="B1435" s="62">
        <f>B1426+B1427</f>
        <v>6.8624930976691048E-2</v>
      </c>
    </row>
    <row r="1436" spans="1:2" x14ac:dyDescent="0.3">
      <c r="A1436" s="63" t="s">
        <v>304</v>
      </c>
      <c r="B1436" s="62">
        <f>B1428</f>
        <v>0.24544099745523013</v>
      </c>
    </row>
    <row r="1437" spans="1:2" x14ac:dyDescent="0.3">
      <c r="A1437" s="64" t="s">
        <v>307</v>
      </c>
      <c r="B1437" s="62">
        <f>B1429+B1430</f>
        <v>0.68593407156807884</v>
      </c>
    </row>
    <row r="1438" spans="1:2" x14ac:dyDescent="0.3">
      <c r="A1438"/>
    </row>
    <row r="1439" spans="1:2" x14ac:dyDescent="0.3">
      <c r="A1439" s="51" t="s">
        <v>299</v>
      </c>
      <c r="B1439" s="52">
        <v>3.7052072500628759</v>
      </c>
    </row>
    <row r="1440" spans="1:2" x14ac:dyDescent="0.3">
      <c r="A1440"/>
    </row>
    <row r="1441" spans="1:3" x14ac:dyDescent="0.3">
      <c r="A1441" s="31" t="s">
        <v>218</v>
      </c>
      <c r="B1441" s="31" t="s">
        <v>219</v>
      </c>
    </row>
    <row r="1442" spans="1:3" x14ac:dyDescent="0.3">
      <c r="A1442" s="31" t="s">
        <v>220</v>
      </c>
      <c r="B1442" s="31" t="s">
        <v>221</v>
      </c>
    </row>
    <row r="1443" spans="1:3" x14ac:dyDescent="0.3">
      <c r="A1443" s="19"/>
    </row>
    <row r="1444" spans="1:3" x14ac:dyDescent="0.3">
      <c r="A1444" s="19" t="s">
        <v>368</v>
      </c>
      <c r="B1444" s="1"/>
      <c r="C1444" s="2"/>
    </row>
    <row r="1445" spans="1:3" x14ac:dyDescent="0.3">
      <c r="A1445" s="19"/>
    </row>
    <row r="1446" spans="1:3" x14ac:dyDescent="0.3">
      <c r="A1446" s="19"/>
      <c r="B1446" s="3" t="s">
        <v>0</v>
      </c>
    </row>
    <row r="1447" spans="1:3" x14ac:dyDescent="0.3">
      <c r="A1447" s="15" t="s">
        <v>2</v>
      </c>
      <c r="B1447" s="5">
        <v>1.6528874086935083E-2</v>
      </c>
    </row>
    <row r="1448" spans="1:3" x14ac:dyDescent="0.3">
      <c r="A1448" s="16" t="s">
        <v>3</v>
      </c>
      <c r="B1448" s="7">
        <v>7.1667152803229814E-2</v>
      </c>
    </row>
    <row r="1449" spans="1:3" x14ac:dyDescent="0.3">
      <c r="A1449" s="16" t="s">
        <v>4</v>
      </c>
      <c r="B1449" s="7">
        <v>0.41902569918793242</v>
      </c>
    </row>
    <row r="1450" spans="1:3" x14ac:dyDescent="0.3">
      <c r="A1450" s="16" t="s">
        <v>5</v>
      </c>
      <c r="B1450" s="7">
        <v>0.42421639058497801</v>
      </c>
    </row>
    <row r="1451" spans="1:3" x14ac:dyDescent="0.3">
      <c r="A1451" s="16" t="s">
        <v>6</v>
      </c>
      <c r="B1451" s="7">
        <v>6.8561883336924589E-2</v>
      </c>
    </row>
    <row r="1452" spans="1:3" x14ac:dyDescent="0.3">
      <c r="A1452" s="17" t="s">
        <v>214</v>
      </c>
      <c r="B1452" s="9">
        <v>1</v>
      </c>
    </row>
    <row r="1453" spans="1:3" s="20" customFormat="1" x14ac:dyDescent="0.3">
      <c r="A1453" s="17" t="s">
        <v>215</v>
      </c>
      <c r="B1453" s="22">
        <v>500.00681293302432</v>
      </c>
    </row>
    <row r="1454" spans="1:3" s="20" customFormat="1" x14ac:dyDescent="0.3">
      <c r="A1454" s="23" t="s">
        <v>216</v>
      </c>
      <c r="B1454" s="27">
        <v>433</v>
      </c>
    </row>
    <row r="1455" spans="1:3" x14ac:dyDescent="0.3">
      <c r="A1455"/>
    </row>
    <row r="1456" spans="1:3" x14ac:dyDescent="0.3">
      <c r="A1456" s="61" t="s">
        <v>306</v>
      </c>
      <c r="B1456" s="62">
        <f>B1447+B1448</f>
        <v>8.8196026890164897E-2</v>
      </c>
    </row>
    <row r="1457" spans="1:3" x14ac:dyDescent="0.3">
      <c r="A1457" s="63" t="s">
        <v>304</v>
      </c>
      <c r="B1457" s="62">
        <f>B1449</f>
        <v>0.41902569918793242</v>
      </c>
    </row>
    <row r="1458" spans="1:3" x14ac:dyDescent="0.3">
      <c r="A1458" s="64" t="s">
        <v>307</v>
      </c>
      <c r="B1458" s="62">
        <f>B1450+B1451</f>
        <v>0.4927782739219026</v>
      </c>
    </row>
    <row r="1459" spans="1:3" x14ac:dyDescent="0.3">
      <c r="A1459"/>
    </row>
    <row r="1460" spans="1:3" x14ac:dyDescent="0.3">
      <c r="A1460" s="51" t="s">
        <v>299</v>
      </c>
      <c r="B1460" s="52">
        <v>3.4566152562817263</v>
      </c>
    </row>
    <row r="1461" spans="1:3" x14ac:dyDescent="0.3">
      <c r="A1461"/>
    </row>
    <row r="1462" spans="1:3" x14ac:dyDescent="0.3">
      <c r="A1462" s="31" t="s">
        <v>218</v>
      </c>
      <c r="B1462" s="31" t="s">
        <v>219</v>
      </c>
    </row>
    <row r="1463" spans="1:3" x14ac:dyDescent="0.3">
      <c r="A1463" s="31" t="s">
        <v>220</v>
      </c>
      <c r="B1463" s="31" t="s">
        <v>221</v>
      </c>
    </row>
    <row r="1464" spans="1:3" x14ac:dyDescent="0.3">
      <c r="A1464" s="19"/>
    </row>
    <row r="1465" spans="1:3" x14ac:dyDescent="0.3">
      <c r="A1465" s="19" t="s">
        <v>369</v>
      </c>
      <c r="B1465" s="1"/>
      <c r="C1465" s="2"/>
    </row>
    <row r="1466" spans="1:3" x14ac:dyDescent="0.3">
      <c r="A1466" s="19"/>
    </row>
    <row r="1467" spans="1:3" x14ac:dyDescent="0.3">
      <c r="A1467" s="19"/>
      <c r="B1467" s="3" t="s">
        <v>0</v>
      </c>
    </row>
    <row r="1468" spans="1:3" x14ac:dyDescent="0.3">
      <c r="A1468" s="15" t="s">
        <v>2</v>
      </c>
      <c r="B1468" s="5">
        <v>1.6528874086935076E-2</v>
      </c>
    </row>
    <row r="1469" spans="1:3" x14ac:dyDescent="0.3">
      <c r="A1469" s="16" t="s">
        <v>3</v>
      </c>
      <c r="B1469" s="7">
        <v>9.1599213775147306E-2</v>
      </c>
    </row>
    <row r="1470" spans="1:3" x14ac:dyDescent="0.3">
      <c r="A1470" s="16" t="s">
        <v>4</v>
      </c>
      <c r="B1470" s="7">
        <v>0.53944876963570254</v>
      </c>
    </row>
    <row r="1471" spans="1:3" x14ac:dyDescent="0.3">
      <c r="A1471" s="16" t="s">
        <v>5</v>
      </c>
      <c r="B1471" s="7">
        <v>0.31202623336079233</v>
      </c>
    </row>
    <row r="1472" spans="1:3" x14ac:dyDescent="0.3">
      <c r="A1472" s="16" t="s">
        <v>6</v>
      </c>
      <c r="B1472" s="7">
        <v>4.0396909141422792E-2</v>
      </c>
    </row>
    <row r="1473" spans="1:4" x14ac:dyDescent="0.3">
      <c r="A1473" s="17" t="s">
        <v>214</v>
      </c>
      <c r="B1473" s="9">
        <v>1</v>
      </c>
    </row>
    <row r="1474" spans="1:4" s="20" customFormat="1" x14ac:dyDescent="0.3">
      <c r="A1474" s="17" t="s">
        <v>215</v>
      </c>
      <c r="B1474" s="22">
        <v>500.00681293302461</v>
      </c>
    </row>
    <row r="1475" spans="1:4" s="20" customFormat="1" x14ac:dyDescent="0.3">
      <c r="A1475" s="23" t="s">
        <v>216</v>
      </c>
      <c r="B1475" s="27">
        <v>433</v>
      </c>
    </row>
    <row r="1476" spans="1:4" x14ac:dyDescent="0.3">
      <c r="A1476"/>
    </row>
    <row r="1477" spans="1:4" x14ac:dyDescent="0.3">
      <c r="A1477" s="61" t="s">
        <v>306</v>
      </c>
      <c r="B1477" s="62">
        <f>B1468+B1469</f>
        <v>0.10812808786208239</v>
      </c>
    </row>
    <row r="1478" spans="1:4" x14ac:dyDescent="0.3">
      <c r="A1478" s="63" t="s">
        <v>304</v>
      </c>
      <c r="B1478" s="62">
        <f>B1470</f>
        <v>0.53944876963570254</v>
      </c>
    </row>
    <row r="1479" spans="1:4" x14ac:dyDescent="0.3">
      <c r="A1479" s="64" t="s">
        <v>307</v>
      </c>
      <c r="B1479" s="62">
        <f>B1471+B1472</f>
        <v>0.35242314250221513</v>
      </c>
    </row>
    <row r="1480" spans="1:4" x14ac:dyDescent="0.3">
      <c r="A1480"/>
    </row>
    <row r="1481" spans="1:4" x14ac:dyDescent="0.3">
      <c r="A1481" s="51" t="s">
        <v>299</v>
      </c>
      <c r="B1481" s="52">
        <v>3.2681630896946223</v>
      </c>
    </row>
    <row r="1482" spans="1:4" x14ac:dyDescent="0.3">
      <c r="A1482"/>
    </row>
    <row r="1483" spans="1:4" x14ac:dyDescent="0.3">
      <c r="A1483" s="31" t="s">
        <v>218</v>
      </c>
      <c r="B1483" s="31" t="s">
        <v>219</v>
      </c>
    </row>
    <row r="1484" spans="1:4" x14ac:dyDescent="0.3">
      <c r="A1484" s="31" t="s">
        <v>220</v>
      </c>
      <c r="B1484" s="31" t="s">
        <v>221</v>
      </c>
    </row>
    <row r="1485" spans="1:4" x14ac:dyDescent="0.3">
      <c r="A1485" s="19"/>
    </row>
    <row r="1486" spans="1:4" x14ac:dyDescent="0.3">
      <c r="A1486" s="19" t="s">
        <v>436</v>
      </c>
      <c r="B1486" s="1"/>
      <c r="C1486" s="1"/>
    </row>
    <row r="1487" spans="1:4" x14ac:dyDescent="0.3">
      <c r="A1487" s="19"/>
    </row>
    <row r="1488" spans="1:4" x14ac:dyDescent="0.3">
      <c r="A1488" s="19"/>
      <c r="B1488" s="3" t="s">
        <v>0</v>
      </c>
      <c r="C1488" s="4" t="s">
        <v>1</v>
      </c>
      <c r="D1488" s="85">
        <v>2023</v>
      </c>
    </row>
    <row r="1489" spans="1:4" x14ac:dyDescent="0.3">
      <c r="A1489" s="15" t="s">
        <v>180</v>
      </c>
      <c r="B1489" s="5">
        <v>1.1934017527243861E-2</v>
      </c>
      <c r="C1489" s="6">
        <v>1.8736198383276989E-2</v>
      </c>
      <c r="D1489" s="86">
        <v>8.7972117153014909E-3</v>
      </c>
    </row>
    <row r="1490" spans="1:4" x14ac:dyDescent="0.3">
      <c r="A1490" s="16" t="s">
        <v>130</v>
      </c>
      <c r="B1490" s="7">
        <v>8.9811709263084155E-2</v>
      </c>
      <c r="C1490" s="8">
        <v>6.089264474565019E-2</v>
      </c>
      <c r="D1490" s="87">
        <v>4.142648870463575E-2</v>
      </c>
    </row>
    <row r="1491" spans="1:4" x14ac:dyDescent="0.3">
      <c r="A1491" s="16" t="s">
        <v>4</v>
      </c>
      <c r="B1491" s="7">
        <v>0.27013973712598349</v>
      </c>
      <c r="C1491" s="8">
        <v>0.26474139137943803</v>
      </c>
      <c r="D1491" s="87">
        <v>0.26735624123125001</v>
      </c>
    </row>
    <row r="1492" spans="1:4" x14ac:dyDescent="0.3">
      <c r="A1492" s="16" t="s">
        <v>131</v>
      </c>
      <c r="B1492" s="7">
        <v>0.49003396951404127</v>
      </c>
      <c r="C1492" s="8">
        <v>0.52030668560020077</v>
      </c>
      <c r="D1492" s="87">
        <v>0.51567399761569521</v>
      </c>
    </row>
    <row r="1493" spans="1:4" x14ac:dyDescent="0.3">
      <c r="A1493" s="16" t="s">
        <v>181</v>
      </c>
      <c r="B1493" s="7">
        <v>0.13808056656964729</v>
      </c>
      <c r="C1493" s="8">
        <v>0.13532307989143405</v>
      </c>
      <c r="D1493" s="87">
        <v>0.16674606073311743</v>
      </c>
    </row>
    <row r="1494" spans="1:4" x14ac:dyDescent="0.3">
      <c r="A1494" s="17" t="s">
        <v>214</v>
      </c>
      <c r="B1494" s="9">
        <v>1</v>
      </c>
      <c r="C1494" s="10">
        <v>1</v>
      </c>
      <c r="D1494" s="88">
        <v>1</v>
      </c>
    </row>
    <row r="1495" spans="1:4" s="20" customFormat="1" x14ac:dyDescent="0.3">
      <c r="A1495" s="17" t="s">
        <v>215</v>
      </c>
      <c r="B1495" s="22">
        <v>500.00681293302432</v>
      </c>
      <c r="C1495" s="21">
        <v>499.99470588235317</v>
      </c>
      <c r="D1495" s="89">
        <v>500.00000847457659</v>
      </c>
    </row>
    <row r="1496" spans="1:4" s="20" customFormat="1" x14ac:dyDescent="0.3">
      <c r="A1496" s="23" t="s">
        <v>216</v>
      </c>
      <c r="B1496" s="27">
        <v>433</v>
      </c>
      <c r="C1496" s="26">
        <v>425</v>
      </c>
      <c r="D1496" s="97">
        <v>472</v>
      </c>
    </row>
    <row r="1497" spans="1:4" x14ac:dyDescent="0.3">
      <c r="A1497"/>
    </row>
    <row r="1498" spans="1:4" x14ac:dyDescent="0.3">
      <c r="A1498" s="61" t="s">
        <v>308</v>
      </c>
      <c r="B1498" s="62">
        <f>B1489+B1490</f>
        <v>0.10174572679032802</v>
      </c>
      <c r="C1498" s="62">
        <f>C1489+C1490</f>
        <v>7.9628843128927179E-2</v>
      </c>
      <c r="D1498" s="62">
        <f>D1489+D1490</f>
        <v>5.0223700419937241E-2</v>
      </c>
    </row>
    <row r="1499" spans="1:4" x14ac:dyDescent="0.3">
      <c r="A1499" s="63" t="s">
        <v>304</v>
      </c>
      <c r="B1499" s="62">
        <f>B1491</f>
        <v>0.27013973712598349</v>
      </c>
      <c r="C1499" s="62">
        <f>C1491</f>
        <v>0.26474139137943803</v>
      </c>
      <c r="D1499" s="62">
        <f>D1491</f>
        <v>0.26735624123125001</v>
      </c>
    </row>
    <row r="1500" spans="1:4" x14ac:dyDescent="0.3">
      <c r="A1500" s="64" t="s">
        <v>309</v>
      </c>
      <c r="B1500" s="62">
        <f>B1492+B1493</f>
        <v>0.62811453608368861</v>
      </c>
      <c r="C1500" s="62">
        <f>C1492+C1493</f>
        <v>0.65562976549163476</v>
      </c>
      <c r="D1500" s="62">
        <f>D1492+D1493</f>
        <v>0.6824200583488127</v>
      </c>
    </row>
    <row r="1501" spans="1:4" x14ac:dyDescent="0.3">
      <c r="A1501"/>
    </row>
    <row r="1502" spans="1:4" x14ac:dyDescent="0.3">
      <c r="A1502" s="51" t="s">
        <v>299</v>
      </c>
      <c r="B1502" s="52">
        <v>3.6525153583357639</v>
      </c>
      <c r="C1502" s="52">
        <v>3.6925878038708628</v>
      </c>
      <c r="D1502" s="52">
        <v>3.7901452069466885</v>
      </c>
    </row>
    <row r="1503" spans="1:4" x14ac:dyDescent="0.3">
      <c r="A1503"/>
    </row>
    <row r="1504" spans="1:4" x14ac:dyDescent="0.3">
      <c r="A1504" s="31" t="s">
        <v>218</v>
      </c>
      <c r="B1504" s="31" t="s">
        <v>219</v>
      </c>
    </row>
    <row r="1505" spans="1:4" x14ac:dyDescent="0.3">
      <c r="A1505" s="31" t="s">
        <v>220</v>
      </c>
      <c r="B1505" s="31" t="s">
        <v>221</v>
      </c>
    </row>
    <row r="1506" spans="1:4" x14ac:dyDescent="0.3">
      <c r="A1506" s="19"/>
    </row>
    <row r="1507" spans="1:4" x14ac:dyDescent="0.3">
      <c r="A1507" s="19" t="s">
        <v>437</v>
      </c>
      <c r="B1507" s="1"/>
      <c r="C1507" s="1"/>
    </row>
    <row r="1508" spans="1:4" x14ac:dyDescent="0.3">
      <c r="A1508" s="19"/>
    </row>
    <row r="1509" spans="1:4" x14ac:dyDescent="0.3">
      <c r="A1509" s="19"/>
      <c r="B1509" s="3" t="s">
        <v>0</v>
      </c>
      <c r="C1509" s="4" t="s">
        <v>1</v>
      </c>
      <c r="D1509" s="85">
        <v>2023</v>
      </c>
    </row>
    <row r="1510" spans="1:4" x14ac:dyDescent="0.3">
      <c r="A1510" s="15" t="s">
        <v>180</v>
      </c>
      <c r="B1510" s="5">
        <v>1.6528874086935083E-2</v>
      </c>
      <c r="C1510" s="6">
        <v>2.1781171800642582E-2</v>
      </c>
      <c r="D1510" s="86">
        <v>1.167635361565502E-2</v>
      </c>
    </row>
    <row r="1511" spans="1:4" x14ac:dyDescent="0.3">
      <c r="A1511" s="16" t="s">
        <v>130</v>
      </c>
      <c r="B1511" s="7">
        <v>5.8541465601277147E-2</v>
      </c>
      <c r="C1511" s="8">
        <v>5.9767926954520642E-2</v>
      </c>
      <c r="D1511" s="87">
        <v>6.4619409921704896E-2</v>
      </c>
    </row>
    <row r="1512" spans="1:4" x14ac:dyDescent="0.3">
      <c r="A1512" s="16" t="s">
        <v>4</v>
      </c>
      <c r="B1512" s="7">
        <v>0.34240272476656769</v>
      </c>
      <c r="C1512" s="8">
        <v>0.2815573341364791</v>
      </c>
      <c r="D1512" s="87">
        <v>0.27023538313160356</v>
      </c>
    </row>
    <row r="1513" spans="1:4" x14ac:dyDescent="0.3">
      <c r="A1513" s="16" t="s">
        <v>131</v>
      </c>
      <c r="B1513" s="7">
        <v>0.4664638518782307</v>
      </c>
      <c r="C1513" s="8">
        <v>0.52442837630045513</v>
      </c>
      <c r="D1513" s="87">
        <v>0.54238520479008168</v>
      </c>
    </row>
    <row r="1514" spans="1:4" x14ac:dyDescent="0.3">
      <c r="A1514" s="16" t="s">
        <v>181</v>
      </c>
      <c r="B1514" s="7">
        <v>0.11606308366698949</v>
      </c>
      <c r="C1514" s="8">
        <v>0.11246519080790257</v>
      </c>
      <c r="D1514" s="87">
        <v>0.11108364854095494</v>
      </c>
    </row>
    <row r="1515" spans="1:4" x14ac:dyDescent="0.3">
      <c r="A1515" s="17" t="s">
        <v>214</v>
      </c>
      <c r="B1515" s="9">
        <v>1</v>
      </c>
      <c r="C1515" s="10">
        <v>1</v>
      </c>
      <c r="D1515" s="88">
        <v>1</v>
      </c>
    </row>
    <row r="1516" spans="1:4" s="20" customFormat="1" x14ac:dyDescent="0.3">
      <c r="A1516" s="17" t="s">
        <v>215</v>
      </c>
      <c r="B1516" s="22">
        <v>500.00681293302432</v>
      </c>
      <c r="C1516" s="21">
        <v>499.99470588235317</v>
      </c>
      <c r="D1516" s="89">
        <v>500.00000847457642</v>
      </c>
    </row>
    <row r="1517" spans="1:4" s="20" customFormat="1" x14ac:dyDescent="0.3">
      <c r="A1517" s="23" t="s">
        <v>216</v>
      </c>
      <c r="B1517" s="27">
        <v>433</v>
      </c>
      <c r="C1517" s="26">
        <v>425</v>
      </c>
      <c r="D1517" s="97">
        <v>472</v>
      </c>
    </row>
    <row r="1518" spans="1:4" x14ac:dyDescent="0.3">
      <c r="A1518"/>
    </row>
    <row r="1519" spans="1:4" x14ac:dyDescent="0.3">
      <c r="A1519" s="61" t="s">
        <v>308</v>
      </c>
      <c r="B1519" s="62">
        <f>B1510+B1511</f>
        <v>7.5070339688212223E-2</v>
      </c>
      <c r="C1519" s="62">
        <f>C1510+C1511</f>
        <v>8.1549098755163224E-2</v>
      </c>
      <c r="D1519" s="62">
        <f>D1510+D1511</f>
        <v>7.6295763537359923E-2</v>
      </c>
    </row>
    <row r="1520" spans="1:4" x14ac:dyDescent="0.3">
      <c r="A1520" s="63" t="s">
        <v>304</v>
      </c>
      <c r="B1520" s="62">
        <f>B1512</f>
        <v>0.34240272476656769</v>
      </c>
      <c r="C1520" s="62">
        <f>C1512</f>
        <v>0.2815573341364791</v>
      </c>
      <c r="D1520" s="62">
        <f>D1512</f>
        <v>0.27023538313160356</v>
      </c>
    </row>
    <row r="1521" spans="1:4" x14ac:dyDescent="0.3">
      <c r="A1521" s="64" t="s">
        <v>309</v>
      </c>
      <c r="B1521" s="62">
        <f>B1513+B1514</f>
        <v>0.58252693554522017</v>
      </c>
      <c r="C1521" s="62">
        <f>C1513+C1514</f>
        <v>0.63689356710835776</v>
      </c>
      <c r="D1521" s="62">
        <f>D1513+D1514</f>
        <v>0.65346885333103666</v>
      </c>
    </row>
    <row r="1522" spans="1:4" x14ac:dyDescent="0.3">
      <c r="A1522"/>
    </row>
    <row r="1523" spans="1:4" x14ac:dyDescent="0.3">
      <c r="A1523" s="51" t="s">
        <v>299</v>
      </c>
      <c r="B1523" s="52">
        <v>3.6069908054370625</v>
      </c>
      <c r="C1523" s="52">
        <v>3.6460284873604571</v>
      </c>
      <c r="D1523" s="52">
        <v>3.6765803847189757</v>
      </c>
    </row>
    <row r="1524" spans="1:4" x14ac:dyDescent="0.3">
      <c r="A1524"/>
    </row>
    <row r="1525" spans="1:4" x14ac:dyDescent="0.3">
      <c r="A1525" s="31" t="s">
        <v>218</v>
      </c>
      <c r="B1525" s="31" t="s">
        <v>219</v>
      </c>
    </row>
    <row r="1526" spans="1:4" x14ac:dyDescent="0.3">
      <c r="A1526" s="31" t="s">
        <v>220</v>
      </c>
      <c r="B1526" s="31" t="s">
        <v>221</v>
      </c>
    </row>
    <row r="1527" spans="1:4" x14ac:dyDescent="0.3">
      <c r="A1527" s="19"/>
    </row>
    <row r="1528" spans="1:4" x14ac:dyDescent="0.3">
      <c r="A1528" s="19" t="s">
        <v>438</v>
      </c>
      <c r="B1528" s="1"/>
      <c r="C1528" s="1"/>
    </row>
    <row r="1529" spans="1:4" x14ac:dyDescent="0.3">
      <c r="A1529" s="19"/>
    </row>
    <row r="1530" spans="1:4" x14ac:dyDescent="0.3">
      <c r="A1530" s="19"/>
      <c r="B1530" s="3" t="s">
        <v>0</v>
      </c>
      <c r="C1530" s="4" t="s">
        <v>1</v>
      </c>
      <c r="D1530" s="85">
        <v>2023</v>
      </c>
    </row>
    <row r="1531" spans="1:4" x14ac:dyDescent="0.3">
      <c r="A1531" s="15" t="s">
        <v>180</v>
      </c>
      <c r="B1531" s="5">
        <v>1.1934017527243858E-2</v>
      </c>
      <c r="C1531" s="6">
        <v>1.8455018935494599E-2</v>
      </c>
      <c r="D1531" s="86">
        <v>8.7972117153014926E-3</v>
      </c>
    </row>
    <row r="1532" spans="1:4" x14ac:dyDescent="0.3">
      <c r="A1532" s="16" t="s">
        <v>130</v>
      </c>
      <c r="B1532" s="7">
        <v>7.4176587432180641E-2</v>
      </c>
      <c r="C1532" s="8">
        <v>7.0260743937288678E-2</v>
      </c>
      <c r="D1532" s="87">
        <v>5.7022090135218771E-2</v>
      </c>
    </row>
    <row r="1533" spans="1:4" x14ac:dyDescent="0.3">
      <c r="A1533" s="16" t="s">
        <v>4</v>
      </c>
      <c r="B1533" s="7">
        <v>0.32068315928258689</v>
      </c>
      <c r="C1533" s="8">
        <v>0.28127615468869666</v>
      </c>
      <c r="D1533" s="87">
        <v>0.28742884470459579</v>
      </c>
    </row>
    <row r="1534" spans="1:4" x14ac:dyDescent="0.3">
      <c r="A1534" s="16" t="s">
        <v>131</v>
      </c>
      <c r="B1534" s="7">
        <v>0.48084425639465861</v>
      </c>
      <c r="C1534" s="8">
        <v>0.50456746012604858</v>
      </c>
      <c r="D1534" s="87">
        <v>0.51551421160145439</v>
      </c>
    </row>
    <row r="1535" spans="1:4" x14ac:dyDescent="0.3">
      <c r="A1535" s="16" t="s">
        <v>181</v>
      </c>
      <c r="B1535" s="7">
        <v>0.11236197936332984</v>
      </c>
      <c r="C1535" s="8">
        <v>0.12544062231247141</v>
      </c>
      <c r="D1535" s="87">
        <v>0.13123764184342959</v>
      </c>
    </row>
    <row r="1536" spans="1:4" x14ac:dyDescent="0.3">
      <c r="A1536" s="17" t="s">
        <v>214</v>
      </c>
      <c r="B1536" s="9">
        <v>1</v>
      </c>
      <c r="C1536" s="10">
        <v>1</v>
      </c>
      <c r="D1536" s="88">
        <v>1</v>
      </c>
    </row>
    <row r="1537" spans="1:4" s="20" customFormat="1" x14ac:dyDescent="0.3">
      <c r="A1537" s="17" t="s">
        <v>215</v>
      </c>
      <c r="B1537" s="22">
        <v>500.00681293302443</v>
      </c>
      <c r="C1537" s="21">
        <v>499.99470588235323</v>
      </c>
      <c r="D1537" s="89">
        <v>500.00000847457642</v>
      </c>
    </row>
    <row r="1538" spans="1:4" s="20" customFormat="1" x14ac:dyDescent="0.3">
      <c r="A1538" s="23" t="s">
        <v>216</v>
      </c>
      <c r="B1538" s="27">
        <v>433</v>
      </c>
      <c r="C1538" s="26">
        <v>425</v>
      </c>
      <c r="D1538" s="97">
        <v>472</v>
      </c>
    </row>
    <row r="1539" spans="1:4" x14ac:dyDescent="0.3">
      <c r="A1539"/>
    </row>
    <row r="1540" spans="1:4" x14ac:dyDescent="0.3">
      <c r="A1540" s="61" t="s">
        <v>308</v>
      </c>
      <c r="B1540" s="62">
        <f>B1531+B1532</f>
        <v>8.6110604959424492E-2</v>
      </c>
      <c r="C1540" s="62">
        <f>C1531+C1532</f>
        <v>8.871576287278328E-2</v>
      </c>
      <c r="D1540" s="62">
        <f>D1531+D1532</f>
        <v>6.5819301850520262E-2</v>
      </c>
    </row>
    <row r="1541" spans="1:4" x14ac:dyDescent="0.3">
      <c r="A1541" s="63" t="s">
        <v>304</v>
      </c>
      <c r="B1541" s="62">
        <f>B1533</f>
        <v>0.32068315928258689</v>
      </c>
      <c r="C1541" s="62">
        <f>C1533</f>
        <v>0.28127615468869666</v>
      </c>
      <c r="D1541" s="62">
        <f>D1533</f>
        <v>0.28742884470459579</v>
      </c>
    </row>
    <row r="1542" spans="1:4" x14ac:dyDescent="0.3">
      <c r="A1542" s="64" t="s">
        <v>309</v>
      </c>
      <c r="B1542" s="62">
        <f>B1534+B1535</f>
        <v>0.59320623575798848</v>
      </c>
      <c r="C1542" s="62">
        <f>C1534+C1535</f>
        <v>0.63000808243852002</v>
      </c>
      <c r="D1542" s="62">
        <f>D1534+D1535</f>
        <v>0.64675185344488395</v>
      </c>
    </row>
    <row r="1543" spans="1:4" x14ac:dyDescent="0.3">
      <c r="A1543"/>
    </row>
    <row r="1544" spans="1:4" x14ac:dyDescent="0.3">
      <c r="A1544" s="51" t="s">
        <v>299</v>
      </c>
      <c r="B1544" s="52">
        <v>3.6075235926346485</v>
      </c>
      <c r="C1544" s="52">
        <v>3.6482779229427136</v>
      </c>
      <c r="D1544" s="52">
        <v>3.7033729817224907</v>
      </c>
    </row>
    <row r="1545" spans="1:4" x14ac:dyDescent="0.3">
      <c r="A1545"/>
    </row>
    <row r="1546" spans="1:4" x14ac:dyDescent="0.3">
      <c r="A1546" s="31" t="s">
        <v>218</v>
      </c>
      <c r="B1546" s="31" t="s">
        <v>219</v>
      </c>
    </row>
    <row r="1547" spans="1:4" x14ac:dyDescent="0.3">
      <c r="A1547" s="31" t="s">
        <v>220</v>
      </c>
      <c r="B1547" s="31" t="s">
        <v>221</v>
      </c>
    </row>
    <row r="1548" spans="1:4" x14ac:dyDescent="0.3">
      <c r="A1548" s="19"/>
    </row>
    <row r="1549" spans="1:4" x14ac:dyDescent="0.3">
      <c r="A1549" s="19" t="s">
        <v>439</v>
      </c>
      <c r="B1549" s="1"/>
      <c r="C1549" s="1"/>
    </row>
    <row r="1550" spans="1:4" x14ac:dyDescent="0.3">
      <c r="A1550" s="19"/>
    </row>
    <row r="1551" spans="1:4" x14ac:dyDescent="0.3">
      <c r="A1551" s="19"/>
      <c r="B1551" s="3" t="s">
        <v>0</v>
      </c>
      <c r="C1551" s="4" t="s">
        <v>1</v>
      </c>
      <c r="D1551" s="85">
        <v>2023</v>
      </c>
    </row>
    <row r="1552" spans="1:4" x14ac:dyDescent="0.3">
      <c r="A1552" s="15" t="s">
        <v>180</v>
      </c>
      <c r="B1552" s="5">
        <v>1.9273178494796497E-2</v>
      </c>
      <c r="C1552" s="6">
        <v>2.0937633457295421E-2</v>
      </c>
      <c r="D1552" s="86">
        <v>1.7594423430602989E-2</v>
      </c>
    </row>
    <row r="1553" spans="1:4" x14ac:dyDescent="0.3">
      <c r="A1553" s="16" t="s">
        <v>130</v>
      </c>
      <c r="B1553" s="7">
        <v>7.6920891840042083E-2</v>
      </c>
      <c r="C1553" s="8">
        <v>5.4007160075812521E-2</v>
      </c>
      <c r="D1553" s="87">
        <v>5.8541554092516011E-2</v>
      </c>
    </row>
    <row r="1554" spans="1:4" x14ac:dyDescent="0.3">
      <c r="A1554" s="16" t="s">
        <v>4</v>
      </c>
      <c r="B1554" s="7">
        <v>0.30755747208063422</v>
      </c>
      <c r="C1554" s="8">
        <v>0.3322863418553843</v>
      </c>
      <c r="D1554" s="87">
        <v>0.30150498217788163</v>
      </c>
    </row>
    <row r="1555" spans="1:4" x14ac:dyDescent="0.3">
      <c r="A1555" s="16" t="s">
        <v>131</v>
      </c>
      <c r="B1555" s="7">
        <v>0.47869578682415187</v>
      </c>
      <c r="C1555" s="8">
        <v>0.49327910530817404</v>
      </c>
      <c r="D1555" s="87">
        <v>0.49823936019933318</v>
      </c>
    </row>
    <row r="1556" spans="1:4" x14ac:dyDescent="0.3">
      <c r="A1556" s="16" t="s">
        <v>181</v>
      </c>
      <c r="B1556" s="7">
        <v>0.11755267076037548</v>
      </c>
      <c r="C1556" s="8">
        <v>9.9489759303333716E-2</v>
      </c>
      <c r="D1556" s="87">
        <v>0.12411968009966624</v>
      </c>
    </row>
    <row r="1557" spans="1:4" x14ac:dyDescent="0.3">
      <c r="A1557" s="17" t="s">
        <v>214</v>
      </c>
      <c r="B1557" s="9">
        <v>1</v>
      </c>
      <c r="C1557" s="10">
        <v>1</v>
      </c>
      <c r="D1557" s="88">
        <v>1</v>
      </c>
    </row>
    <row r="1558" spans="1:4" s="20" customFormat="1" x14ac:dyDescent="0.3">
      <c r="A1558" s="17" t="s">
        <v>215</v>
      </c>
      <c r="B1558" s="22">
        <v>500.00681293302426</v>
      </c>
      <c r="C1558" s="21">
        <v>499.99470588235317</v>
      </c>
      <c r="D1558" s="89">
        <v>500.00000847457642</v>
      </c>
    </row>
    <row r="1559" spans="1:4" s="20" customFormat="1" x14ac:dyDescent="0.3">
      <c r="A1559" s="23" t="s">
        <v>216</v>
      </c>
      <c r="B1559" s="27">
        <v>433</v>
      </c>
      <c r="C1559" s="26">
        <v>425</v>
      </c>
      <c r="D1559" s="97">
        <v>472</v>
      </c>
    </row>
    <row r="1560" spans="1:4" x14ac:dyDescent="0.3">
      <c r="A1560"/>
    </row>
    <row r="1561" spans="1:4" x14ac:dyDescent="0.3">
      <c r="A1561" s="61" t="s">
        <v>308</v>
      </c>
      <c r="B1561" s="62">
        <f>B1552+B1553</f>
        <v>9.619407033483858E-2</v>
      </c>
      <c r="C1561" s="62">
        <f>C1552+C1553</f>
        <v>7.4944793533107942E-2</v>
      </c>
      <c r="D1561" s="62">
        <f>D1552+D1553</f>
        <v>7.6135977523119E-2</v>
      </c>
    </row>
    <row r="1562" spans="1:4" x14ac:dyDescent="0.3">
      <c r="A1562" s="63" t="s">
        <v>304</v>
      </c>
      <c r="B1562" s="62">
        <f>B1554</f>
        <v>0.30755747208063422</v>
      </c>
      <c r="C1562" s="62">
        <f>C1554</f>
        <v>0.3322863418553843</v>
      </c>
      <c r="D1562" s="62">
        <f>D1554</f>
        <v>0.30150498217788163</v>
      </c>
    </row>
    <row r="1563" spans="1:4" x14ac:dyDescent="0.3">
      <c r="A1563" s="64" t="s">
        <v>309</v>
      </c>
      <c r="B1563" s="62">
        <f>B1555+B1556</f>
        <v>0.59624845758452738</v>
      </c>
      <c r="C1563" s="62">
        <f>C1555+C1556</f>
        <v>0.5927688646115078</v>
      </c>
      <c r="D1563" s="62">
        <f>D1555+D1556</f>
        <v>0.62235904029899947</v>
      </c>
    </row>
    <row r="1564" spans="1:4" x14ac:dyDescent="0.3">
      <c r="A1564"/>
    </row>
    <row r="1565" spans="1:4" x14ac:dyDescent="0.3">
      <c r="A1565" s="51" t="s">
        <v>299</v>
      </c>
      <c r="B1565" s="52">
        <v>3.5983338795152684</v>
      </c>
      <c r="C1565" s="52">
        <v>3.5963761969244388</v>
      </c>
      <c r="D1565" s="52">
        <v>3.6527483194449415</v>
      </c>
    </row>
    <row r="1566" spans="1:4" x14ac:dyDescent="0.3">
      <c r="A1566"/>
    </row>
    <row r="1567" spans="1:4" x14ac:dyDescent="0.3">
      <c r="A1567" s="31" t="s">
        <v>218</v>
      </c>
      <c r="B1567" s="31" t="s">
        <v>219</v>
      </c>
    </row>
    <row r="1568" spans="1:4" x14ac:dyDescent="0.3">
      <c r="A1568" s="31" t="s">
        <v>220</v>
      </c>
      <c r="B1568" s="31" t="s">
        <v>221</v>
      </c>
    </row>
    <row r="1569" spans="1:4" x14ac:dyDescent="0.3">
      <c r="A1569" s="19"/>
    </row>
    <row r="1570" spans="1:4" x14ac:dyDescent="0.3">
      <c r="A1570" s="19" t="s">
        <v>440</v>
      </c>
      <c r="B1570" s="1"/>
      <c r="C1570" s="1"/>
    </row>
    <row r="1571" spans="1:4" x14ac:dyDescent="0.3">
      <c r="A1571" s="19"/>
    </row>
    <row r="1572" spans="1:4" x14ac:dyDescent="0.3">
      <c r="A1572" s="19"/>
      <c r="B1572" s="3" t="s">
        <v>0</v>
      </c>
      <c r="C1572" s="4" t="s">
        <v>1</v>
      </c>
      <c r="D1572" s="85">
        <v>2023</v>
      </c>
    </row>
    <row r="1573" spans="1:4" x14ac:dyDescent="0.3">
      <c r="A1573" s="15" t="s">
        <v>180</v>
      </c>
      <c r="B1573" s="5">
        <v>1.1636100108566659E-2</v>
      </c>
      <c r="C1573" s="6">
        <v>1.1569534265656926E-2</v>
      </c>
      <c r="D1573" s="86">
        <v>4.3986058576507463E-3</v>
      </c>
    </row>
    <row r="1574" spans="1:4" x14ac:dyDescent="0.3">
      <c r="A1574" s="16" t="s">
        <v>130</v>
      </c>
      <c r="B1574" s="7">
        <v>5.6095078612092925E-2</v>
      </c>
      <c r="C1574" s="8">
        <v>7.3024537906871911E-2</v>
      </c>
      <c r="D1574" s="87">
        <v>4.7184772505342816E-2</v>
      </c>
    </row>
    <row r="1575" spans="1:4" x14ac:dyDescent="0.3">
      <c r="A1575" s="16" t="s">
        <v>4</v>
      </c>
      <c r="B1575" s="7">
        <v>0.46795343897161668</v>
      </c>
      <c r="C1575" s="8">
        <v>0.47646316255113308</v>
      </c>
      <c r="D1575" s="87">
        <v>0.43705984004983334</v>
      </c>
    </row>
    <row r="1576" spans="1:4" x14ac:dyDescent="0.3">
      <c r="A1576" s="16" t="s">
        <v>131</v>
      </c>
      <c r="B1576" s="7">
        <v>0.33721203336952199</v>
      </c>
      <c r="C1576" s="8">
        <v>0.34249797939036986</v>
      </c>
      <c r="D1576" s="87">
        <v>0.363323646384345</v>
      </c>
    </row>
    <row r="1577" spans="1:4" x14ac:dyDescent="0.3">
      <c r="A1577" s="16" t="s">
        <v>181</v>
      </c>
      <c r="B1577" s="7">
        <v>0.12710334893820174</v>
      </c>
      <c r="C1577" s="8">
        <v>9.6444785885968137E-2</v>
      </c>
      <c r="D1577" s="87">
        <v>0.14803313520282804</v>
      </c>
    </row>
    <row r="1578" spans="1:4" x14ac:dyDescent="0.3">
      <c r="A1578" s="17" t="s">
        <v>214</v>
      </c>
      <c r="B1578" s="9">
        <v>1</v>
      </c>
      <c r="C1578" s="10">
        <v>1</v>
      </c>
      <c r="D1578" s="88">
        <v>1</v>
      </c>
    </row>
    <row r="1579" spans="1:4" s="20" customFormat="1" x14ac:dyDescent="0.3">
      <c r="A1579" s="17" t="s">
        <v>215</v>
      </c>
      <c r="B1579" s="22">
        <v>500.00681293302443</v>
      </c>
      <c r="C1579" s="21">
        <v>499.99470588235312</v>
      </c>
      <c r="D1579" s="89">
        <v>500.00000847457642</v>
      </c>
    </row>
    <row r="1580" spans="1:4" s="20" customFormat="1" x14ac:dyDescent="0.3">
      <c r="A1580" s="23" t="s">
        <v>216</v>
      </c>
      <c r="B1580" s="27">
        <v>433</v>
      </c>
      <c r="C1580" s="26">
        <v>425</v>
      </c>
      <c r="D1580" s="97">
        <v>472</v>
      </c>
    </row>
    <row r="1581" spans="1:4" x14ac:dyDescent="0.3">
      <c r="A1581"/>
    </row>
    <row r="1582" spans="1:4" x14ac:dyDescent="0.3">
      <c r="A1582" s="61" t="s">
        <v>308</v>
      </c>
      <c r="B1582" s="62">
        <f>B1573+B1574</f>
        <v>6.7731178720659591E-2</v>
      </c>
      <c r="C1582" s="62">
        <f>C1573+C1574</f>
        <v>8.4594072172528845E-2</v>
      </c>
      <c r="D1582" s="62">
        <f>D1573+D1574</f>
        <v>5.1583378362993565E-2</v>
      </c>
    </row>
    <row r="1583" spans="1:4" x14ac:dyDescent="0.3">
      <c r="A1583" s="63" t="s">
        <v>304</v>
      </c>
      <c r="B1583" s="62">
        <f>B1575</f>
        <v>0.46795343897161668</v>
      </c>
      <c r="C1583" s="62">
        <f>C1575</f>
        <v>0.47646316255113308</v>
      </c>
      <c r="D1583" s="62">
        <f>D1575</f>
        <v>0.43705984004983334</v>
      </c>
    </row>
    <row r="1584" spans="1:4" x14ac:dyDescent="0.3">
      <c r="A1584" s="64" t="s">
        <v>309</v>
      </c>
      <c r="B1584" s="62">
        <f>B1576+B1577</f>
        <v>0.46431538230772373</v>
      </c>
      <c r="C1584" s="62">
        <f>C1576+C1577</f>
        <v>0.43894276527633802</v>
      </c>
      <c r="D1584" s="62">
        <f>D1576+D1577</f>
        <v>0.51135678158717301</v>
      </c>
    </row>
    <row r="1585" spans="1:4" x14ac:dyDescent="0.3">
      <c r="A1585"/>
    </row>
    <row r="1586" spans="1:4" x14ac:dyDescent="0.3">
      <c r="A1586" s="51" t="s">
        <v>299</v>
      </c>
      <c r="B1586" s="52">
        <v>3.5120514524167006</v>
      </c>
      <c r="C1586" s="52">
        <v>3.4392239447241204</v>
      </c>
      <c r="D1586" s="52">
        <v>3.6034079325693549</v>
      </c>
    </row>
    <row r="1587" spans="1:4" x14ac:dyDescent="0.3">
      <c r="A1587"/>
    </row>
    <row r="1588" spans="1:4" x14ac:dyDescent="0.3">
      <c r="A1588" s="31" t="s">
        <v>218</v>
      </c>
      <c r="B1588" s="31" t="s">
        <v>219</v>
      </c>
    </row>
    <row r="1589" spans="1:4" x14ac:dyDescent="0.3">
      <c r="A1589" s="31" t="s">
        <v>220</v>
      </c>
      <c r="B1589" s="31" t="s">
        <v>221</v>
      </c>
    </row>
    <row r="1590" spans="1:4" x14ac:dyDescent="0.3">
      <c r="A1590" s="19"/>
    </row>
    <row r="1591" spans="1:4" x14ac:dyDescent="0.3">
      <c r="A1591" s="19" t="s">
        <v>441</v>
      </c>
      <c r="B1591" s="1"/>
      <c r="C1591" s="1"/>
    </row>
    <row r="1592" spans="1:4" x14ac:dyDescent="0.3">
      <c r="A1592" s="19"/>
    </row>
    <row r="1593" spans="1:4" x14ac:dyDescent="0.3">
      <c r="A1593" s="19"/>
      <c r="B1593" s="3" t="s">
        <v>0</v>
      </c>
      <c r="C1593" s="4" t="s">
        <v>1</v>
      </c>
      <c r="D1593" s="85">
        <v>2023</v>
      </c>
    </row>
    <row r="1594" spans="1:4" x14ac:dyDescent="0.3">
      <c r="A1594" s="15" t="s">
        <v>180</v>
      </c>
      <c r="B1594" s="5">
        <v>2.6612339462349137E-2</v>
      </c>
      <c r="C1594" s="6">
        <v>2.8385477022697871E-2</v>
      </c>
      <c r="D1594" s="86">
        <v>1.9113887387900208E-2</v>
      </c>
    </row>
    <row r="1595" spans="1:4" x14ac:dyDescent="0.3">
      <c r="A1595" s="16" t="s">
        <v>130</v>
      </c>
      <c r="B1595" s="7">
        <v>0.19209022325099956</v>
      </c>
      <c r="C1595" s="8">
        <v>0.12698369747444374</v>
      </c>
      <c r="D1595" s="87">
        <v>0.19777747758004263</v>
      </c>
    </row>
    <row r="1596" spans="1:4" x14ac:dyDescent="0.3">
      <c r="A1596" s="16" t="s">
        <v>4</v>
      </c>
      <c r="B1596" s="7">
        <v>0.3779699075693887</v>
      </c>
      <c r="C1596" s="8">
        <v>0.39898775398798347</v>
      </c>
      <c r="D1596" s="87">
        <v>0.41970659246260034</v>
      </c>
    </row>
    <row r="1597" spans="1:4" x14ac:dyDescent="0.3">
      <c r="A1597" s="16" t="s">
        <v>131</v>
      </c>
      <c r="B1597" s="7">
        <v>0.35374090745645725</v>
      </c>
      <c r="C1597" s="8">
        <v>0.365966227877707</v>
      </c>
      <c r="D1597" s="87">
        <v>0.30390177239149535</v>
      </c>
    </row>
    <row r="1598" spans="1:4" x14ac:dyDescent="0.3">
      <c r="A1598" s="16" t="s">
        <v>181</v>
      </c>
      <c r="B1598" s="7">
        <v>4.9586622260805277E-2</v>
      </c>
      <c r="C1598" s="8">
        <v>7.9676843637167871E-2</v>
      </c>
      <c r="D1598" s="87">
        <v>5.9500270177961508E-2</v>
      </c>
    </row>
    <row r="1599" spans="1:4" x14ac:dyDescent="0.3">
      <c r="A1599" s="17" t="s">
        <v>214</v>
      </c>
      <c r="B1599" s="9">
        <v>1</v>
      </c>
      <c r="C1599" s="10">
        <v>1</v>
      </c>
      <c r="D1599" s="88">
        <v>1</v>
      </c>
    </row>
    <row r="1600" spans="1:4" s="20" customFormat="1" x14ac:dyDescent="0.3">
      <c r="A1600" s="17" t="s">
        <v>215</v>
      </c>
      <c r="B1600" s="22">
        <v>500.00681293302421</v>
      </c>
      <c r="C1600" s="21">
        <v>499.99470588235312</v>
      </c>
      <c r="D1600" s="89">
        <v>500.00000847457642</v>
      </c>
    </row>
    <row r="1601" spans="1:4" s="20" customFormat="1" x14ac:dyDescent="0.3">
      <c r="A1601" s="23" t="s">
        <v>216</v>
      </c>
      <c r="B1601" s="27">
        <v>433</v>
      </c>
      <c r="C1601" s="26">
        <v>425</v>
      </c>
      <c r="D1601" s="97">
        <v>472</v>
      </c>
    </row>
    <row r="1602" spans="1:4" x14ac:dyDescent="0.3">
      <c r="A1602"/>
    </row>
    <row r="1603" spans="1:4" x14ac:dyDescent="0.3">
      <c r="A1603" s="61" t="s">
        <v>308</v>
      </c>
      <c r="B1603" s="62">
        <f>B1594+B1595</f>
        <v>0.2187025627133487</v>
      </c>
      <c r="C1603" s="62">
        <f>C1594+C1595</f>
        <v>0.1553691744971416</v>
      </c>
      <c r="D1603" s="62">
        <f>D1594+D1595</f>
        <v>0.21689136496794284</v>
      </c>
    </row>
    <row r="1604" spans="1:4" x14ac:dyDescent="0.3">
      <c r="A1604" s="63" t="s">
        <v>304</v>
      </c>
      <c r="B1604" s="62">
        <f>B1596</f>
        <v>0.3779699075693887</v>
      </c>
      <c r="C1604" s="62">
        <f>C1596</f>
        <v>0.39898775398798347</v>
      </c>
      <c r="D1604" s="62">
        <f>D1596</f>
        <v>0.41970659246260034</v>
      </c>
    </row>
    <row r="1605" spans="1:4" x14ac:dyDescent="0.3">
      <c r="A1605" s="64" t="s">
        <v>309</v>
      </c>
      <c r="B1605" s="62">
        <f>B1597+B1598</f>
        <v>0.40332752971726255</v>
      </c>
      <c r="C1605" s="62">
        <f>C1597+C1598</f>
        <v>0.44564307151487487</v>
      </c>
      <c r="D1605" s="62">
        <f>D1597+D1598</f>
        <v>0.36340204256945685</v>
      </c>
    </row>
    <row r="1606" spans="1:4" x14ac:dyDescent="0.3">
      <c r="A1606"/>
    </row>
    <row r="1607" spans="1:4" x14ac:dyDescent="0.3">
      <c r="A1607" s="51" t="s">
        <v>299</v>
      </c>
      <c r="B1607" s="52">
        <v>3.2075992498023704</v>
      </c>
      <c r="C1607" s="52">
        <v>3.3415652636322051</v>
      </c>
      <c r="D1607" s="52">
        <v>3.1868970603915754</v>
      </c>
    </row>
    <row r="1608" spans="1:4" x14ac:dyDescent="0.3">
      <c r="A1608"/>
    </row>
    <row r="1609" spans="1:4" x14ac:dyDescent="0.3">
      <c r="A1609" s="31" t="s">
        <v>218</v>
      </c>
      <c r="B1609" s="31" t="s">
        <v>219</v>
      </c>
    </row>
    <row r="1610" spans="1:4" x14ac:dyDescent="0.3">
      <c r="A1610" s="31" t="s">
        <v>220</v>
      </c>
      <c r="B1610" s="31" t="s">
        <v>221</v>
      </c>
    </row>
    <row r="1611" spans="1:4" x14ac:dyDescent="0.3">
      <c r="A1611" s="19"/>
    </row>
    <row r="1612" spans="1:4" x14ac:dyDescent="0.3">
      <c r="A1612" s="19" t="s">
        <v>442</v>
      </c>
      <c r="B1612" s="1"/>
      <c r="C1612" s="1"/>
    </row>
    <row r="1613" spans="1:4" x14ac:dyDescent="0.3">
      <c r="A1613" s="19"/>
    </row>
    <row r="1614" spans="1:4" x14ac:dyDescent="0.3">
      <c r="A1614" s="19"/>
      <c r="B1614" s="3" t="s">
        <v>0</v>
      </c>
      <c r="C1614" s="4" t="s">
        <v>1</v>
      </c>
      <c r="D1614" s="85">
        <v>2023</v>
      </c>
    </row>
    <row r="1615" spans="1:4" x14ac:dyDescent="0.3">
      <c r="A1615" s="15" t="s">
        <v>180</v>
      </c>
      <c r="B1615" s="5">
        <v>1.4678321935105244E-2</v>
      </c>
      <c r="C1615" s="6">
        <v>2.2014350740184301E-3</v>
      </c>
      <c r="D1615" s="86">
        <v>8.7972117153014926E-3</v>
      </c>
    </row>
    <row r="1616" spans="1:4" x14ac:dyDescent="0.3">
      <c r="A1616" s="16" t="s">
        <v>130</v>
      </c>
      <c r="B1616" s="7">
        <v>3.4610382907022723E-2</v>
      </c>
      <c r="C1616" s="8">
        <v>3.4708602796970765E-2</v>
      </c>
      <c r="D1616" s="87">
        <v>5.1104020320270803E-2</v>
      </c>
    </row>
    <row r="1617" spans="1:4" x14ac:dyDescent="0.3">
      <c r="A1617" s="16" t="s">
        <v>4</v>
      </c>
      <c r="B1617" s="7">
        <v>0.25809694509936171</v>
      </c>
      <c r="C1617" s="8">
        <v>0.27902671910643756</v>
      </c>
      <c r="D1617" s="87">
        <v>0.33045618719565778</v>
      </c>
    </row>
    <row r="1618" spans="1:4" x14ac:dyDescent="0.3">
      <c r="A1618" s="16" t="s">
        <v>131</v>
      </c>
      <c r="B1618" s="7">
        <v>0.56246877929377015</v>
      </c>
      <c r="C1618" s="8">
        <v>0.53768498725280633</v>
      </c>
      <c r="D1618" s="87">
        <v>0.50383785798579928</v>
      </c>
    </row>
    <row r="1619" spans="1:4" x14ac:dyDescent="0.3">
      <c r="A1619" s="16" t="s">
        <v>181</v>
      </c>
      <c r="B1619" s="7">
        <v>0.13014557076474012</v>
      </c>
      <c r="C1619" s="8">
        <v>0.14637825576976687</v>
      </c>
      <c r="D1619" s="87">
        <v>0.10580472278297062</v>
      </c>
    </row>
    <row r="1620" spans="1:4" x14ac:dyDescent="0.3">
      <c r="A1620" s="17" t="s">
        <v>214</v>
      </c>
      <c r="B1620" s="9">
        <v>1</v>
      </c>
      <c r="C1620" s="10">
        <v>1</v>
      </c>
      <c r="D1620" s="88">
        <v>1</v>
      </c>
    </row>
    <row r="1621" spans="1:4" s="20" customFormat="1" x14ac:dyDescent="0.3">
      <c r="A1621" s="17" t="s">
        <v>215</v>
      </c>
      <c r="B1621" s="22">
        <v>500.00681293302523</v>
      </c>
      <c r="C1621" s="21">
        <v>499.99470588235312</v>
      </c>
      <c r="D1621" s="89">
        <v>500.00000847457642</v>
      </c>
    </row>
    <row r="1622" spans="1:4" s="20" customFormat="1" x14ac:dyDescent="0.3">
      <c r="A1622" s="23" t="s">
        <v>216</v>
      </c>
      <c r="B1622" s="27">
        <v>433</v>
      </c>
      <c r="C1622" s="26">
        <v>425</v>
      </c>
      <c r="D1622" s="97">
        <v>472</v>
      </c>
    </row>
    <row r="1623" spans="1:4" x14ac:dyDescent="0.3">
      <c r="A1623"/>
    </row>
    <row r="1624" spans="1:4" x14ac:dyDescent="0.3">
      <c r="A1624" s="61" t="s">
        <v>308</v>
      </c>
      <c r="B1624" s="62">
        <f>B1615+B1616</f>
        <v>4.9288704842127967E-2</v>
      </c>
      <c r="C1624" s="62">
        <f>C1615+C1616</f>
        <v>3.6910037870989197E-2</v>
      </c>
      <c r="D1624" s="62">
        <f>D1615+D1616</f>
        <v>5.9901232035572294E-2</v>
      </c>
    </row>
    <row r="1625" spans="1:4" x14ac:dyDescent="0.3">
      <c r="A1625" s="63" t="s">
        <v>304</v>
      </c>
      <c r="B1625" s="62">
        <f>B1617</f>
        <v>0.25809694509936171</v>
      </c>
      <c r="C1625" s="62">
        <f>C1617</f>
        <v>0.27902671910643756</v>
      </c>
      <c r="D1625" s="62">
        <f>D1617</f>
        <v>0.33045618719565778</v>
      </c>
    </row>
    <row r="1626" spans="1:4" x14ac:dyDescent="0.3">
      <c r="A1626" s="64" t="s">
        <v>309</v>
      </c>
      <c r="B1626" s="62">
        <f>B1618+B1619</f>
        <v>0.69261435005851024</v>
      </c>
      <c r="C1626" s="62">
        <f>C1618+C1619</f>
        <v>0.68406324302257326</v>
      </c>
      <c r="D1626" s="62">
        <f>D1618+D1619</f>
        <v>0.60964258076876987</v>
      </c>
    </row>
    <row r="1627" spans="1:4" x14ac:dyDescent="0.3">
      <c r="A1627"/>
    </row>
    <row r="1628" spans="1:4" x14ac:dyDescent="0.3">
      <c r="A1628" s="51" t="s">
        <v>299</v>
      </c>
      <c r="B1628" s="52">
        <v>3.7587928940460147</v>
      </c>
      <c r="C1628" s="52">
        <v>3.7913300258473339</v>
      </c>
      <c r="D1628" s="52">
        <v>3.6467488598008639</v>
      </c>
    </row>
    <row r="1629" spans="1:4" x14ac:dyDescent="0.3">
      <c r="A1629"/>
    </row>
    <row r="1630" spans="1:4" x14ac:dyDescent="0.3">
      <c r="A1630" s="31" t="s">
        <v>218</v>
      </c>
      <c r="B1630" s="31" t="s">
        <v>219</v>
      </c>
    </row>
    <row r="1631" spans="1:4" x14ac:dyDescent="0.3">
      <c r="A1631" s="31" t="s">
        <v>220</v>
      </c>
      <c r="B1631" s="31" t="s">
        <v>221</v>
      </c>
    </row>
    <row r="1632" spans="1:4" x14ac:dyDescent="0.3">
      <c r="A1632" s="19"/>
    </row>
    <row r="1633" spans="1:4" x14ac:dyDescent="0.3">
      <c r="A1633" s="19" t="s">
        <v>443</v>
      </c>
      <c r="B1633" s="1"/>
      <c r="C1633" s="1"/>
    </row>
    <row r="1634" spans="1:4" x14ac:dyDescent="0.3">
      <c r="A1634" s="19"/>
    </row>
    <row r="1635" spans="1:4" x14ac:dyDescent="0.3">
      <c r="A1635" s="19"/>
      <c r="B1635" s="3" t="s">
        <v>0</v>
      </c>
      <c r="C1635" s="4" t="s">
        <v>1</v>
      </c>
      <c r="D1635" s="85">
        <v>2023</v>
      </c>
    </row>
    <row r="1636" spans="1:4" x14ac:dyDescent="0.3">
      <c r="A1636" s="15" t="s">
        <v>180</v>
      </c>
      <c r="B1636" s="5">
        <v>2.7867056776824536E-2</v>
      </c>
      <c r="C1636" s="6">
        <v>3.250716772295234E-2</v>
      </c>
      <c r="D1636" s="86">
        <v>3.518884686120597E-2</v>
      </c>
    </row>
    <row r="1637" spans="1:4" x14ac:dyDescent="0.3">
      <c r="A1637" s="16" t="s">
        <v>130</v>
      </c>
      <c r="B1637" s="7">
        <v>0.14399318808358055</v>
      </c>
      <c r="C1637" s="8">
        <v>0.11817795717837004</v>
      </c>
      <c r="D1637" s="87">
        <v>0.15667056090388864</v>
      </c>
    </row>
    <row r="1638" spans="1:4" x14ac:dyDescent="0.3">
      <c r="A1638" s="16" t="s">
        <v>4</v>
      </c>
      <c r="B1638" s="7">
        <v>0.35410187251490077</v>
      </c>
      <c r="C1638" s="8">
        <v>0.33420659748162052</v>
      </c>
      <c r="D1638" s="87">
        <v>0.35692621852667439</v>
      </c>
    </row>
    <row r="1639" spans="1:4" x14ac:dyDescent="0.3">
      <c r="A1639" s="16" t="s">
        <v>131</v>
      </c>
      <c r="B1639" s="7">
        <v>0.4091140559516625</v>
      </c>
      <c r="C1639" s="8">
        <v>0.42194164408799628</v>
      </c>
      <c r="D1639" s="87">
        <v>0.36636257429893959</v>
      </c>
    </row>
    <row r="1640" spans="1:4" x14ac:dyDescent="0.3">
      <c r="A1640" s="16" t="s">
        <v>181</v>
      </c>
      <c r="B1640" s="7">
        <v>6.4923826673031565E-2</v>
      </c>
      <c r="C1640" s="8">
        <v>9.3166633529060836E-2</v>
      </c>
      <c r="D1640" s="87">
        <v>8.4851799409291467E-2</v>
      </c>
    </row>
    <row r="1641" spans="1:4" x14ac:dyDescent="0.3">
      <c r="A1641" s="17" t="s">
        <v>214</v>
      </c>
      <c r="B1641" s="9">
        <v>1</v>
      </c>
      <c r="C1641" s="10">
        <v>1</v>
      </c>
      <c r="D1641" s="88">
        <v>1</v>
      </c>
    </row>
    <row r="1642" spans="1:4" s="20" customFormat="1" x14ac:dyDescent="0.3">
      <c r="A1642" s="17" t="s">
        <v>215</v>
      </c>
      <c r="B1642" s="22">
        <v>500.00681293302443</v>
      </c>
      <c r="C1642" s="21">
        <v>499.99470588235306</v>
      </c>
      <c r="D1642" s="89">
        <v>500.00000847457642</v>
      </c>
    </row>
    <row r="1643" spans="1:4" s="20" customFormat="1" x14ac:dyDescent="0.3">
      <c r="A1643" s="23" t="s">
        <v>216</v>
      </c>
      <c r="B1643" s="27">
        <v>433</v>
      </c>
      <c r="C1643" s="26">
        <v>425</v>
      </c>
      <c r="D1643" s="97">
        <v>472</v>
      </c>
    </row>
    <row r="1644" spans="1:4" x14ac:dyDescent="0.3">
      <c r="A1644"/>
    </row>
    <row r="1645" spans="1:4" x14ac:dyDescent="0.3">
      <c r="A1645" s="61" t="s">
        <v>308</v>
      </c>
      <c r="B1645" s="62">
        <f>B1636+B1637</f>
        <v>0.17186024486040508</v>
      </c>
      <c r="C1645" s="62">
        <f>C1636+C1637</f>
        <v>0.15068512490132238</v>
      </c>
      <c r="D1645" s="62">
        <f>D1636+D1637</f>
        <v>0.19185940776509461</v>
      </c>
    </row>
    <row r="1646" spans="1:4" x14ac:dyDescent="0.3">
      <c r="A1646" s="63" t="s">
        <v>304</v>
      </c>
      <c r="B1646" s="62">
        <f>B1638</f>
        <v>0.35410187251490077</v>
      </c>
      <c r="C1646" s="62">
        <f>C1638</f>
        <v>0.33420659748162052</v>
      </c>
      <c r="D1646" s="62">
        <f>D1638</f>
        <v>0.35692621852667439</v>
      </c>
    </row>
    <row r="1647" spans="1:4" x14ac:dyDescent="0.3">
      <c r="A1647" s="64" t="s">
        <v>309</v>
      </c>
      <c r="B1647" s="62">
        <f>B1639+B1640</f>
        <v>0.47403788262469404</v>
      </c>
      <c r="C1647" s="62">
        <f>C1639+C1640</f>
        <v>0.51510827761705713</v>
      </c>
      <c r="D1647" s="62">
        <f>D1639+D1640</f>
        <v>0.45121437370823103</v>
      </c>
    </row>
    <row r="1648" spans="1:4" x14ac:dyDescent="0.3">
      <c r="A1648"/>
    </row>
    <row r="1649" spans="1:4" x14ac:dyDescent="0.3">
      <c r="A1649" s="51" t="s">
        <v>299</v>
      </c>
      <c r="B1649" s="52">
        <v>3.339234407660495</v>
      </c>
      <c r="C1649" s="52">
        <v>3.4250826185218424</v>
      </c>
      <c r="D1649" s="52">
        <v>3.3090179184912207</v>
      </c>
    </row>
    <row r="1650" spans="1:4" x14ac:dyDescent="0.3">
      <c r="A1650"/>
    </row>
    <row r="1651" spans="1:4" x14ac:dyDescent="0.3">
      <c r="A1651" s="31" t="s">
        <v>218</v>
      </c>
      <c r="B1651" s="31" t="s">
        <v>219</v>
      </c>
    </row>
    <row r="1652" spans="1:4" x14ac:dyDescent="0.3">
      <c r="A1652" s="31" t="s">
        <v>220</v>
      </c>
      <c r="B1652" s="31" t="s">
        <v>221</v>
      </c>
    </row>
    <row r="1653" spans="1:4" x14ac:dyDescent="0.3">
      <c r="A1653" s="19"/>
    </row>
    <row r="1654" spans="1:4" x14ac:dyDescent="0.3">
      <c r="A1654" s="19" t="s">
        <v>251</v>
      </c>
      <c r="B1654" s="1"/>
      <c r="C1654" s="1"/>
    </row>
    <row r="1655" spans="1:4" x14ac:dyDescent="0.3">
      <c r="A1655" s="19"/>
    </row>
    <row r="1656" spans="1:4" x14ac:dyDescent="0.3">
      <c r="A1656" s="19"/>
      <c r="B1656" s="3" t="s">
        <v>0</v>
      </c>
      <c r="C1656" s="4" t="s">
        <v>1</v>
      </c>
      <c r="D1656" s="85">
        <v>2023</v>
      </c>
    </row>
    <row r="1657" spans="1:4" x14ac:dyDescent="0.3">
      <c r="A1657" s="15" t="s">
        <v>182</v>
      </c>
      <c r="B1657" s="5">
        <v>0.59595054016585103</v>
      </c>
      <c r="C1657" s="6">
        <v>0.62279341781265918</v>
      </c>
      <c r="D1657" s="86">
        <v>0.56221962606407438</v>
      </c>
    </row>
    <row r="1658" spans="1:4" x14ac:dyDescent="0.3">
      <c r="A1658" s="16" t="s">
        <v>183</v>
      </c>
      <c r="B1658" s="7">
        <v>0.37892670746518597</v>
      </c>
      <c r="C1658" s="8">
        <v>0.36315443339988307</v>
      </c>
      <c r="D1658" s="87">
        <v>0.40970948881848313</v>
      </c>
    </row>
    <row r="1659" spans="1:4" x14ac:dyDescent="0.3">
      <c r="A1659" s="16" t="s">
        <v>184</v>
      </c>
      <c r="B1659" s="7">
        <v>2.5122752368963081E-2</v>
      </c>
      <c r="C1659" s="8">
        <v>1.4052148787457742E-2</v>
      </c>
      <c r="D1659" s="87">
        <v>2.8070885117442601E-2</v>
      </c>
    </row>
    <row r="1660" spans="1:4" x14ac:dyDescent="0.3">
      <c r="A1660" s="17" t="s">
        <v>214</v>
      </c>
      <c r="B1660" s="9">
        <v>1</v>
      </c>
      <c r="C1660" s="10">
        <v>1</v>
      </c>
      <c r="D1660" s="88">
        <v>1</v>
      </c>
    </row>
    <row r="1661" spans="1:4" s="20" customFormat="1" x14ac:dyDescent="0.3">
      <c r="A1661" s="17" t="s">
        <v>215</v>
      </c>
      <c r="B1661" s="22">
        <v>500.00681293302534</v>
      </c>
      <c r="C1661" s="21">
        <v>499.99470588235317</v>
      </c>
      <c r="D1661" s="89">
        <v>500.0000084745767</v>
      </c>
    </row>
    <row r="1662" spans="1:4" s="20" customFormat="1" x14ac:dyDescent="0.3">
      <c r="A1662" s="23" t="s">
        <v>216</v>
      </c>
      <c r="B1662" s="27">
        <v>433</v>
      </c>
      <c r="C1662" s="26">
        <v>425</v>
      </c>
      <c r="D1662" s="97">
        <v>472</v>
      </c>
    </row>
    <row r="1663" spans="1:4" x14ac:dyDescent="0.3">
      <c r="A1663"/>
    </row>
    <row r="1664" spans="1:4" x14ac:dyDescent="0.3">
      <c r="A1664" s="31" t="s">
        <v>218</v>
      </c>
      <c r="B1664" s="31" t="s">
        <v>219</v>
      </c>
    </row>
    <row r="1665" spans="1:4" x14ac:dyDescent="0.3">
      <c r="A1665" s="31" t="s">
        <v>220</v>
      </c>
      <c r="B1665" s="31" t="s">
        <v>221</v>
      </c>
    </row>
    <row r="1666" spans="1:4" x14ac:dyDescent="0.3">
      <c r="A1666" s="19"/>
    </row>
    <row r="1667" spans="1:4" x14ac:dyDescent="0.3">
      <c r="A1667" s="19" t="s">
        <v>486</v>
      </c>
      <c r="B1667" s="1"/>
      <c r="C1667" s="1"/>
    </row>
    <row r="1668" spans="1:4" x14ac:dyDescent="0.3">
      <c r="A1668" s="19"/>
    </row>
    <row r="1669" spans="1:4" x14ac:dyDescent="0.3">
      <c r="A1669" s="19"/>
      <c r="B1669" s="3" t="s">
        <v>0</v>
      </c>
      <c r="C1669" s="4" t="s">
        <v>1</v>
      </c>
      <c r="D1669" s="85">
        <v>2023</v>
      </c>
    </row>
    <row r="1670" spans="1:4" x14ac:dyDescent="0.3">
      <c r="A1670" s="15" t="s">
        <v>217</v>
      </c>
      <c r="B1670" s="5"/>
      <c r="C1670" s="6"/>
      <c r="D1670" s="86">
        <v>1.0156889658357794E-2</v>
      </c>
    </row>
    <row r="1671" spans="1:4" x14ac:dyDescent="0.3">
      <c r="A1671" s="16" t="s">
        <v>185</v>
      </c>
      <c r="B1671" s="7">
        <v>3.0015526347331553E-2</v>
      </c>
      <c r="C1671" s="8">
        <v>6.8854846698376791E-3</v>
      </c>
      <c r="D1671" s="87">
        <v>1.7594423430602985E-2</v>
      </c>
    </row>
    <row r="1672" spans="1:4" x14ac:dyDescent="0.3">
      <c r="A1672" s="16" t="s">
        <v>4</v>
      </c>
      <c r="B1672" s="7">
        <v>8.3303252911796508E-2</v>
      </c>
      <c r="C1672" s="8">
        <v>9.3680991916384945E-2</v>
      </c>
      <c r="D1672" s="87">
        <v>0.12907903382916874</v>
      </c>
    </row>
    <row r="1673" spans="1:4" x14ac:dyDescent="0.3">
      <c r="A1673" s="16" t="s">
        <v>186</v>
      </c>
      <c r="B1673" s="7">
        <v>0.45238136478047974</v>
      </c>
      <c r="C1673" s="8">
        <v>0.42489061648888049</v>
      </c>
      <c r="D1673" s="87">
        <v>0.39531377931671569</v>
      </c>
    </row>
    <row r="1674" spans="1:4" x14ac:dyDescent="0.3">
      <c r="A1674" s="16" t="s">
        <v>187</v>
      </c>
      <c r="B1674" s="7">
        <v>0.43429985596039217</v>
      </c>
      <c r="C1674" s="8">
        <v>0.47454290692489698</v>
      </c>
      <c r="D1674" s="87">
        <v>0.44785587376515484</v>
      </c>
    </row>
    <row r="1675" spans="1:4" x14ac:dyDescent="0.3">
      <c r="A1675" s="17" t="s">
        <v>214</v>
      </c>
      <c r="B1675" s="9">
        <v>1</v>
      </c>
      <c r="C1675" s="10">
        <v>1</v>
      </c>
      <c r="D1675" s="88">
        <v>1</v>
      </c>
    </row>
    <row r="1676" spans="1:4" s="20" customFormat="1" x14ac:dyDescent="0.3">
      <c r="A1676" s="17" t="s">
        <v>215</v>
      </c>
      <c r="B1676" s="22">
        <v>500.00681293302432</v>
      </c>
      <c r="C1676" s="21">
        <v>499.99470588235306</v>
      </c>
      <c r="D1676" s="89">
        <v>500.00000847457653</v>
      </c>
    </row>
    <row r="1677" spans="1:4" s="20" customFormat="1" x14ac:dyDescent="0.3">
      <c r="A1677" s="23" t="s">
        <v>216</v>
      </c>
      <c r="B1677" s="27">
        <v>433</v>
      </c>
      <c r="C1677" s="26">
        <v>425</v>
      </c>
      <c r="D1677" s="97">
        <v>472</v>
      </c>
    </row>
    <row r="1678" spans="1:4" x14ac:dyDescent="0.3">
      <c r="A1678"/>
    </row>
    <row r="1679" spans="1:4" x14ac:dyDescent="0.3">
      <c r="A1679" s="61" t="s">
        <v>310</v>
      </c>
      <c r="B1679" s="62">
        <f>B1670+B1671</f>
        <v>3.0015526347331553E-2</v>
      </c>
      <c r="C1679" s="62">
        <f>C1670+C1671</f>
        <v>6.8854846698376791E-3</v>
      </c>
      <c r="D1679" s="62">
        <f>D1670+D1671</f>
        <v>2.7751313088960779E-2</v>
      </c>
    </row>
    <row r="1680" spans="1:4" x14ac:dyDescent="0.3">
      <c r="A1680" s="63" t="s">
        <v>304</v>
      </c>
      <c r="B1680" s="62">
        <f>B1672</f>
        <v>8.3303252911796508E-2</v>
      </c>
      <c r="C1680" s="62">
        <f>C1672</f>
        <v>9.3680991916384945E-2</v>
      </c>
      <c r="D1680" s="62">
        <f>D1672</f>
        <v>0.12907903382916874</v>
      </c>
    </row>
    <row r="1681" spans="1:4" x14ac:dyDescent="0.3">
      <c r="A1681" s="64" t="s">
        <v>311</v>
      </c>
      <c r="B1681" s="62">
        <f>B1673+B1674</f>
        <v>0.88668122074087186</v>
      </c>
      <c r="C1681" s="62">
        <f>C1673+C1674</f>
        <v>0.89943352341377747</v>
      </c>
      <c r="D1681" s="62">
        <f>D1673+D1674</f>
        <v>0.84316965308187053</v>
      </c>
    </row>
    <row r="1682" spans="1:4" x14ac:dyDescent="0.3">
      <c r="A1682"/>
    </row>
    <row r="1683" spans="1:4" x14ac:dyDescent="0.3">
      <c r="A1683" s="51" t="s">
        <v>299</v>
      </c>
      <c r="B1683" s="52">
        <v>4.2909655503539303</v>
      </c>
      <c r="C1683" s="52">
        <v>4.3670909456688349</v>
      </c>
      <c r="D1683" s="52">
        <v>4.253117324099712</v>
      </c>
    </row>
    <row r="1684" spans="1:4" x14ac:dyDescent="0.3">
      <c r="A1684"/>
    </row>
    <row r="1685" spans="1:4" x14ac:dyDescent="0.3">
      <c r="A1685" s="31" t="s">
        <v>218</v>
      </c>
      <c r="B1685" s="31" t="s">
        <v>219</v>
      </c>
    </row>
    <row r="1686" spans="1:4" x14ac:dyDescent="0.3">
      <c r="A1686" s="31" t="s">
        <v>220</v>
      </c>
      <c r="B1686" s="31" t="s">
        <v>221</v>
      </c>
    </row>
    <row r="1687" spans="1:4" x14ac:dyDescent="0.3">
      <c r="A1687" s="19"/>
    </row>
    <row r="1688" spans="1:4" x14ac:dyDescent="0.3">
      <c r="A1688" s="19" t="s">
        <v>447</v>
      </c>
      <c r="B1688" s="1"/>
      <c r="C1688" s="1"/>
    </row>
    <row r="1689" spans="1:4" x14ac:dyDescent="0.3">
      <c r="A1689" s="19"/>
    </row>
    <row r="1690" spans="1:4" x14ac:dyDescent="0.3">
      <c r="A1690" s="19"/>
      <c r="B1690" s="3" t="s">
        <v>0</v>
      </c>
      <c r="C1690" s="4" t="s">
        <v>1</v>
      </c>
      <c r="D1690" s="85">
        <v>2023</v>
      </c>
    </row>
    <row r="1691" spans="1:4" x14ac:dyDescent="0.3">
      <c r="A1691" s="15" t="s">
        <v>217</v>
      </c>
      <c r="B1691" s="5"/>
      <c r="C1691" s="6"/>
      <c r="D1691" s="86">
        <v>2.8791419003535239E-3</v>
      </c>
    </row>
    <row r="1692" spans="1:4" x14ac:dyDescent="0.3">
      <c r="A1692" s="16" t="s">
        <v>185</v>
      </c>
      <c r="B1692" s="7">
        <v>4.5948565596912044E-3</v>
      </c>
      <c r="C1692" s="8"/>
      <c r="D1692" s="87">
        <v>4.3986058576507437E-3</v>
      </c>
    </row>
    <row r="1693" spans="1:4" x14ac:dyDescent="0.3">
      <c r="A1693" s="16" t="s">
        <v>4</v>
      </c>
      <c r="B1693" s="7">
        <v>1.378456967907361E-2</v>
      </c>
      <c r="C1693" s="8">
        <v>6.8854846698376774E-3</v>
      </c>
      <c r="D1693" s="87">
        <v>2.9270777046257981E-2</v>
      </c>
    </row>
    <row r="1694" spans="1:4" x14ac:dyDescent="0.3">
      <c r="A1694" s="16" t="s">
        <v>186</v>
      </c>
      <c r="B1694" s="7">
        <v>0.29890054615883838</v>
      </c>
      <c r="C1694" s="8">
        <v>0.29701538016284879</v>
      </c>
      <c r="D1694" s="87">
        <v>0.30094423430602968</v>
      </c>
    </row>
    <row r="1695" spans="1:4" x14ac:dyDescent="0.3">
      <c r="A1695" s="16" t="s">
        <v>187</v>
      </c>
      <c r="B1695" s="7">
        <v>0.6827200276023967</v>
      </c>
      <c r="C1695" s="8">
        <v>0.69609913516731359</v>
      </c>
      <c r="D1695" s="87">
        <v>0.66250724088970803</v>
      </c>
    </row>
    <row r="1696" spans="1:4" x14ac:dyDescent="0.3">
      <c r="A1696" s="17" t="s">
        <v>214</v>
      </c>
      <c r="B1696" s="9">
        <v>1</v>
      </c>
      <c r="C1696" s="10">
        <v>1</v>
      </c>
      <c r="D1696" s="88">
        <v>1</v>
      </c>
    </row>
    <row r="1697" spans="1:4" s="20" customFormat="1" x14ac:dyDescent="0.3">
      <c r="A1697" s="17" t="s">
        <v>215</v>
      </c>
      <c r="B1697" s="22">
        <v>500.00681293302654</v>
      </c>
      <c r="C1697" s="21">
        <v>499.99470588235317</v>
      </c>
      <c r="D1697" s="89">
        <v>500.00000847457676</v>
      </c>
    </row>
    <row r="1698" spans="1:4" s="20" customFormat="1" x14ac:dyDescent="0.3">
      <c r="A1698" s="23" t="s">
        <v>216</v>
      </c>
      <c r="B1698" s="27">
        <v>433</v>
      </c>
      <c r="C1698" s="26">
        <v>425</v>
      </c>
      <c r="D1698" s="97">
        <v>472</v>
      </c>
    </row>
    <row r="1699" spans="1:4" x14ac:dyDescent="0.3">
      <c r="A1699"/>
    </row>
    <row r="1700" spans="1:4" x14ac:dyDescent="0.3">
      <c r="A1700" s="61" t="s">
        <v>310</v>
      </c>
      <c r="B1700" s="62">
        <f>B1691+B1692</f>
        <v>4.5948565596912044E-3</v>
      </c>
      <c r="C1700" s="62">
        <f>C1691+C1692</f>
        <v>0</v>
      </c>
      <c r="D1700" s="62">
        <f>D1691+D1692</f>
        <v>7.2777477580042681E-3</v>
      </c>
    </row>
    <row r="1701" spans="1:4" x14ac:dyDescent="0.3">
      <c r="A1701" s="63" t="s">
        <v>304</v>
      </c>
      <c r="B1701" s="62">
        <f>B1693</f>
        <v>1.378456967907361E-2</v>
      </c>
      <c r="C1701" s="62">
        <f>C1693</f>
        <v>6.8854846698376774E-3</v>
      </c>
      <c r="D1701" s="62">
        <f>D1693</f>
        <v>2.9270777046257981E-2</v>
      </c>
    </row>
    <row r="1702" spans="1:4" x14ac:dyDescent="0.3">
      <c r="A1702" s="64" t="s">
        <v>311</v>
      </c>
      <c r="B1702" s="62">
        <f>B1694+B1695</f>
        <v>0.98162057376123513</v>
      </c>
      <c r="C1702" s="62">
        <f>C1694+C1695</f>
        <v>0.99311451533016237</v>
      </c>
      <c r="D1702" s="62">
        <f>D1694+D1695</f>
        <v>0.96345147519573771</v>
      </c>
    </row>
    <row r="1703" spans="1:4" x14ac:dyDescent="0.3">
      <c r="A1703"/>
    </row>
    <row r="1704" spans="1:4" x14ac:dyDescent="0.3">
      <c r="A1704" s="51" t="s">
        <v>299</v>
      </c>
      <c r="B1704" s="52">
        <v>4.6597457448039421</v>
      </c>
      <c r="C1704" s="52">
        <v>4.6892136504974742</v>
      </c>
      <c r="D1704" s="52">
        <v>4.6158018264270879</v>
      </c>
    </row>
    <row r="1705" spans="1:4" x14ac:dyDescent="0.3">
      <c r="A1705"/>
    </row>
    <row r="1706" spans="1:4" x14ac:dyDescent="0.3">
      <c r="A1706" s="31" t="s">
        <v>218</v>
      </c>
      <c r="B1706" s="31" t="s">
        <v>219</v>
      </c>
    </row>
    <row r="1707" spans="1:4" x14ac:dyDescent="0.3">
      <c r="A1707" s="31" t="s">
        <v>220</v>
      </c>
      <c r="B1707" s="31" t="s">
        <v>221</v>
      </c>
    </row>
    <row r="1708" spans="1:4" x14ac:dyDescent="0.3">
      <c r="A1708" s="19"/>
    </row>
    <row r="1709" spans="1:4" x14ac:dyDescent="0.3">
      <c r="A1709" s="19" t="s">
        <v>444</v>
      </c>
      <c r="B1709" s="1"/>
      <c r="C1709" s="1"/>
    </row>
    <row r="1710" spans="1:4" x14ac:dyDescent="0.3">
      <c r="A1710" s="19"/>
    </row>
    <row r="1711" spans="1:4" x14ac:dyDescent="0.3">
      <c r="A1711" s="19"/>
      <c r="B1711" s="3" t="s">
        <v>0</v>
      </c>
      <c r="C1711" s="4" t="s">
        <v>1</v>
      </c>
      <c r="D1711" s="85">
        <v>2023</v>
      </c>
    </row>
    <row r="1712" spans="1:4" x14ac:dyDescent="0.3">
      <c r="A1712" s="15" t="s">
        <v>217</v>
      </c>
      <c r="B1712" s="5"/>
      <c r="C1712" s="6"/>
      <c r="D1712" s="86">
        <v>2.8791419003535252E-3</v>
      </c>
    </row>
    <row r="1713" spans="1:4" x14ac:dyDescent="0.3">
      <c r="A1713" s="16" t="s">
        <v>185</v>
      </c>
      <c r="B1713" s="7">
        <v>1.6230956668257881E-2</v>
      </c>
      <c r="C1713" s="8">
        <v>9.3680991916384963E-3</v>
      </c>
      <c r="D1713" s="87">
        <v>2.0473565330956508E-2</v>
      </c>
    </row>
    <row r="1714" spans="1:4" x14ac:dyDescent="0.3">
      <c r="A1714" s="16" t="s">
        <v>4</v>
      </c>
      <c r="B1714" s="7">
        <v>8.1515748399733287E-2</v>
      </c>
      <c r="C1714" s="8">
        <v>6.9979564489506305E-2</v>
      </c>
      <c r="D1714" s="87">
        <v>0.13195817572952223</v>
      </c>
    </row>
    <row r="1715" spans="1:4" x14ac:dyDescent="0.3">
      <c r="A1715" s="16" t="s">
        <v>186</v>
      </c>
      <c r="B1715" s="7">
        <v>0.43244930380856222</v>
      </c>
      <c r="C1715" s="8">
        <v>0.3887761164529977</v>
      </c>
      <c r="D1715" s="87">
        <v>0.37316096401422089</v>
      </c>
    </row>
    <row r="1716" spans="1:4" x14ac:dyDescent="0.3">
      <c r="A1716" s="16" t="s">
        <v>187</v>
      </c>
      <c r="B1716" s="7">
        <v>0.4698039911234464</v>
      </c>
      <c r="C1716" s="8">
        <v>0.53187621986585742</v>
      </c>
      <c r="D1716" s="87">
        <v>0.47152815302494683</v>
      </c>
    </row>
    <row r="1717" spans="1:4" x14ac:dyDescent="0.3">
      <c r="A1717" s="17" t="s">
        <v>214</v>
      </c>
      <c r="B1717" s="9">
        <v>1</v>
      </c>
      <c r="C1717" s="10">
        <v>1</v>
      </c>
      <c r="D1717" s="88">
        <v>1</v>
      </c>
    </row>
    <row r="1718" spans="1:4" s="20" customFormat="1" x14ac:dyDescent="0.3">
      <c r="A1718" s="17" t="s">
        <v>215</v>
      </c>
      <c r="B1718" s="22">
        <v>500.00681293302443</v>
      </c>
      <c r="C1718" s="21">
        <v>499.99470588235317</v>
      </c>
      <c r="D1718" s="89">
        <v>500.00000847457653</v>
      </c>
    </row>
    <row r="1719" spans="1:4" s="20" customFormat="1" x14ac:dyDescent="0.3">
      <c r="A1719" s="23" t="s">
        <v>216</v>
      </c>
      <c r="B1719" s="27">
        <v>433</v>
      </c>
      <c r="C1719" s="26">
        <v>425</v>
      </c>
      <c r="D1719" s="97">
        <v>472</v>
      </c>
    </row>
    <row r="1720" spans="1:4" x14ac:dyDescent="0.3">
      <c r="A1720"/>
    </row>
    <row r="1721" spans="1:4" x14ac:dyDescent="0.3">
      <c r="A1721" s="61" t="s">
        <v>310</v>
      </c>
      <c r="B1721" s="62">
        <f>B1712+B1713</f>
        <v>1.6230956668257881E-2</v>
      </c>
      <c r="C1721" s="62">
        <f>C1712+C1713</f>
        <v>9.3680991916384963E-3</v>
      </c>
      <c r="D1721" s="62">
        <f>D1712+D1713</f>
        <v>2.3352707231310034E-2</v>
      </c>
    </row>
    <row r="1722" spans="1:4" x14ac:dyDescent="0.3">
      <c r="A1722" s="63" t="s">
        <v>304</v>
      </c>
      <c r="B1722" s="62">
        <f>B1714</f>
        <v>8.1515748399733287E-2</v>
      </c>
      <c r="C1722" s="62">
        <f>C1714</f>
        <v>6.9979564489506305E-2</v>
      </c>
      <c r="D1722" s="62">
        <f>D1714</f>
        <v>0.13195817572952223</v>
      </c>
    </row>
    <row r="1723" spans="1:4" x14ac:dyDescent="0.3">
      <c r="A1723" s="64" t="s">
        <v>311</v>
      </c>
      <c r="B1723" s="62">
        <f>B1715+B1716</f>
        <v>0.90225329493200856</v>
      </c>
      <c r="C1723" s="62">
        <f>C1715+C1716</f>
        <v>0.92065233631885512</v>
      </c>
      <c r="D1723" s="62">
        <f>D1715+D1716</f>
        <v>0.84468911703916771</v>
      </c>
    </row>
    <row r="1724" spans="1:4" x14ac:dyDescent="0.3">
      <c r="A1724"/>
    </row>
    <row r="1725" spans="1:4" x14ac:dyDescent="0.3">
      <c r="A1725" s="51" t="s">
        <v>299</v>
      </c>
      <c r="B1725" s="52">
        <v>4.3558263293871953</v>
      </c>
      <c r="C1725" s="52">
        <v>4.4431604569930672</v>
      </c>
      <c r="D1725" s="52">
        <v>4.2899854209324486</v>
      </c>
    </row>
    <row r="1726" spans="1:4" x14ac:dyDescent="0.3">
      <c r="A1726"/>
    </row>
    <row r="1727" spans="1:4" x14ac:dyDescent="0.3">
      <c r="A1727" s="31" t="s">
        <v>218</v>
      </c>
      <c r="B1727" s="31" t="s">
        <v>219</v>
      </c>
    </row>
    <row r="1728" spans="1:4" x14ac:dyDescent="0.3">
      <c r="A1728" s="31" t="s">
        <v>220</v>
      </c>
      <c r="B1728" s="31" t="s">
        <v>221</v>
      </c>
    </row>
    <row r="1729" spans="1:4" x14ac:dyDescent="0.3">
      <c r="A1729" s="19"/>
    </row>
    <row r="1730" spans="1:4" x14ac:dyDescent="0.3">
      <c r="A1730" s="19" t="s">
        <v>252</v>
      </c>
      <c r="B1730" s="1"/>
      <c r="C1730" s="1"/>
    </row>
    <row r="1731" spans="1:4" x14ac:dyDescent="0.3">
      <c r="A1731" s="19"/>
    </row>
    <row r="1732" spans="1:4" x14ac:dyDescent="0.3">
      <c r="A1732" s="19"/>
      <c r="B1732" s="3" t="s">
        <v>0</v>
      </c>
      <c r="C1732" s="4" t="s">
        <v>1</v>
      </c>
      <c r="D1732" s="85">
        <v>2023</v>
      </c>
    </row>
    <row r="1733" spans="1:4" x14ac:dyDescent="0.3">
      <c r="A1733" s="15" t="s">
        <v>7</v>
      </c>
      <c r="B1733" s="5">
        <v>0.16290540151993307</v>
      </c>
      <c r="C1733" s="6">
        <v>0.18216357584962659</v>
      </c>
      <c r="D1733" s="86">
        <v>0.16722541877584032</v>
      </c>
    </row>
    <row r="1734" spans="1:4" x14ac:dyDescent="0.3">
      <c r="A1734" s="16" t="s">
        <v>8</v>
      </c>
      <c r="B1734" s="7">
        <v>0.13044348818341753</v>
      </c>
      <c r="C1734" s="8">
        <v>0.15185784320069268</v>
      </c>
      <c r="D1734" s="87">
        <v>0.18626090997862854</v>
      </c>
    </row>
    <row r="1735" spans="1:4" x14ac:dyDescent="0.3">
      <c r="A1735" s="16" t="s">
        <v>4</v>
      </c>
      <c r="B1735" s="7">
        <v>0.4233226383289464</v>
      </c>
      <c r="C1735" s="8">
        <v>0.38137627339583619</v>
      </c>
      <c r="D1735" s="87">
        <v>0.34812900681137288</v>
      </c>
    </row>
    <row r="1736" spans="1:4" x14ac:dyDescent="0.3">
      <c r="A1736" s="16" t="s">
        <v>9</v>
      </c>
      <c r="B1736" s="7">
        <v>0.20002521905590648</v>
      </c>
      <c r="C1736" s="8">
        <v>0.21214012854253744</v>
      </c>
      <c r="D1736" s="87">
        <v>0.2199302928825374</v>
      </c>
    </row>
    <row r="1737" spans="1:4" x14ac:dyDescent="0.3">
      <c r="A1737" s="16" t="s">
        <v>10</v>
      </c>
      <c r="B1737" s="7">
        <v>8.3303252911796508E-2</v>
      </c>
      <c r="C1737" s="8">
        <v>7.2462179011307165E-2</v>
      </c>
      <c r="D1737" s="87">
        <v>7.8454371551620772E-2</v>
      </c>
    </row>
    <row r="1738" spans="1:4" x14ac:dyDescent="0.3">
      <c r="A1738" s="17" t="s">
        <v>214</v>
      </c>
      <c r="B1738" s="9">
        <v>1</v>
      </c>
      <c r="C1738" s="10">
        <v>1</v>
      </c>
      <c r="D1738" s="88">
        <v>1</v>
      </c>
    </row>
    <row r="1739" spans="1:4" s="20" customFormat="1" x14ac:dyDescent="0.3">
      <c r="A1739" s="17" t="s">
        <v>215</v>
      </c>
      <c r="B1739" s="22">
        <v>500.00681293302432</v>
      </c>
      <c r="C1739" s="21">
        <v>499.99470588235289</v>
      </c>
      <c r="D1739" s="89">
        <v>500.00000847457653</v>
      </c>
    </row>
    <row r="1740" spans="1:4" s="20" customFormat="1" x14ac:dyDescent="0.3">
      <c r="A1740" s="23" t="s">
        <v>216</v>
      </c>
      <c r="B1740" s="27">
        <v>433</v>
      </c>
      <c r="C1740" s="26">
        <v>425</v>
      </c>
      <c r="D1740" s="97">
        <v>472</v>
      </c>
    </row>
    <row r="1741" spans="1:4" x14ac:dyDescent="0.3">
      <c r="A1741"/>
    </row>
    <row r="1742" spans="1:4" x14ac:dyDescent="0.3">
      <c r="A1742" s="61" t="s">
        <v>312</v>
      </c>
      <c r="B1742" s="62">
        <f>B1733+B1734</f>
        <v>0.2933488897033506</v>
      </c>
      <c r="C1742" s="62">
        <f>C1733+C1734</f>
        <v>0.33402141905031923</v>
      </c>
      <c r="D1742" s="62">
        <f>D1733+D1734</f>
        <v>0.35348632875446884</v>
      </c>
    </row>
    <row r="1743" spans="1:4" x14ac:dyDescent="0.3">
      <c r="A1743" s="63" t="s">
        <v>304</v>
      </c>
      <c r="B1743" s="62">
        <f>B1735</f>
        <v>0.4233226383289464</v>
      </c>
      <c r="C1743" s="62">
        <f>C1735</f>
        <v>0.38137627339583619</v>
      </c>
      <c r="D1743" s="62">
        <f>D1735</f>
        <v>0.34812900681137288</v>
      </c>
    </row>
    <row r="1744" spans="1:4" x14ac:dyDescent="0.3">
      <c r="A1744" s="64" t="s">
        <v>313</v>
      </c>
      <c r="B1744" s="62">
        <f>B1736+B1737</f>
        <v>0.283328471967703</v>
      </c>
      <c r="C1744" s="62">
        <f>C1736+C1737</f>
        <v>0.28460230755384464</v>
      </c>
      <c r="D1744" s="62">
        <f>D1736+D1737</f>
        <v>0.29838466443415818</v>
      </c>
    </row>
    <row r="1745" spans="1:4" x14ac:dyDescent="0.3">
      <c r="A1745"/>
    </row>
    <row r="1746" spans="1:4" x14ac:dyDescent="0.3">
      <c r="A1746" s="51" t="s">
        <v>299</v>
      </c>
      <c r="B1746" s="52">
        <v>2.9103774336562132</v>
      </c>
      <c r="C1746" s="52">
        <v>2.8408794916652065</v>
      </c>
      <c r="D1746" s="52">
        <v>2.8561272884554709</v>
      </c>
    </row>
    <row r="1747" spans="1:4" x14ac:dyDescent="0.3">
      <c r="A1747" s="31" t="s">
        <v>218</v>
      </c>
      <c r="B1747" s="31" t="s">
        <v>219</v>
      </c>
    </row>
    <row r="1748" spans="1:4" x14ac:dyDescent="0.3">
      <c r="A1748" s="31" t="s">
        <v>220</v>
      </c>
      <c r="B1748" s="31" t="s">
        <v>221</v>
      </c>
    </row>
    <row r="1749" spans="1:4" x14ac:dyDescent="0.3">
      <c r="A1749" s="19"/>
    </row>
    <row r="1750" spans="1:4" x14ac:dyDescent="0.3">
      <c r="A1750" s="19" t="s">
        <v>445</v>
      </c>
      <c r="B1750" s="1"/>
      <c r="C1750" s="1"/>
    </row>
    <row r="1751" spans="1:4" x14ac:dyDescent="0.3">
      <c r="A1751" s="19"/>
    </row>
    <row r="1752" spans="1:4" x14ac:dyDescent="0.3">
      <c r="A1752" s="19"/>
      <c r="B1752" s="3" t="s">
        <v>0</v>
      </c>
      <c r="C1752" s="4" t="s">
        <v>1</v>
      </c>
      <c r="D1752" s="85">
        <v>2023</v>
      </c>
    </row>
    <row r="1753" spans="1:4" x14ac:dyDescent="0.3">
      <c r="A1753" s="15" t="s">
        <v>188</v>
      </c>
      <c r="B1753" s="5">
        <v>0.83243669428061007</v>
      </c>
      <c r="C1753" s="6">
        <v>0.85343656579893201</v>
      </c>
      <c r="D1753" s="86">
        <v>0.83301276342351283</v>
      </c>
    </row>
    <row r="1754" spans="1:4" x14ac:dyDescent="0.3">
      <c r="A1754" s="16" t="s">
        <v>189</v>
      </c>
      <c r="B1754" s="7">
        <v>0.1047879486168657</v>
      </c>
      <c r="C1754" s="8">
        <v>8.5389610007635272E-2</v>
      </c>
      <c r="D1754" s="87">
        <v>0.10660664649819224</v>
      </c>
    </row>
    <row r="1755" spans="1:4" x14ac:dyDescent="0.3">
      <c r="A1755" s="16" t="s">
        <v>4</v>
      </c>
      <c r="B1755" s="7">
        <v>9.1897131193823655E-3</v>
      </c>
      <c r="C1755" s="8">
        <v>2.0656454009513013E-2</v>
      </c>
      <c r="D1755" s="87">
        <v>1.4555495516008538E-2</v>
      </c>
    </row>
    <row r="1756" spans="1:4" x14ac:dyDescent="0.3">
      <c r="A1756" s="16" t="s">
        <v>190</v>
      </c>
      <c r="B1756" s="7">
        <v>1.438040451642794E-2</v>
      </c>
      <c r="C1756" s="8">
        <v>4.6840495958192447E-3</v>
      </c>
      <c r="D1756" s="87">
        <v>1.1676353615655014E-2</v>
      </c>
    </row>
    <row r="1757" spans="1:4" x14ac:dyDescent="0.3">
      <c r="A1757" s="16" t="s">
        <v>191</v>
      </c>
      <c r="B1757" s="7">
        <v>3.9205239466713657E-2</v>
      </c>
      <c r="C1757" s="8">
        <v>3.5833320588100299E-2</v>
      </c>
      <c r="D1757" s="87">
        <v>3.4148740946631478E-2</v>
      </c>
    </row>
    <row r="1758" spans="1:4" x14ac:dyDescent="0.3">
      <c r="A1758" s="17" t="s">
        <v>214</v>
      </c>
      <c r="B1758" s="9">
        <v>1</v>
      </c>
      <c r="C1758" s="10">
        <v>1</v>
      </c>
      <c r="D1758" s="88">
        <v>1</v>
      </c>
    </row>
    <row r="1759" spans="1:4" s="20" customFormat="1" x14ac:dyDescent="0.3">
      <c r="A1759" s="17" t="s">
        <v>215</v>
      </c>
      <c r="B1759" s="22">
        <v>500.00681293302893</v>
      </c>
      <c r="C1759" s="21">
        <v>499.99470588235346</v>
      </c>
      <c r="D1759" s="89">
        <v>500.00000847457653</v>
      </c>
    </row>
    <row r="1760" spans="1:4" s="20" customFormat="1" x14ac:dyDescent="0.3">
      <c r="A1760" s="23" t="s">
        <v>216</v>
      </c>
      <c r="B1760" s="27">
        <v>433</v>
      </c>
      <c r="C1760" s="26">
        <v>425</v>
      </c>
      <c r="D1760" s="97">
        <v>472</v>
      </c>
    </row>
    <row r="1761" spans="1:4" x14ac:dyDescent="0.3">
      <c r="A1761"/>
    </row>
    <row r="1762" spans="1:4" x14ac:dyDescent="0.3">
      <c r="A1762" s="61" t="s">
        <v>314</v>
      </c>
      <c r="B1762" s="62">
        <f>B1753+B1754</f>
        <v>0.93722464289747576</v>
      </c>
      <c r="C1762" s="62">
        <f>C1753+C1754</f>
        <v>0.93882617580656724</v>
      </c>
      <c r="D1762" s="62">
        <f>D1753+D1754</f>
        <v>0.93961940992170501</v>
      </c>
    </row>
    <row r="1763" spans="1:4" x14ac:dyDescent="0.3">
      <c r="A1763" s="63" t="s">
        <v>304</v>
      </c>
      <c r="B1763" s="62">
        <f>B1755</f>
        <v>9.1897131193823655E-3</v>
      </c>
      <c r="C1763" s="62">
        <f>C1755</f>
        <v>2.0656454009513013E-2</v>
      </c>
      <c r="D1763" s="62">
        <f>D1755</f>
        <v>1.4555495516008538E-2</v>
      </c>
    </row>
    <row r="1764" spans="1:4" x14ac:dyDescent="0.3">
      <c r="A1764" s="64" t="s">
        <v>315</v>
      </c>
      <c r="B1764" s="62">
        <f>B1756+B1757</f>
        <v>5.3585643983141598E-2</v>
      </c>
      <c r="C1764" s="62">
        <f>C1756+C1757</f>
        <v>4.0517370183919543E-2</v>
      </c>
      <c r="D1764" s="62">
        <f>D1756+D1757</f>
        <v>4.5825094562286492E-2</v>
      </c>
    </row>
    <row r="1765" spans="1:4" x14ac:dyDescent="0.3">
      <c r="A1765"/>
    </row>
    <row r="1766" spans="1:4" x14ac:dyDescent="0.3">
      <c r="A1766" s="51" t="s">
        <v>299</v>
      </c>
      <c r="B1766" s="52">
        <v>1.3231295462717718</v>
      </c>
      <c r="C1766" s="52">
        <v>1.2840879491665205</v>
      </c>
      <c r="D1766" s="52">
        <v>1.3073416621637008</v>
      </c>
    </row>
    <row r="1767" spans="1:4" x14ac:dyDescent="0.3">
      <c r="A1767"/>
    </row>
    <row r="1768" spans="1:4" x14ac:dyDescent="0.3">
      <c r="A1768" s="31" t="s">
        <v>218</v>
      </c>
      <c r="B1768" s="31" t="s">
        <v>219</v>
      </c>
    </row>
    <row r="1769" spans="1:4" x14ac:dyDescent="0.3">
      <c r="A1769" s="31" t="s">
        <v>220</v>
      </c>
      <c r="B1769" s="31" t="s">
        <v>221</v>
      </c>
    </row>
    <row r="1770" spans="1:4" x14ac:dyDescent="0.3">
      <c r="A1770" s="19"/>
    </row>
    <row r="1771" spans="1:4" x14ac:dyDescent="0.3">
      <c r="A1771" s="19" t="s">
        <v>446</v>
      </c>
      <c r="B1771" s="1"/>
      <c r="C1771" s="1"/>
    </row>
    <row r="1772" spans="1:4" x14ac:dyDescent="0.3">
      <c r="A1772" s="19"/>
    </row>
    <row r="1773" spans="1:4" x14ac:dyDescent="0.3">
      <c r="A1773" s="19"/>
      <c r="B1773" s="3" t="s">
        <v>0</v>
      </c>
      <c r="C1773" s="4" t="s">
        <v>1</v>
      </c>
      <c r="D1773" s="85">
        <v>2023</v>
      </c>
    </row>
    <row r="1774" spans="1:4" x14ac:dyDescent="0.3">
      <c r="A1774" s="15" t="s">
        <v>192</v>
      </c>
      <c r="B1774" s="5">
        <v>4.8927739783684232E-3</v>
      </c>
      <c r="C1774" s="6">
        <v>4.6840495958192473E-3</v>
      </c>
      <c r="D1774" s="86">
        <v>4.3986058576507463E-3</v>
      </c>
    </row>
    <row r="1775" spans="1:4" x14ac:dyDescent="0.3">
      <c r="A1775" s="16" t="s">
        <v>193</v>
      </c>
      <c r="B1775" s="7">
        <v>4.224746129325261E-2</v>
      </c>
      <c r="C1775" s="8">
        <v>3.0586912096716299E-2</v>
      </c>
      <c r="D1775" s="87">
        <v>3.7027882846985015E-2</v>
      </c>
    </row>
    <row r="1776" spans="1:4" x14ac:dyDescent="0.3">
      <c r="A1776" s="16" t="s">
        <v>4</v>
      </c>
      <c r="B1776" s="7">
        <v>0.13695194453470516</v>
      </c>
      <c r="C1776" s="8">
        <v>0.11574334316480989</v>
      </c>
      <c r="D1776" s="87">
        <v>0.17578444829178883</v>
      </c>
    </row>
    <row r="1777" spans="1:4" x14ac:dyDescent="0.3">
      <c r="A1777" s="16" t="s">
        <v>194</v>
      </c>
      <c r="B1777" s="7">
        <v>0.4609752430625077</v>
      </c>
      <c r="C1777" s="8">
        <v>0.49351228424771565</v>
      </c>
      <c r="D1777" s="87">
        <v>0.43234166216370068</v>
      </c>
    </row>
    <row r="1778" spans="1:4" x14ac:dyDescent="0.3">
      <c r="A1778" s="16" t="s">
        <v>195</v>
      </c>
      <c r="B1778" s="7">
        <v>0.35493257713116599</v>
      </c>
      <c r="C1778" s="8">
        <v>0.355473410894939</v>
      </c>
      <c r="D1778" s="87">
        <v>0.35044740083987469</v>
      </c>
    </row>
    <row r="1779" spans="1:4" x14ac:dyDescent="0.3">
      <c r="A1779" s="17" t="s">
        <v>214</v>
      </c>
      <c r="B1779" s="9">
        <v>1</v>
      </c>
      <c r="C1779" s="10">
        <v>1</v>
      </c>
      <c r="D1779" s="88">
        <v>1</v>
      </c>
    </row>
    <row r="1780" spans="1:4" s="20" customFormat="1" x14ac:dyDescent="0.3">
      <c r="A1780" s="17" t="s">
        <v>215</v>
      </c>
      <c r="B1780" s="22">
        <v>500.00681293302443</v>
      </c>
      <c r="C1780" s="21">
        <v>499.99470588235312</v>
      </c>
      <c r="D1780" s="89">
        <v>500.00000847457653</v>
      </c>
    </row>
    <row r="1781" spans="1:4" s="20" customFormat="1" x14ac:dyDescent="0.3">
      <c r="A1781" s="23" t="s">
        <v>216</v>
      </c>
      <c r="B1781" s="27">
        <v>433</v>
      </c>
      <c r="C1781" s="26">
        <v>425</v>
      </c>
      <c r="D1781" s="97">
        <v>472</v>
      </c>
    </row>
    <row r="1782" spans="1:4" x14ac:dyDescent="0.3">
      <c r="A1782"/>
    </row>
    <row r="1783" spans="1:4" x14ac:dyDescent="0.3">
      <c r="A1783" s="61" t="s">
        <v>316</v>
      </c>
      <c r="B1783" s="62">
        <f>B1774+B1775</f>
        <v>4.7140235271621034E-2</v>
      </c>
      <c r="C1783" s="62">
        <f>C1774+C1775</f>
        <v>3.5270961692535546E-2</v>
      </c>
      <c r="D1783" s="62">
        <f>D1774+D1775</f>
        <v>4.1426488704635764E-2</v>
      </c>
    </row>
    <row r="1784" spans="1:4" x14ac:dyDescent="0.3">
      <c r="A1784" s="63" t="s">
        <v>304</v>
      </c>
      <c r="B1784" s="62">
        <f>B1776</f>
        <v>0.13695194453470516</v>
      </c>
      <c r="C1784" s="62">
        <f>C1776</f>
        <v>0.11574334316480989</v>
      </c>
      <c r="D1784" s="62">
        <f>D1776</f>
        <v>0.17578444829178883</v>
      </c>
    </row>
    <row r="1785" spans="1:4" x14ac:dyDescent="0.3">
      <c r="A1785" s="64" t="s">
        <v>317</v>
      </c>
      <c r="B1785" s="62">
        <f>B1777+B1778</f>
        <v>0.81590782019367369</v>
      </c>
      <c r="C1785" s="62">
        <f>C1777+C1778</f>
        <v>0.84898569514265465</v>
      </c>
      <c r="D1785" s="62">
        <f>D1777+D1778</f>
        <v>0.78278906300357542</v>
      </c>
    </row>
    <row r="1786" spans="1:4" x14ac:dyDescent="0.3">
      <c r="A1786"/>
    </row>
    <row r="1787" spans="1:4" x14ac:dyDescent="0.3">
      <c r="A1787" s="51" t="s">
        <v>299</v>
      </c>
      <c r="B1787" s="52">
        <v>4.1188073880748446</v>
      </c>
      <c r="C1787" s="52">
        <v>4.164504094749236</v>
      </c>
      <c r="D1787" s="52">
        <v>4.0874113692811651</v>
      </c>
    </row>
    <row r="1788" spans="1:4" x14ac:dyDescent="0.3">
      <c r="A1788"/>
    </row>
    <row r="1789" spans="1:4" x14ac:dyDescent="0.3">
      <c r="A1789" s="31" t="s">
        <v>218</v>
      </c>
      <c r="B1789" s="31" t="s">
        <v>219</v>
      </c>
    </row>
    <row r="1790" spans="1:4" x14ac:dyDescent="0.3">
      <c r="A1790" s="31" t="s">
        <v>220</v>
      </c>
      <c r="B1790" s="31" t="s">
        <v>221</v>
      </c>
    </row>
    <row r="1791" spans="1:4" x14ac:dyDescent="0.3">
      <c r="A1791" s="19"/>
    </row>
    <row r="1792" spans="1:4" x14ac:dyDescent="0.3">
      <c r="A1792" s="19" t="s">
        <v>253</v>
      </c>
      <c r="B1792" s="1"/>
      <c r="C1792" s="1"/>
    </row>
    <row r="1793" spans="1:4" x14ac:dyDescent="0.3">
      <c r="A1793" s="19"/>
    </row>
    <row r="1794" spans="1:4" x14ac:dyDescent="0.3">
      <c r="A1794" s="19"/>
      <c r="B1794" s="3" t="s">
        <v>0</v>
      </c>
      <c r="C1794" s="4" t="s">
        <v>1</v>
      </c>
      <c r="D1794" s="85">
        <v>2023</v>
      </c>
    </row>
    <row r="1795" spans="1:4" x14ac:dyDescent="0.3">
      <c r="A1795" s="15" t="s">
        <v>196</v>
      </c>
      <c r="B1795" s="5">
        <v>0.77055508943411766</v>
      </c>
      <c r="C1795" s="6">
        <v>0.79722797064910123</v>
      </c>
      <c r="D1795" s="86">
        <v>0.80981984220644354</v>
      </c>
    </row>
    <row r="1796" spans="1:4" x14ac:dyDescent="0.3">
      <c r="A1796" s="16" t="s">
        <v>130</v>
      </c>
      <c r="B1796" s="7">
        <v>0.13969624894256555</v>
      </c>
      <c r="C1796" s="8">
        <v>0.14024030842679494</v>
      </c>
      <c r="D1796" s="87">
        <v>0.12723999784338963</v>
      </c>
    </row>
    <row r="1797" spans="1:4" x14ac:dyDescent="0.3">
      <c r="A1797" s="16" t="s">
        <v>4</v>
      </c>
      <c r="B1797" s="7">
        <v>6.4625909254353894E-2</v>
      </c>
      <c r="C1797" s="8">
        <v>4.5996957614845277E-2</v>
      </c>
      <c r="D1797" s="87">
        <v>4.534573651956373E-2</v>
      </c>
    </row>
    <row r="1798" spans="1:4" x14ac:dyDescent="0.3">
      <c r="A1798" s="16" t="s">
        <v>131</v>
      </c>
      <c r="B1798" s="7">
        <v>1.8081508820087563E-2</v>
      </c>
      <c r="C1798" s="8">
        <v>9.6492786394208781E-3</v>
      </c>
      <c r="D1798" s="87">
        <v>1.0156889658357792E-2</v>
      </c>
    </row>
    <row r="1799" spans="1:4" x14ac:dyDescent="0.3">
      <c r="A1799" s="16" t="s">
        <v>197</v>
      </c>
      <c r="B1799" s="7">
        <v>7.0412435488753852E-3</v>
      </c>
      <c r="C1799" s="8">
        <v>6.8854846698376748E-3</v>
      </c>
      <c r="D1799" s="87">
        <v>7.4375337722451841E-3</v>
      </c>
    </row>
    <row r="1800" spans="1:4" x14ac:dyDescent="0.3">
      <c r="A1800" s="17" t="s">
        <v>214</v>
      </c>
      <c r="B1800" s="9">
        <v>1</v>
      </c>
      <c r="C1800" s="10">
        <v>1</v>
      </c>
      <c r="D1800" s="88">
        <v>1</v>
      </c>
    </row>
    <row r="1801" spans="1:4" s="20" customFormat="1" x14ac:dyDescent="0.3">
      <c r="A1801" s="17" t="s">
        <v>215</v>
      </c>
      <c r="B1801" s="22">
        <v>500.00681293302802</v>
      </c>
      <c r="C1801" s="21">
        <v>499.99470588235334</v>
      </c>
      <c r="D1801" s="89">
        <v>500.00000847457653</v>
      </c>
    </row>
    <row r="1802" spans="1:4" s="20" customFormat="1" x14ac:dyDescent="0.3">
      <c r="A1802" s="23" t="s">
        <v>216</v>
      </c>
      <c r="B1802" s="27">
        <v>433</v>
      </c>
      <c r="C1802" s="26">
        <v>425</v>
      </c>
      <c r="D1802" s="97">
        <v>472</v>
      </c>
    </row>
    <row r="1803" spans="1:4" x14ac:dyDescent="0.3">
      <c r="A1803"/>
    </row>
    <row r="1804" spans="1:4" x14ac:dyDescent="0.3">
      <c r="A1804" s="61" t="s">
        <v>308</v>
      </c>
      <c r="B1804" s="62">
        <f>B1795+B1796</f>
        <v>0.91025133837668326</v>
      </c>
      <c r="C1804" s="62">
        <f>C1795+C1796</f>
        <v>0.93746827907589614</v>
      </c>
      <c r="D1804" s="62">
        <f>D1795+D1796</f>
        <v>0.93705984004983311</v>
      </c>
    </row>
    <row r="1805" spans="1:4" x14ac:dyDescent="0.3">
      <c r="A1805" s="63" t="s">
        <v>304</v>
      </c>
      <c r="B1805" s="62">
        <f>B1797</f>
        <v>6.4625909254353894E-2</v>
      </c>
      <c r="C1805" s="62">
        <f>C1797</f>
        <v>4.5996957614845277E-2</v>
      </c>
      <c r="D1805" s="62">
        <f>D1797</f>
        <v>4.534573651956373E-2</v>
      </c>
    </row>
    <row r="1806" spans="1:4" x14ac:dyDescent="0.3">
      <c r="A1806" s="64" t="s">
        <v>309</v>
      </c>
      <c r="B1806" s="62">
        <f>B1798+B1799</f>
        <v>2.5122752368962949E-2</v>
      </c>
      <c r="C1806" s="62">
        <f>C1798+C1799</f>
        <v>1.6534763309258554E-2</v>
      </c>
      <c r="D1806" s="62">
        <f>D1798+D1799</f>
        <v>1.7594423430602975E-2</v>
      </c>
    </row>
    <row r="1807" spans="1:4" x14ac:dyDescent="0.3">
      <c r="A1807"/>
    </row>
    <row r="1808" spans="1:4" x14ac:dyDescent="0.3">
      <c r="A1808" s="51" t="s">
        <v>299</v>
      </c>
      <c r="B1808" s="52">
        <v>1.3513575681070393</v>
      </c>
      <c r="C1808" s="52">
        <v>1.2887239982541001</v>
      </c>
      <c r="D1808" s="52">
        <v>1.2781522749465708</v>
      </c>
    </row>
    <row r="1809" spans="1:4" x14ac:dyDescent="0.3">
      <c r="A1809"/>
    </row>
    <row r="1810" spans="1:4" x14ac:dyDescent="0.3">
      <c r="A1810" s="31" t="s">
        <v>218</v>
      </c>
      <c r="B1810" s="31" t="s">
        <v>219</v>
      </c>
    </row>
    <row r="1811" spans="1:4" x14ac:dyDescent="0.3">
      <c r="A1811" s="31" t="s">
        <v>220</v>
      </c>
      <c r="B1811" s="31" t="s">
        <v>221</v>
      </c>
    </row>
    <row r="1812" spans="1:4" x14ac:dyDescent="0.3">
      <c r="A1812" s="19"/>
    </row>
    <row r="1813" spans="1:4" x14ac:dyDescent="0.3">
      <c r="A1813" s="19" t="s">
        <v>448</v>
      </c>
      <c r="B1813" s="1"/>
      <c r="C1813" s="1"/>
    </row>
    <row r="1814" spans="1:4" x14ac:dyDescent="0.3">
      <c r="A1814" s="19"/>
    </row>
    <row r="1815" spans="1:4" x14ac:dyDescent="0.3">
      <c r="A1815" s="19"/>
      <c r="B1815" s="3" t="s">
        <v>0</v>
      </c>
      <c r="C1815" s="4" t="s">
        <v>1</v>
      </c>
      <c r="D1815" s="85">
        <v>2023</v>
      </c>
    </row>
    <row r="1816" spans="1:4" x14ac:dyDescent="0.3">
      <c r="A1816" s="15" t="s">
        <v>196</v>
      </c>
      <c r="B1816" s="5">
        <v>0.70992820190210026</v>
      </c>
      <c r="C1816" s="6">
        <v>0.69525559682396643</v>
      </c>
      <c r="D1816" s="86">
        <v>0.71545029719575803</v>
      </c>
    </row>
    <row r="1817" spans="1:4" x14ac:dyDescent="0.3">
      <c r="A1817" s="16" t="s">
        <v>130</v>
      </c>
      <c r="B1817" s="7">
        <v>0.18343329732920385</v>
      </c>
      <c r="C1817" s="8">
        <v>0.22235176607752302</v>
      </c>
      <c r="D1817" s="87">
        <v>0.18914005187898192</v>
      </c>
    </row>
    <row r="1818" spans="1:4" x14ac:dyDescent="0.3">
      <c r="A1818" s="16" t="s">
        <v>4</v>
      </c>
      <c r="B1818" s="7">
        <v>8.8556991948608263E-2</v>
      </c>
      <c r="C1818" s="8">
        <v>6.7778129415487887E-2</v>
      </c>
      <c r="D1818" s="87">
        <v>7.6135977523118917E-2</v>
      </c>
    </row>
    <row r="1819" spans="1:4" x14ac:dyDescent="0.3">
      <c r="A1819" s="16" t="s">
        <v>131</v>
      </c>
      <c r="B1819" s="7">
        <v>1.1040265271212202E-2</v>
      </c>
      <c r="C1819" s="8">
        <v>1.4614507683022521E-2</v>
      </c>
      <c r="D1819" s="87">
        <v>1.4715281530249454E-2</v>
      </c>
    </row>
    <row r="1820" spans="1:4" x14ac:dyDescent="0.3">
      <c r="A1820" s="16" t="s">
        <v>197</v>
      </c>
      <c r="B1820" s="7">
        <v>7.0412435488753991E-3</v>
      </c>
      <c r="C1820" s="8"/>
      <c r="D1820" s="87">
        <v>4.5583918718916589E-3</v>
      </c>
    </row>
    <row r="1821" spans="1:4" x14ac:dyDescent="0.3">
      <c r="A1821" s="17" t="s">
        <v>214</v>
      </c>
      <c r="B1821" s="9">
        <v>1</v>
      </c>
      <c r="C1821" s="10">
        <v>1</v>
      </c>
      <c r="D1821" s="88">
        <v>1</v>
      </c>
    </row>
    <row r="1822" spans="1:4" s="20" customFormat="1" x14ac:dyDescent="0.3">
      <c r="A1822" s="17" t="s">
        <v>215</v>
      </c>
      <c r="B1822" s="22">
        <v>500.00681293302705</v>
      </c>
      <c r="C1822" s="21">
        <v>499.99470588235306</v>
      </c>
      <c r="D1822" s="89">
        <v>500.00000847457653</v>
      </c>
    </row>
    <row r="1823" spans="1:4" s="20" customFormat="1" x14ac:dyDescent="0.3">
      <c r="A1823" s="23" t="s">
        <v>216</v>
      </c>
      <c r="B1823" s="27">
        <v>433</v>
      </c>
      <c r="C1823" s="26">
        <v>425</v>
      </c>
      <c r="D1823" s="97">
        <v>472</v>
      </c>
    </row>
    <row r="1824" spans="1:4" x14ac:dyDescent="0.3">
      <c r="A1824"/>
    </row>
    <row r="1825" spans="1:4" x14ac:dyDescent="0.3">
      <c r="A1825" s="61" t="s">
        <v>308</v>
      </c>
      <c r="B1825" s="62">
        <f>B1816+B1817</f>
        <v>0.89336149923130415</v>
      </c>
      <c r="C1825" s="62">
        <f>C1816+C1817</f>
        <v>0.91760736290148948</v>
      </c>
      <c r="D1825" s="62">
        <f>D1816+D1817</f>
        <v>0.90459034907474001</v>
      </c>
    </row>
    <row r="1826" spans="1:4" x14ac:dyDescent="0.3">
      <c r="A1826" s="63" t="s">
        <v>304</v>
      </c>
      <c r="B1826" s="62">
        <f>B1818</f>
        <v>8.8556991948608263E-2</v>
      </c>
      <c r="C1826" s="62">
        <f>C1818</f>
        <v>6.7778129415487887E-2</v>
      </c>
      <c r="D1826" s="62">
        <f>D1818</f>
        <v>7.6135977523118917E-2</v>
      </c>
    </row>
    <row r="1827" spans="1:4" x14ac:dyDescent="0.3">
      <c r="A1827" s="64" t="s">
        <v>309</v>
      </c>
      <c r="B1827" s="62">
        <f>B1819+B1820</f>
        <v>1.8081508820087602E-2</v>
      </c>
      <c r="C1827" s="62">
        <f>C1819+C1820</f>
        <v>1.4614507683022521E-2</v>
      </c>
      <c r="D1827" s="62">
        <f>D1819+D1820</f>
        <v>1.9273673402141114E-2</v>
      </c>
    </row>
    <row r="1828" spans="1:4" x14ac:dyDescent="0.3">
      <c r="A1828"/>
    </row>
    <row r="1829" spans="1:4" x14ac:dyDescent="0.3">
      <c r="A1829" s="51" t="s">
        <v>299</v>
      </c>
      <c r="B1829" s="52">
        <v>1.421833051235559</v>
      </c>
      <c r="C1829" s="52">
        <v>1.4017515479575657</v>
      </c>
      <c r="D1829" s="52">
        <v>1.4037914190035343</v>
      </c>
    </row>
    <row r="1830" spans="1:4" x14ac:dyDescent="0.3">
      <c r="A1830"/>
    </row>
    <row r="1831" spans="1:4" x14ac:dyDescent="0.3">
      <c r="A1831" s="31" t="s">
        <v>218</v>
      </c>
      <c r="B1831" s="31" t="s">
        <v>219</v>
      </c>
    </row>
    <row r="1832" spans="1:4" x14ac:dyDescent="0.3">
      <c r="A1832" s="31" t="s">
        <v>220</v>
      </c>
      <c r="B1832" s="31" t="s">
        <v>221</v>
      </c>
    </row>
    <row r="1833" spans="1:4" x14ac:dyDescent="0.3">
      <c r="A1833" s="19"/>
    </row>
    <row r="1834" spans="1:4" x14ac:dyDescent="0.3">
      <c r="A1834" s="19" t="s">
        <v>254</v>
      </c>
      <c r="B1834" s="1"/>
      <c r="C1834" s="1"/>
    </row>
    <row r="1835" spans="1:4" x14ac:dyDescent="0.3">
      <c r="A1835" s="19"/>
    </row>
    <row r="1836" spans="1:4" x14ac:dyDescent="0.3">
      <c r="A1836" s="19"/>
      <c r="B1836" s="3" t="s">
        <v>0</v>
      </c>
      <c r="C1836" s="4" t="s">
        <v>1</v>
      </c>
      <c r="D1836" s="85">
        <v>2023</v>
      </c>
    </row>
    <row r="1837" spans="1:4" x14ac:dyDescent="0.3">
      <c r="A1837" s="15" t="s">
        <v>196</v>
      </c>
      <c r="B1837" s="5">
        <v>0.75587676749901245</v>
      </c>
      <c r="C1837" s="6">
        <v>0.77404090160954686</v>
      </c>
      <c r="D1837" s="86">
        <v>0.77583088727405292</v>
      </c>
    </row>
    <row r="1838" spans="1:4" x14ac:dyDescent="0.3">
      <c r="A1838" s="16" t="s">
        <v>130</v>
      </c>
      <c r="B1838" s="7">
        <v>0.17394566679114409</v>
      </c>
      <c r="C1838" s="8">
        <v>0.16534763309258552</v>
      </c>
      <c r="D1838" s="87">
        <v>0.1600290608469648</v>
      </c>
    </row>
    <row r="1839" spans="1:4" x14ac:dyDescent="0.3">
      <c r="A1839" s="16" t="s">
        <v>4</v>
      </c>
      <c r="B1839" s="7">
        <v>4.9649669900571555E-2</v>
      </c>
      <c r="C1839" s="8">
        <v>4.8479572136646103E-2</v>
      </c>
      <c r="D1839" s="87">
        <v>5.8062196049793222E-2</v>
      </c>
    </row>
    <row r="1840" spans="1:4" x14ac:dyDescent="0.3">
      <c r="A1840" s="16" t="s">
        <v>131</v>
      </c>
      <c r="B1840" s="7">
        <v>1.5933039249580578E-2</v>
      </c>
      <c r="C1840" s="8">
        <v>9.6492786394208798E-3</v>
      </c>
      <c r="D1840" s="87">
        <v>6.0778558291888799E-3</v>
      </c>
    </row>
    <row r="1841" spans="1:4" x14ac:dyDescent="0.3">
      <c r="A1841" s="16" t="s">
        <v>197</v>
      </c>
      <c r="B1841" s="7">
        <v>4.594856559691194E-3</v>
      </c>
      <c r="C1841" s="8">
        <v>2.4826145218008171E-3</v>
      </c>
      <c r="D1841" s="8"/>
    </row>
    <row r="1842" spans="1:4" x14ac:dyDescent="0.3">
      <c r="A1842" s="17" t="s">
        <v>214</v>
      </c>
      <c r="B1842" s="9">
        <v>1</v>
      </c>
      <c r="C1842" s="10">
        <v>1</v>
      </c>
      <c r="D1842" s="88">
        <v>1</v>
      </c>
    </row>
    <row r="1843" spans="1:4" s="20" customFormat="1" x14ac:dyDescent="0.3">
      <c r="A1843" s="17" t="s">
        <v>215</v>
      </c>
      <c r="B1843" s="22">
        <v>500.00681293302773</v>
      </c>
      <c r="C1843" s="21">
        <v>499.99470588235329</v>
      </c>
      <c r="D1843" s="89">
        <v>500.00000847457653</v>
      </c>
    </row>
    <row r="1844" spans="1:4" s="20" customFormat="1" x14ac:dyDescent="0.3">
      <c r="A1844" s="23" t="s">
        <v>216</v>
      </c>
      <c r="B1844" s="27">
        <v>433</v>
      </c>
      <c r="C1844" s="26">
        <v>425</v>
      </c>
      <c r="D1844" s="97">
        <v>472</v>
      </c>
    </row>
    <row r="1845" spans="1:4" x14ac:dyDescent="0.3">
      <c r="A1845"/>
    </row>
    <row r="1846" spans="1:4" x14ac:dyDescent="0.3">
      <c r="A1846" s="61" t="s">
        <v>308</v>
      </c>
      <c r="B1846" s="62">
        <f>B1837+B1838</f>
        <v>0.92982243429015654</v>
      </c>
      <c r="C1846" s="62">
        <f>C1837+C1838</f>
        <v>0.93938853470213235</v>
      </c>
      <c r="D1846" s="62">
        <f>D1837+D1838</f>
        <v>0.93585994812101769</v>
      </c>
    </row>
    <row r="1847" spans="1:4" x14ac:dyDescent="0.3">
      <c r="A1847" s="63" t="s">
        <v>304</v>
      </c>
      <c r="B1847" s="62">
        <f>B1839</f>
        <v>4.9649669900571555E-2</v>
      </c>
      <c r="C1847" s="62">
        <f>C1839</f>
        <v>4.8479572136646103E-2</v>
      </c>
      <c r="D1847" s="62">
        <f>D1839</f>
        <v>5.8062196049793222E-2</v>
      </c>
    </row>
    <row r="1848" spans="1:4" x14ac:dyDescent="0.3">
      <c r="A1848" s="64" t="s">
        <v>309</v>
      </c>
      <c r="B1848" s="62">
        <f>B1840+B1841</f>
        <v>2.0527895809271772E-2</v>
      </c>
      <c r="C1848" s="62">
        <f>C1840+C1841</f>
        <v>1.2131893161221697E-2</v>
      </c>
      <c r="D1848" s="62">
        <f>D1840+D1841</f>
        <v>6.0778558291888799E-3</v>
      </c>
    </row>
    <row r="1849" spans="1:4" x14ac:dyDescent="0.3">
      <c r="A1849"/>
    </row>
    <row r="1850" spans="1:4" x14ac:dyDescent="0.3">
      <c r="A1850" s="51" t="s">
        <v>299</v>
      </c>
      <c r="B1850" s="52">
        <v>1.3394235505797942</v>
      </c>
      <c r="C1850" s="52">
        <v>1.3011850713713438</v>
      </c>
      <c r="D1850" s="52">
        <v>1.2943870204341177</v>
      </c>
    </row>
    <row r="1851" spans="1:4" x14ac:dyDescent="0.3">
      <c r="A1851"/>
    </row>
    <row r="1852" spans="1:4" x14ac:dyDescent="0.3">
      <c r="A1852" s="31" t="s">
        <v>218</v>
      </c>
      <c r="B1852" s="31" t="s">
        <v>219</v>
      </c>
    </row>
    <row r="1853" spans="1:4" x14ac:dyDescent="0.3">
      <c r="A1853" s="31" t="s">
        <v>220</v>
      </c>
      <c r="B1853" s="31" t="s">
        <v>221</v>
      </c>
    </row>
    <row r="1854" spans="1:4" x14ac:dyDescent="0.3">
      <c r="A1854" s="19"/>
    </row>
    <row r="1855" spans="1:4" x14ac:dyDescent="0.3">
      <c r="A1855" s="19" t="s">
        <v>255</v>
      </c>
      <c r="B1855" s="1"/>
      <c r="C1855" s="1"/>
    </row>
    <row r="1856" spans="1:4" x14ac:dyDescent="0.3">
      <c r="A1856" s="19"/>
    </row>
    <row r="1857" spans="1:4" x14ac:dyDescent="0.3">
      <c r="A1857" s="19"/>
      <c r="B1857" s="3" t="s">
        <v>0</v>
      </c>
      <c r="C1857" s="4" t="s">
        <v>1</v>
      </c>
      <c r="D1857" s="85">
        <v>2023</v>
      </c>
    </row>
    <row r="1858" spans="1:4" x14ac:dyDescent="0.3">
      <c r="A1858" s="15" t="s">
        <v>2</v>
      </c>
      <c r="B1858" s="5"/>
      <c r="C1858" s="6">
        <v>4.6840495958192473E-3</v>
      </c>
      <c r="D1858" s="86">
        <v>3.03892791459444E-3</v>
      </c>
    </row>
    <row r="1859" spans="1:4" x14ac:dyDescent="0.3">
      <c r="A1859" s="16" t="s">
        <v>3</v>
      </c>
      <c r="B1859" s="7">
        <v>1.7783591401410493E-2</v>
      </c>
      <c r="C1859" s="8">
        <v>1.4333328235240132E-2</v>
      </c>
      <c r="D1859" s="87">
        <v>1.3195817572952235E-2</v>
      </c>
    </row>
    <row r="1860" spans="1:4" x14ac:dyDescent="0.3">
      <c r="A1860" s="16" t="s">
        <v>4</v>
      </c>
      <c r="B1860" s="7">
        <v>0.11827460087726312</v>
      </c>
      <c r="C1860" s="8">
        <v>0.13363600320473973</v>
      </c>
      <c r="D1860" s="87">
        <v>8.6292867181476732E-2</v>
      </c>
    </row>
    <row r="1861" spans="1:4" x14ac:dyDescent="0.3">
      <c r="A1861" s="16" t="s">
        <v>5</v>
      </c>
      <c r="B1861" s="7">
        <v>0.4394905473574377</v>
      </c>
      <c r="C1861" s="8">
        <v>0.38268616961826646</v>
      </c>
      <c r="D1861" s="87">
        <v>0.33493318923842047</v>
      </c>
    </row>
    <row r="1862" spans="1:4" x14ac:dyDescent="0.3">
      <c r="A1862" s="16" t="s">
        <v>6</v>
      </c>
      <c r="B1862" s="7">
        <v>0.4244512603638888</v>
      </c>
      <c r="C1862" s="8">
        <v>0.46466044934593448</v>
      </c>
      <c r="D1862" s="87">
        <v>0.56253919809255615</v>
      </c>
    </row>
    <row r="1863" spans="1:4" x14ac:dyDescent="0.3">
      <c r="A1863" s="17" t="s">
        <v>214</v>
      </c>
      <c r="B1863" s="9">
        <v>1</v>
      </c>
      <c r="C1863" s="10">
        <v>1</v>
      </c>
      <c r="D1863" s="88">
        <v>1</v>
      </c>
    </row>
    <row r="1864" spans="1:4" s="20" customFormat="1" x14ac:dyDescent="0.3">
      <c r="A1864" s="17" t="s">
        <v>215</v>
      </c>
      <c r="B1864" s="22">
        <v>500.00681293302443</v>
      </c>
      <c r="C1864" s="21">
        <v>499.99470588235312</v>
      </c>
      <c r="D1864" s="89">
        <v>500.00000847457653</v>
      </c>
    </row>
    <row r="1865" spans="1:4" s="20" customFormat="1" x14ac:dyDescent="0.3">
      <c r="A1865" s="23" t="s">
        <v>216</v>
      </c>
      <c r="B1865" s="27">
        <v>433</v>
      </c>
      <c r="C1865" s="26">
        <v>425</v>
      </c>
      <c r="D1865" s="97">
        <v>472</v>
      </c>
    </row>
    <row r="1866" spans="1:4" x14ac:dyDescent="0.3">
      <c r="A1866"/>
    </row>
    <row r="1867" spans="1:4" x14ac:dyDescent="0.3">
      <c r="A1867" s="61" t="s">
        <v>306</v>
      </c>
      <c r="B1867" s="62">
        <f>B1858+B1859</f>
        <v>1.7783591401410493E-2</v>
      </c>
      <c r="C1867" s="62">
        <f>C1858+C1859</f>
        <v>1.901737783105938E-2</v>
      </c>
      <c r="D1867" s="62">
        <f>D1858+D1859</f>
        <v>1.6234745487546675E-2</v>
      </c>
    </row>
    <row r="1868" spans="1:4" x14ac:dyDescent="0.3">
      <c r="A1868" s="63" t="s">
        <v>304</v>
      </c>
      <c r="B1868" s="62">
        <f>B1860</f>
        <v>0.11827460087726312</v>
      </c>
      <c r="C1868" s="62">
        <f>C1860</f>
        <v>0.13363600320473973</v>
      </c>
      <c r="D1868" s="62">
        <f>D1860</f>
        <v>8.6292867181476732E-2</v>
      </c>
    </row>
    <row r="1869" spans="1:4" x14ac:dyDescent="0.3">
      <c r="A1869" s="64" t="s">
        <v>307</v>
      </c>
      <c r="B1869" s="62">
        <f>B1861+B1862</f>
        <v>0.86394180772132656</v>
      </c>
      <c r="C1869" s="62">
        <f>C1861+C1862</f>
        <v>0.84734661896420094</v>
      </c>
      <c r="D1869" s="62">
        <f>D1861+D1862</f>
        <v>0.89747238733097667</v>
      </c>
    </row>
    <row r="1870" spans="1:4" x14ac:dyDescent="0.3">
      <c r="A1870"/>
    </row>
    <row r="1871" spans="1:4" x14ac:dyDescent="0.3">
      <c r="A1871" s="51" t="s">
        <v>299</v>
      </c>
      <c r="B1871" s="52">
        <v>4.2706094766838101</v>
      </c>
      <c r="C1871" s="52">
        <v>4.2883056408832525</v>
      </c>
      <c r="D1871" s="52">
        <v>4.4407379120213912</v>
      </c>
    </row>
    <row r="1872" spans="1:4" x14ac:dyDescent="0.3">
      <c r="A1872"/>
    </row>
    <row r="1873" spans="1:4" x14ac:dyDescent="0.3">
      <c r="A1873" s="31" t="s">
        <v>218</v>
      </c>
      <c r="B1873" s="31" t="s">
        <v>219</v>
      </c>
    </row>
    <row r="1874" spans="1:4" x14ac:dyDescent="0.3">
      <c r="A1874" s="31" t="s">
        <v>220</v>
      </c>
      <c r="B1874" s="31" t="s">
        <v>221</v>
      </c>
    </row>
    <row r="1875" spans="1:4" x14ac:dyDescent="0.3">
      <c r="A1875" s="19"/>
    </row>
    <row r="1876" spans="1:4" x14ac:dyDescent="0.3">
      <c r="A1876" s="19" t="s">
        <v>372</v>
      </c>
      <c r="B1876" s="1"/>
      <c r="C1876" s="1"/>
    </row>
    <row r="1877" spans="1:4" x14ac:dyDescent="0.3">
      <c r="A1877" s="19"/>
    </row>
    <row r="1878" spans="1:4" x14ac:dyDescent="0.3">
      <c r="A1878" s="19"/>
      <c r="B1878" s="3" t="s">
        <v>0</v>
      </c>
      <c r="C1878" s="4" t="s">
        <v>1</v>
      </c>
      <c r="D1878" s="85">
        <v>2023</v>
      </c>
    </row>
    <row r="1879" spans="1:4" x14ac:dyDescent="0.3">
      <c r="A1879" s="15" t="s">
        <v>2</v>
      </c>
      <c r="B1879" s="5">
        <v>4.5948565596912226E-3</v>
      </c>
      <c r="C1879" s="6">
        <v>4.6840495958192464E-3</v>
      </c>
      <c r="D1879" s="86">
        <v>4.3986058576507454E-3</v>
      </c>
    </row>
    <row r="1880" spans="1:4" x14ac:dyDescent="0.3">
      <c r="A1880" s="16" t="s">
        <v>3</v>
      </c>
      <c r="B1880" s="7">
        <v>9.1897131193824453E-3</v>
      </c>
      <c r="C1880" s="8">
        <v>4.4028701480368594E-3</v>
      </c>
      <c r="D1880" s="87">
        <v>2.2152815302494643E-2</v>
      </c>
    </row>
    <row r="1881" spans="1:4" x14ac:dyDescent="0.3">
      <c r="A1881" s="16" t="s">
        <v>4</v>
      </c>
      <c r="B1881" s="7">
        <v>8.2707418074442055E-2</v>
      </c>
      <c r="C1881" s="8">
        <v>0.10637524397317137</v>
      </c>
      <c r="D1881" s="87">
        <v>9.8288792825613522E-2</v>
      </c>
    </row>
    <row r="1882" spans="1:4" x14ac:dyDescent="0.3">
      <c r="A1882" s="16" t="s">
        <v>5</v>
      </c>
      <c r="B1882" s="7">
        <v>0.37063074660183576</v>
      </c>
      <c r="C1882" s="8">
        <v>0.39013401318366886</v>
      </c>
      <c r="D1882" s="87">
        <v>0.31158048200711042</v>
      </c>
    </row>
    <row r="1883" spans="1:4" x14ac:dyDescent="0.3">
      <c r="A1883" s="16" t="s">
        <v>6</v>
      </c>
      <c r="B1883" s="7">
        <v>0.53287726564464843</v>
      </c>
      <c r="C1883" s="8">
        <v>0.49440382309930359</v>
      </c>
      <c r="D1883" s="87">
        <v>0.56357930400713063</v>
      </c>
    </row>
    <row r="1884" spans="1:4" x14ac:dyDescent="0.3">
      <c r="A1884" s="17" t="s">
        <v>214</v>
      </c>
      <c r="B1884" s="9">
        <v>1</v>
      </c>
      <c r="C1884" s="10">
        <v>1</v>
      </c>
      <c r="D1884" s="88">
        <v>1</v>
      </c>
    </row>
    <row r="1885" spans="1:4" s="20" customFormat="1" x14ac:dyDescent="0.3">
      <c r="A1885" s="17" t="s">
        <v>215</v>
      </c>
      <c r="B1885" s="22">
        <v>500.00681293302461</v>
      </c>
      <c r="C1885" s="21">
        <v>499.99470588235323</v>
      </c>
      <c r="D1885" s="89">
        <v>500.00000847457659</v>
      </c>
    </row>
    <row r="1886" spans="1:4" s="20" customFormat="1" x14ac:dyDescent="0.3">
      <c r="A1886" s="23" t="s">
        <v>216</v>
      </c>
      <c r="B1886" s="27">
        <v>433</v>
      </c>
      <c r="C1886" s="26">
        <v>425</v>
      </c>
      <c r="D1886" s="97">
        <v>472</v>
      </c>
    </row>
    <row r="1887" spans="1:4" x14ac:dyDescent="0.3">
      <c r="A1887"/>
    </row>
    <row r="1888" spans="1:4" x14ac:dyDescent="0.3">
      <c r="A1888" s="61" t="s">
        <v>306</v>
      </c>
      <c r="B1888" s="62">
        <f>B1879+B1880</f>
        <v>1.3784569679073669E-2</v>
      </c>
      <c r="C1888" s="62">
        <f>C1879+C1880</f>
        <v>9.0869197438561058E-3</v>
      </c>
      <c r="D1888" s="62">
        <f>D1879+D1880</f>
        <v>2.6551421160145389E-2</v>
      </c>
    </row>
    <row r="1889" spans="1:4" x14ac:dyDescent="0.3">
      <c r="A1889" s="63" t="s">
        <v>304</v>
      </c>
      <c r="B1889" s="62">
        <f>B1881</f>
        <v>8.2707418074442055E-2</v>
      </c>
      <c r="C1889" s="62">
        <f>C1881</f>
        <v>0.10637524397317137</v>
      </c>
      <c r="D1889" s="62">
        <f>D1881</f>
        <v>9.8288792825613522E-2</v>
      </c>
    </row>
    <row r="1890" spans="1:4" x14ac:dyDescent="0.3">
      <c r="A1890" s="64" t="s">
        <v>307</v>
      </c>
      <c r="B1890" s="62">
        <f>B1882+B1883</f>
        <v>0.90350801224648425</v>
      </c>
      <c r="C1890" s="62">
        <f>C1882+C1883</f>
        <v>0.88453783628297245</v>
      </c>
      <c r="D1890" s="62">
        <f>D1882+D1883</f>
        <v>0.87515978601424105</v>
      </c>
    </row>
    <row r="1891" spans="1:4" x14ac:dyDescent="0.3">
      <c r="A1891"/>
    </row>
    <row r="1892" spans="1:4" x14ac:dyDescent="0.3">
      <c r="A1892" s="51" t="s">
        <v>299</v>
      </c>
      <c r="B1892" s="52">
        <v>4.4180058516523628</v>
      </c>
      <c r="C1892" s="52">
        <v>4.3651706900426115</v>
      </c>
      <c r="D1892" s="52">
        <v>4.4077890630035697</v>
      </c>
    </row>
    <row r="1893" spans="1:4" x14ac:dyDescent="0.3">
      <c r="A1893"/>
    </row>
    <row r="1894" spans="1:4" x14ac:dyDescent="0.3">
      <c r="A1894" s="31" t="s">
        <v>218</v>
      </c>
      <c r="B1894" s="31" t="s">
        <v>219</v>
      </c>
    </row>
    <row r="1895" spans="1:4" x14ac:dyDescent="0.3">
      <c r="A1895" s="31" t="s">
        <v>220</v>
      </c>
      <c r="B1895" s="31" t="s">
        <v>221</v>
      </c>
    </row>
    <row r="1896" spans="1:4" x14ac:dyDescent="0.3">
      <c r="A1896" s="19"/>
    </row>
    <row r="1897" spans="1:4" x14ac:dyDescent="0.3">
      <c r="A1897" s="19" t="s">
        <v>373</v>
      </c>
      <c r="B1897" s="1"/>
      <c r="C1897" s="1"/>
    </row>
    <row r="1898" spans="1:4" x14ac:dyDescent="0.3">
      <c r="A1898" s="19"/>
    </row>
    <row r="1899" spans="1:4" x14ac:dyDescent="0.3">
      <c r="A1899" s="19"/>
      <c r="B1899" s="3" t="s">
        <v>0</v>
      </c>
      <c r="C1899" s="4" t="s">
        <v>1</v>
      </c>
      <c r="D1899" s="85">
        <v>2023</v>
      </c>
    </row>
    <row r="1900" spans="1:4" x14ac:dyDescent="0.3">
      <c r="A1900" s="15" t="s">
        <v>2</v>
      </c>
      <c r="B1900" s="5"/>
      <c r="C1900" s="6">
        <v>2.2014350740184301E-3</v>
      </c>
      <c r="D1900" s="86">
        <v>5.9180698149479648E-3</v>
      </c>
    </row>
    <row r="1901" spans="1:4" x14ac:dyDescent="0.3">
      <c r="A1901" s="16" t="s">
        <v>3</v>
      </c>
      <c r="B1901" s="7">
        <v>1.1636100108566649E-2</v>
      </c>
      <c r="C1901" s="8"/>
      <c r="D1901" s="87">
        <v>1.4555495516008538E-2</v>
      </c>
    </row>
    <row r="1902" spans="1:4" x14ac:dyDescent="0.3">
      <c r="A1902" s="16" t="s">
        <v>4</v>
      </c>
      <c r="B1902" s="7">
        <v>6.0689935171784108E-2</v>
      </c>
      <c r="C1902" s="8">
        <v>6.7778129415487887E-2</v>
      </c>
      <c r="D1902" s="87">
        <v>7.3256835622765415E-2</v>
      </c>
    </row>
    <row r="1903" spans="1:4" x14ac:dyDescent="0.3">
      <c r="A1903" s="16" t="s">
        <v>5</v>
      </c>
      <c r="B1903" s="7">
        <v>0.37737407273203372</v>
      </c>
      <c r="C1903" s="8">
        <v>0.32483849828998179</v>
      </c>
      <c r="D1903" s="87">
        <v>0.28534863287544682</v>
      </c>
    </row>
    <row r="1904" spans="1:4" x14ac:dyDescent="0.3">
      <c r="A1904" s="16" t="s">
        <v>6</v>
      </c>
      <c r="B1904" s="7">
        <v>0.55029989198761553</v>
      </c>
      <c r="C1904" s="8">
        <v>0.60518193722051172</v>
      </c>
      <c r="D1904" s="87">
        <v>0.62092096617083126</v>
      </c>
    </row>
    <row r="1905" spans="1:4" x14ac:dyDescent="0.3">
      <c r="A1905" s="17" t="s">
        <v>214</v>
      </c>
      <c r="B1905" s="9">
        <v>1</v>
      </c>
      <c r="C1905" s="10">
        <v>1</v>
      </c>
      <c r="D1905" s="88">
        <v>1</v>
      </c>
    </row>
    <row r="1906" spans="1:4" s="20" customFormat="1" x14ac:dyDescent="0.3">
      <c r="A1906" s="17" t="s">
        <v>215</v>
      </c>
      <c r="B1906" s="22">
        <v>500.00681293302483</v>
      </c>
      <c r="C1906" s="21">
        <v>499.99470588235306</v>
      </c>
      <c r="D1906" s="89">
        <v>500.00000847457659</v>
      </c>
    </row>
    <row r="1907" spans="1:4" s="20" customFormat="1" x14ac:dyDescent="0.3">
      <c r="A1907" s="23" t="s">
        <v>216</v>
      </c>
      <c r="B1907" s="27">
        <v>433</v>
      </c>
      <c r="C1907" s="26">
        <v>425</v>
      </c>
      <c r="D1907" s="97">
        <v>472</v>
      </c>
    </row>
    <row r="1908" spans="1:4" x14ac:dyDescent="0.3">
      <c r="A1908"/>
    </row>
    <row r="1909" spans="1:4" x14ac:dyDescent="0.3">
      <c r="A1909" s="61" t="s">
        <v>306</v>
      </c>
      <c r="B1909" s="62">
        <f>B1900+B1901</f>
        <v>1.1636100108566649E-2</v>
      </c>
      <c r="C1909" s="62">
        <f>C1900+C1901</f>
        <v>2.2014350740184301E-3</v>
      </c>
      <c r="D1909" s="62">
        <f>D1900+D1901</f>
        <v>2.0473565330956504E-2</v>
      </c>
    </row>
    <row r="1910" spans="1:4" x14ac:dyDescent="0.3">
      <c r="A1910" s="63" t="s">
        <v>304</v>
      </c>
      <c r="B1910" s="62">
        <f>B1902</f>
        <v>6.0689935171784108E-2</v>
      </c>
      <c r="C1910" s="62">
        <f>C1902</f>
        <v>6.7778129415487887E-2</v>
      </c>
      <c r="D1910" s="62">
        <f>D1902</f>
        <v>7.3256835622765415E-2</v>
      </c>
    </row>
    <row r="1911" spans="1:4" x14ac:dyDescent="0.3">
      <c r="A1911" s="64" t="s">
        <v>307</v>
      </c>
      <c r="B1911" s="62">
        <f>B1903+B1904</f>
        <v>0.92767396471964925</v>
      </c>
      <c r="C1911" s="62">
        <f>C1903+C1904</f>
        <v>0.93002043551049351</v>
      </c>
      <c r="D1911" s="62">
        <f>D1903+D1904</f>
        <v>0.90626959904627813</v>
      </c>
    </row>
    <row r="1912" spans="1:4" x14ac:dyDescent="0.3">
      <c r="A1912"/>
    </row>
    <row r="1913" spans="1:4" x14ac:dyDescent="0.3">
      <c r="A1913" s="51" t="s">
        <v>299</v>
      </c>
      <c r="B1913" s="52">
        <v>4.4663377565986968</v>
      </c>
      <c r="C1913" s="52">
        <v>4.5307995025829726</v>
      </c>
      <c r="D1913" s="52">
        <v>4.5007989300712072</v>
      </c>
    </row>
    <row r="1914" spans="1:4" x14ac:dyDescent="0.3">
      <c r="A1914"/>
    </row>
    <row r="1915" spans="1:4" x14ac:dyDescent="0.3">
      <c r="A1915" s="31" t="s">
        <v>218</v>
      </c>
      <c r="B1915" s="31" t="s">
        <v>219</v>
      </c>
    </row>
    <row r="1916" spans="1:4" x14ac:dyDescent="0.3">
      <c r="A1916" s="31" t="s">
        <v>220</v>
      </c>
      <c r="B1916" s="31" t="s">
        <v>221</v>
      </c>
    </row>
    <row r="1917" spans="1:4" x14ac:dyDescent="0.3">
      <c r="A1917" s="19"/>
    </row>
    <row r="1918" spans="1:4" x14ac:dyDescent="0.3">
      <c r="A1918" s="19" t="s">
        <v>374</v>
      </c>
      <c r="B1918" s="1"/>
      <c r="C1918" s="1"/>
    </row>
    <row r="1919" spans="1:4" x14ac:dyDescent="0.3">
      <c r="A1919" s="19"/>
    </row>
    <row r="1920" spans="1:4" x14ac:dyDescent="0.3">
      <c r="A1920" s="19"/>
      <c r="B1920" s="3" t="s">
        <v>0</v>
      </c>
      <c r="C1920" s="4" t="s">
        <v>1</v>
      </c>
      <c r="D1920" s="85">
        <v>2023</v>
      </c>
    </row>
    <row r="1921" spans="1:4" x14ac:dyDescent="0.3">
      <c r="A1921" s="15" t="s">
        <v>2</v>
      </c>
      <c r="B1921" s="5">
        <v>2.446386989184212E-3</v>
      </c>
      <c r="C1921" s="6">
        <v>4.9652290436016351E-3</v>
      </c>
      <c r="D1921" s="86">
        <v>7.4375337722451841E-3</v>
      </c>
    </row>
    <row r="1922" spans="1:4" x14ac:dyDescent="0.3">
      <c r="A1922" s="16" t="s">
        <v>3</v>
      </c>
      <c r="B1922" s="7">
        <v>2.5122752368963129E-2</v>
      </c>
      <c r="C1922" s="8">
        <v>2.0375274561730647E-2</v>
      </c>
      <c r="D1922" s="87">
        <v>9.1167837437833195E-3</v>
      </c>
    </row>
    <row r="1923" spans="1:4" x14ac:dyDescent="0.3">
      <c r="A1923" s="16" t="s">
        <v>4</v>
      </c>
      <c r="B1923" s="7">
        <v>0.11672196614411051</v>
      </c>
      <c r="C1923" s="8">
        <v>0.13059102978737411</v>
      </c>
      <c r="D1923" s="87">
        <v>0.14011624338786008</v>
      </c>
    </row>
    <row r="1924" spans="1:4" x14ac:dyDescent="0.3">
      <c r="A1924" s="16" t="s">
        <v>5</v>
      </c>
      <c r="B1924" s="7">
        <v>0.40154002520519916</v>
      </c>
      <c r="C1924" s="8">
        <v>0.43257163899382456</v>
      </c>
      <c r="D1924" s="87">
        <v>0.35772514859787885</v>
      </c>
    </row>
    <row r="1925" spans="1:4" x14ac:dyDescent="0.3">
      <c r="A1925" s="16" t="s">
        <v>6</v>
      </c>
      <c r="B1925" s="7">
        <v>0.45416886929254313</v>
      </c>
      <c r="C1925" s="8">
        <v>0.41149682761346895</v>
      </c>
      <c r="D1925" s="87">
        <v>0.48560429049823239</v>
      </c>
    </row>
    <row r="1926" spans="1:4" x14ac:dyDescent="0.3">
      <c r="A1926" s="17" t="s">
        <v>214</v>
      </c>
      <c r="B1926" s="9">
        <v>1</v>
      </c>
      <c r="C1926" s="10">
        <v>1</v>
      </c>
      <c r="D1926" s="88">
        <v>1</v>
      </c>
    </row>
    <row r="1927" spans="1:4" s="20" customFormat="1" x14ac:dyDescent="0.3">
      <c r="A1927" s="17" t="s">
        <v>215</v>
      </c>
      <c r="B1927" s="22">
        <v>500.00681293302438</v>
      </c>
      <c r="C1927" s="21">
        <v>499.99470588235317</v>
      </c>
      <c r="D1927" s="89">
        <v>500.00000847457659</v>
      </c>
    </row>
    <row r="1928" spans="1:4" s="20" customFormat="1" x14ac:dyDescent="0.3">
      <c r="A1928" s="23" t="s">
        <v>216</v>
      </c>
      <c r="B1928" s="27">
        <v>433</v>
      </c>
      <c r="C1928" s="26">
        <v>425</v>
      </c>
      <c r="D1928" s="97">
        <v>472</v>
      </c>
    </row>
    <row r="1929" spans="1:4" x14ac:dyDescent="0.3">
      <c r="A1929"/>
    </row>
    <row r="1930" spans="1:4" x14ac:dyDescent="0.3">
      <c r="A1930" s="61" t="s">
        <v>306</v>
      </c>
      <c r="B1930" s="62">
        <f>B1921+B1922</f>
        <v>2.7569139358147341E-2</v>
      </c>
      <c r="C1930" s="62">
        <f>C1921+C1922</f>
        <v>2.5340503605332281E-2</v>
      </c>
      <c r="D1930" s="62">
        <f>D1921+D1922</f>
        <v>1.6554317516028504E-2</v>
      </c>
    </row>
    <row r="1931" spans="1:4" x14ac:dyDescent="0.3">
      <c r="A1931" s="63" t="s">
        <v>304</v>
      </c>
      <c r="B1931" s="62">
        <f>B1923</f>
        <v>0.11672196614411051</v>
      </c>
      <c r="C1931" s="62">
        <f>C1923</f>
        <v>0.13059102978737411</v>
      </c>
      <c r="D1931" s="62">
        <f>D1923</f>
        <v>0.14011624338786008</v>
      </c>
    </row>
    <row r="1932" spans="1:4" x14ac:dyDescent="0.3">
      <c r="A1932" s="64" t="s">
        <v>307</v>
      </c>
      <c r="B1932" s="62">
        <f>B1924+B1925</f>
        <v>0.85570889449774223</v>
      </c>
      <c r="C1932" s="62">
        <f>C1924+C1925</f>
        <v>0.84406846660729351</v>
      </c>
      <c r="D1932" s="62">
        <f>D1924+D1925</f>
        <v>0.84332943909611124</v>
      </c>
    </row>
    <row r="1933" spans="1:4" x14ac:dyDescent="0.3">
      <c r="A1933"/>
    </row>
    <row r="1934" spans="1:4" x14ac:dyDescent="0.3">
      <c r="A1934" s="51" t="s">
        <v>299</v>
      </c>
      <c r="B1934" s="52">
        <v>4.2798622374429556</v>
      </c>
      <c r="C1934" s="52">
        <v>4.225259561571832</v>
      </c>
      <c r="D1934" s="52">
        <v>4.3049418783060718</v>
      </c>
    </row>
    <row r="1935" spans="1:4" x14ac:dyDescent="0.3">
      <c r="A1935"/>
    </row>
    <row r="1936" spans="1:4" x14ac:dyDescent="0.3">
      <c r="A1936" s="31" t="s">
        <v>218</v>
      </c>
      <c r="B1936" s="31" t="s">
        <v>219</v>
      </c>
    </row>
    <row r="1937" spans="1:4" x14ac:dyDescent="0.3">
      <c r="A1937" s="31" t="s">
        <v>220</v>
      </c>
      <c r="B1937" s="31" t="s">
        <v>221</v>
      </c>
    </row>
    <row r="1938" spans="1:4" x14ac:dyDescent="0.3">
      <c r="A1938" s="19"/>
    </row>
    <row r="1939" spans="1:4" x14ac:dyDescent="0.3">
      <c r="A1939" s="19" t="s">
        <v>256</v>
      </c>
      <c r="B1939" s="1"/>
      <c r="C1939" s="1"/>
    </row>
    <row r="1940" spans="1:4" x14ac:dyDescent="0.3">
      <c r="A1940" s="19"/>
    </row>
    <row r="1941" spans="1:4" x14ac:dyDescent="0.3">
      <c r="A1941" s="19"/>
      <c r="B1941" s="3" t="s">
        <v>0</v>
      </c>
      <c r="C1941" s="4" t="s">
        <v>1</v>
      </c>
      <c r="D1941" s="85">
        <v>2023</v>
      </c>
    </row>
    <row r="1942" spans="1:4" x14ac:dyDescent="0.3">
      <c r="A1942" s="15" t="s">
        <v>2</v>
      </c>
      <c r="B1942" s="5">
        <v>2.1484695705070137E-3</v>
      </c>
      <c r="C1942" s="6">
        <v>4.4028701480368602E-3</v>
      </c>
      <c r="D1942" s="86">
        <v>8.7972117153014943E-3</v>
      </c>
    </row>
    <row r="1943" spans="1:4" x14ac:dyDescent="0.3">
      <c r="A1943" s="16" t="s">
        <v>3</v>
      </c>
      <c r="B1943" s="7">
        <v>2.2676365379778927E-2</v>
      </c>
      <c r="C1943" s="8">
        <v>1.901737783105938E-2</v>
      </c>
      <c r="D1943" s="87">
        <v>4.0947130661913016E-2</v>
      </c>
    </row>
    <row r="1944" spans="1:4" x14ac:dyDescent="0.3">
      <c r="A1944" s="16" t="s">
        <v>4</v>
      </c>
      <c r="B1944" s="7">
        <v>0.2012168887306153</v>
      </c>
      <c r="C1944" s="8">
        <v>0.16998368218016416</v>
      </c>
      <c r="D1944" s="87">
        <v>0.19977629958006252</v>
      </c>
    </row>
    <row r="1945" spans="1:4" x14ac:dyDescent="0.3">
      <c r="A1945" s="16" t="s">
        <v>5</v>
      </c>
      <c r="B1945" s="7">
        <v>0.393307111981615</v>
      </c>
      <c r="C1945" s="8">
        <v>0.41083846770142268</v>
      </c>
      <c r="D1945" s="87">
        <v>0.37164150005692387</v>
      </c>
    </row>
    <row r="1946" spans="1:4" x14ac:dyDescent="0.3">
      <c r="A1946" s="16" t="s">
        <v>6</v>
      </c>
      <c r="B1946" s="7">
        <v>0.3806511643374838</v>
      </c>
      <c r="C1946" s="8">
        <v>0.39575760213931699</v>
      </c>
      <c r="D1946" s="87">
        <v>0.37883785798579916</v>
      </c>
    </row>
    <row r="1947" spans="1:4" x14ac:dyDescent="0.3">
      <c r="A1947" s="17" t="s">
        <v>214</v>
      </c>
      <c r="B1947" s="9">
        <v>1</v>
      </c>
      <c r="C1947" s="10">
        <v>1</v>
      </c>
      <c r="D1947" s="88">
        <v>1</v>
      </c>
    </row>
    <row r="1948" spans="1:4" s="20" customFormat="1" x14ac:dyDescent="0.3">
      <c r="A1948" s="17" t="s">
        <v>215</v>
      </c>
      <c r="B1948" s="22">
        <v>500.00681293302409</v>
      </c>
      <c r="C1948" s="21">
        <v>499.99470588235306</v>
      </c>
      <c r="D1948" s="89">
        <v>500.00000847457659</v>
      </c>
    </row>
    <row r="1949" spans="1:4" s="20" customFormat="1" x14ac:dyDescent="0.3">
      <c r="A1949" s="23" t="s">
        <v>216</v>
      </c>
      <c r="B1949" s="27">
        <v>433</v>
      </c>
      <c r="C1949" s="26">
        <v>425</v>
      </c>
      <c r="D1949" s="97">
        <v>472</v>
      </c>
    </row>
    <row r="1950" spans="1:4" x14ac:dyDescent="0.3">
      <c r="A1950"/>
    </row>
    <row r="1951" spans="1:4" x14ac:dyDescent="0.3">
      <c r="A1951" s="61" t="s">
        <v>306</v>
      </c>
      <c r="B1951" s="62">
        <f>B1942+B1943</f>
        <v>2.4824834950285941E-2</v>
      </c>
      <c r="C1951" s="62">
        <f>C1942+C1943</f>
        <v>2.342024797909624E-2</v>
      </c>
      <c r="D1951" s="62">
        <f>D1942+D1943</f>
        <v>4.9744342377214507E-2</v>
      </c>
    </row>
    <row r="1952" spans="1:4" x14ac:dyDescent="0.3">
      <c r="A1952" s="63" t="s">
        <v>304</v>
      </c>
      <c r="B1952" s="62">
        <f>B1944</f>
        <v>0.2012168887306153</v>
      </c>
      <c r="C1952" s="62">
        <f>C1944</f>
        <v>0.16998368218016416</v>
      </c>
      <c r="D1952" s="62">
        <f>D1944</f>
        <v>0.19977629958006252</v>
      </c>
    </row>
    <row r="1953" spans="1:4" x14ac:dyDescent="0.3">
      <c r="A1953" s="64" t="s">
        <v>307</v>
      </c>
      <c r="B1953" s="62">
        <f>B1945+B1946</f>
        <v>0.77395827631909886</v>
      </c>
      <c r="C1953" s="62">
        <f>C1945+C1946</f>
        <v>0.80659606984073973</v>
      </c>
      <c r="D1953" s="62">
        <f>D1945+D1946</f>
        <v>0.75047935804272303</v>
      </c>
    </row>
    <row r="1954" spans="1:4" x14ac:dyDescent="0.3">
      <c r="A1954"/>
    </row>
    <row r="1955" spans="1:4" x14ac:dyDescent="0.3">
      <c r="A1955" s="51" t="s">
        <v>299</v>
      </c>
      <c r="B1955" s="52">
        <v>4.1276361361357852</v>
      </c>
      <c r="C1955" s="52">
        <v>4.1745305538529207</v>
      </c>
      <c r="D1955" s="52">
        <v>4.0707756619360138</v>
      </c>
    </row>
    <row r="1956" spans="1:4" x14ac:dyDescent="0.3">
      <c r="A1956"/>
    </row>
    <row r="1957" spans="1:4" x14ac:dyDescent="0.3">
      <c r="A1957" s="31" t="s">
        <v>218</v>
      </c>
      <c r="B1957" s="31" t="s">
        <v>219</v>
      </c>
    </row>
    <row r="1958" spans="1:4" x14ac:dyDescent="0.3">
      <c r="A1958" s="31" t="s">
        <v>220</v>
      </c>
      <c r="B1958" s="31" t="s">
        <v>221</v>
      </c>
    </row>
    <row r="1959" spans="1:4" x14ac:dyDescent="0.3">
      <c r="A1959" s="19"/>
    </row>
    <row r="1960" spans="1:4" x14ac:dyDescent="0.3">
      <c r="A1960" s="19" t="s">
        <v>375</v>
      </c>
      <c r="B1960" s="1"/>
      <c r="C1960" s="1"/>
    </row>
    <row r="1961" spans="1:4" x14ac:dyDescent="0.3">
      <c r="A1961" s="19"/>
    </row>
    <row r="1962" spans="1:4" x14ac:dyDescent="0.3">
      <c r="A1962" s="19"/>
      <c r="B1962" s="3" t="s">
        <v>0</v>
      </c>
      <c r="C1962" s="4" t="s">
        <v>1</v>
      </c>
      <c r="D1962" s="85">
        <v>2023</v>
      </c>
    </row>
    <row r="1963" spans="1:4" x14ac:dyDescent="0.3">
      <c r="A1963" s="15" t="s">
        <v>2</v>
      </c>
      <c r="B1963" s="5">
        <v>1.1338182689889427E-2</v>
      </c>
      <c r="C1963" s="6">
        <v>2.2014350740184297E-3</v>
      </c>
      <c r="D1963" s="86">
        <v>8.7972117153014891E-3</v>
      </c>
    </row>
    <row r="1964" spans="1:4" x14ac:dyDescent="0.3">
      <c r="A1964" s="16" t="s">
        <v>3</v>
      </c>
      <c r="B1964" s="7">
        <v>1.8975261076119236E-2</v>
      </c>
      <c r="C1964" s="8">
        <v>9.3680991916384945E-3</v>
      </c>
      <c r="D1964" s="87">
        <v>1.1676353615655015E-2</v>
      </c>
    </row>
    <row r="1965" spans="1:4" x14ac:dyDescent="0.3">
      <c r="A1965" s="16" t="s">
        <v>4</v>
      </c>
      <c r="B1965" s="7">
        <v>4.5948565596912114E-2</v>
      </c>
      <c r="C1965" s="8">
        <v>6.1173824193432577E-2</v>
      </c>
      <c r="D1965" s="87">
        <v>4.8384664434158182E-2</v>
      </c>
    </row>
    <row r="1966" spans="1:4" x14ac:dyDescent="0.3">
      <c r="A1966" s="16" t="s">
        <v>5</v>
      </c>
      <c r="B1966" s="7">
        <v>0.29000875045813357</v>
      </c>
      <c r="C1966" s="8">
        <v>0.27410949057107653</v>
      </c>
      <c r="D1966" s="87">
        <v>0.24192332217079093</v>
      </c>
    </row>
    <row r="1967" spans="1:4" x14ac:dyDescent="0.3">
      <c r="A1967" s="16" t="s">
        <v>6</v>
      </c>
      <c r="B1967" s="7">
        <v>0.63372924017894561</v>
      </c>
      <c r="C1967" s="8">
        <v>0.65314715096983378</v>
      </c>
      <c r="D1967" s="87">
        <v>0.68921844806409438</v>
      </c>
    </row>
    <row r="1968" spans="1:4" x14ac:dyDescent="0.3">
      <c r="A1968" s="17" t="s">
        <v>214</v>
      </c>
      <c r="B1968" s="9">
        <v>1</v>
      </c>
      <c r="C1968" s="10">
        <v>1</v>
      </c>
      <c r="D1968" s="88">
        <v>1</v>
      </c>
    </row>
    <row r="1969" spans="1:4" s="20" customFormat="1" x14ac:dyDescent="0.3">
      <c r="A1969" s="17" t="s">
        <v>215</v>
      </c>
      <c r="B1969" s="22">
        <v>500.00681293302586</v>
      </c>
      <c r="C1969" s="21">
        <v>499.99470588235323</v>
      </c>
      <c r="D1969" s="89">
        <v>500.00000847457659</v>
      </c>
    </row>
    <row r="1970" spans="1:4" s="20" customFormat="1" x14ac:dyDescent="0.3">
      <c r="A1970" s="23" t="s">
        <v>216</v>
      </c>
      <c r="B1970" s="27">
        <v>433</v>
      </c>
      <c r="C1970" s="26">
        <v>425</v>
      </c>
      <c r="D1970" s="97">
        <v>472</v>
      </c>
    </row>
    <row r="1971" spans="1:4" x14ac:dyDescent="0.3">
      <c r="A1971"/>
    </row>
    <row r="1972" spans="1:4" x14ac:dyDescent="0.3">
      <c r="A1972" s="61" t="s">
        <v>306</v>
      </c>
      <c r="B1972" s="62">
        <f>B1963+B1964</f>
        <v>3.0313443766008662E-2</v>
      </c>
      <c r="C1972" s="62">
        <f>C1963+C1964</f>
        <v>1.1569534265656925E-2</v>
      </c>
      <c r="D1972" s="62">
        <f>D1963+D1964</f>
        <v>2.0473565330956504E-2</v>
      </c>
    </row>
    <row r="1973" spans="1:4" x14ac:dyDescent="0.3">
      <c r="A1973" s="63" t="s">
        <v>304</v>
      </c>
      <c r="B1973" s="62">
        <f>B1965</f>
        <v>4.5948565596912114E-2</v>
      </c>
      <c r="C1973" s="62">
        <f>C1965</f>
        <v>6.1173824193432577E-2</v>
      </c>
      <c r="D1973" s="62">
        <f>D1965</f>
        <v>4.8384664434158182E-2</v>
      </c>
    </row>
    <row r="1974" spans="1:4" x14ac:dyDescent="0.3">
      <c r="A1974" s="64" t="s">
        <v>307</v>
      </c>
      <c r="B1974" s="62">
        <f>B1966+B1967</f>
        <v>0.92373799063707918</v>
      </c>
      <c r="C1974" s="62">
        <f>C1966+C1967</f>
        <v>0.92725664154091025</v>
      </c>
      <c r="D1974" s="62">
        <f>D1966+D1967</f>
        <v>0.93114177023488531</v>
      </c>
    </row>
    <row r="1975" spans="1:4" x14ac:dyDescent="0.3">
      <c r="A1975"/>
    </row>
    <row r="1976" spans="1:4" x14ac:dyDescent="0.3">
      <c r="A1976" s="51" t="s">
        <v>299</v>
      </c>
      <c r="B1976" s="52">
        <v>4.5158156043601245</v>
      </c>
      <c r="C1976" s="52">
        <v>4.5666328231710569</v>
      </c>
      <c r="D1976" s="52">
        <v>4.5910894412527217</v>
      </c>
    </row>
    <row r="1977" spans="1:4" x14ac:dyDescent="0.3">
      <c r="A1977"/>
    </row>
    <row r="1978" spans="1:4" x14ac:dyDescent="0.3">
      <c r="A1978" s="31" t="s">
        <v>218</v>
      </c>
      <c r="B1978" s="31" t="s">
        <v>219</v>
      </c>
    </row>
    <row r="1979" spans="1:4" x14ac:dyDescent="0.3">
      <c r="A1979" s="31" t="s">
        <v>220</v>
      </c>
      <c r="B1979" s="31" t="s">
        <v>221</v>
      </c>
    </row>
    <row r="1980" spans="1:4" x14ac:dyDescent="0.3">
      <c r="A1980" s="19"/>
    </row>
    <row r="1981" spans="1:4" x14ac:dyDescent="0.3">
      <c r="A1981" s="19" t="s">
        <v>376</v>
      </c>
      <c r="B1981" s="1"/>
      <c r="C1981" s="1"/>
    </row>
    <row r="1982" spans="1:4" x14ac:dyDescent="0.3">
      <c r="A1982" s="19"/>
    </row>
    <row r="1983" spans="1:4" x14ac:dyDescent="0.3">
      <c r="A1983" s="19"/>
      <c r="B1983" s="3" t="s">
        <v>0</v>
      </c>
      <c r="C1983" s="4" t="s">
        <v>1</v>
      </c>
      <c r="D1983" s="85">
        <v>2023</v>
      </c>
    </row>
    <row r="1984" spans="1:4" x14ac:dyDescent="0.3">
      <c r="A1984" s="15" t="s">
        <v>2</v>
      </c>
      <c r="B1984" s="5">
        <v>9.1897131193824488E-3</v>
      </c>
      <c r="C1984" s="6">
        <v>1.3770969339675355E-2</v>
      </c>
      <c r="D1984" s="86">
        <v>5.9180698149479674E-3</v>
      </c>
    </row>
    <row r="1985" spans="1:4" x14ac:dyDescent="0.3">
      <c r="A1985" s="16" t="s">
        <v>3</v>
      </c>
      <c r="B1985" s="7">
        <v>2.5122752368963126E-2</v>
      </c>
      <c r="C1985" s="8">
        <v>3.0305732648933898E-2</v>
      </c>
      <c r="D1985" s="87">
        <v>3.790820274731857E-2</v>
      </c>
    </row>
    <row r="1986" spans="1:4" x14ac:dyDescent="0.3">
      <c r="A1986" s="16" t="s">
        <v>4</v>
      </c>
      <c r="B1986" s="7">
        <v>9.9534209580054392E-2</v>
      </c>
      <c r="C1986" s="8">
        <v>0.14548671691817899</v>
      </c>
      <c r="D1986" s="87">
        <v>0.14227485140212096</v>
      </c>
    </row>
    <row r="1987" spans="1:4" x14ac:dyDescent="0.3">
      <c r="A1987" s="16" t="s">
        <v>5</v>
      </c>
      <c r="B1987" s="7">
        <v>0.40147697756543266</v>
      </c>
      <c r="C1987" s="8">
        <v>0.337251570898986</v>
      </c>
      <c r="D1987" s="87">
        <v>0.29414584459074833</v>
      </c>
    </row>
    <row r="1988" spans="1:4" x14ac:dyDescent="0.3">
      <c r="A1988" s="16" t="s">
        <v>6</v>
      </c>
      <c r="B1988" s="7">
        <v>0.46467634736616731</v>
      </c>
      <c r="C1988" s="8">
        <v>0.47318501019422571</v>
      </c>
      <c r="D1988" s="87">
        <v>0.51975303144486418</v>
      </c>
    </row>
    <row r="1989" spans="1:4" x14ac:dyDescent="0.3">
      <c r="A1989" s="17" t="s">
        <v>214</v>
      </c>
      <c r="B1989" s="9">
        <v>1</v>
      </c>
      <c r="C1989" s="10">
        <v>1</v>
      </c>
      <c r="D1989" s="88">
        <v>1</v>
      </c>
    </row>
    <row r="1990" spans="1:4" s="20" customFormat="1" x14ac:dyDescent="0.3">
      <c r="A1990" s="17" t="s">
        <v>215</v>
      </c>
      <c r="B1990" s="22">
        <v>500.00681293302443</v>
      </c>
      <c r="C1990" s="21">
        <v>499.99470588235323</v>
      </c>
      <c r="D1990" s="89">
        <v>500.00000847457659</v>
      </c>
    </row>
    <row r="1991" spans="1:4" s="20" customFormat="1" x14ac:dyDescent="0.3">
      <c r="A1991" s="23" t="s">
        <v>216</v>
      </c>
      <c r="B1991" s="27">
        <v>433</v>
      </c>
      <c r="C1991" s="26">
        <v>425</v>
      </c>
      <c r="D1991" s="97">
        <v>472</v>
      </c>
    </row>
    <row r="1992" spans="1:4" x14ac:dyDescent="0.3">
      <c r="A1992"/>
    </row>
    <row r="1993" spans="1:4" x14ac:dyDescent="0.3">
      <c r="A1993" s="61" t="s">
        <v>306</v>
      </c>
      <c r="B1993" s="62">
        <f>B1984+B1985</f>
        <v>3.4312465488345573E-2</v>
      </c>
      <c r="C1993" s="62">
        <f>C1984+C1985</f>
        <v>4.4076701988609253E-2</v>
      </c>
      <c r="D1993" s="62">
        <f>D1984+D1985</f>
        <v>4.3826272562266538E-2</v>
      </c>
    </row>
    <row r="1994" spans="1:4" x14ac:dyDescent="0.3">
      <c r="A1994" s="63" t="s">
        <v>304</v>
      </c>
      <c r="B1994" s="62">
        <f>B1986</f>
        <v>9.9534209580054392E-2</v>
      </c>
      <c r="C1994" s="62">
        <f>C1986</f>
        <v>0.14548671691817899</v>
      </c>
      <c r="D1994" s="62">
        <f>D1986</f>
        <v>0.14227485140212096</v>
      </c>
    </row>
    <row r="1995" spans="1:4" x14ac:dyDescent="0.3">
      <c r="A1995" s="64" t="s">
        <v>307</v>
      </c>
      <c r="B1995" s="62">
        <f>B1987+B1988</f>
        <v>0.86615332493160002</v>
      </c>
      <c r="C1995" s="62">
        <f>C1987+C1988</f>
        <v>0.81043658109321171</v>
      </c>
      <c r="D1995" s="62">
        <f>D1987+D1988</f>
        <v>0.81389887603561251</v>
      </c>
    </row>
    <row r="1996" spans="1:4" x14ac:dyDescent="0.3">
      <c r="A1996"/>
    </row>
    <row r="1997" spans="1:4" x14ac:dyDescent="0.3">
      <c r="A1997" s="51" t="s">
        <v>299</v>
      </c>
      <c r="B1997" s="52">
        <v>4.2873274936900385</v>
      </c>
      <c r="C1997" s="52">
        <v>4.2257739199591597</v>
      </c>
      <c r="D1997" s="52">
        <v>4.2839075651032594</v>
      </c>
    </row>
    <row r="1998" spans="1:4" x14ac:dyDescent="0.3">
      <c r="A1998"/>
    </row>
    <row r="1999" spans="1:4" x14ac:dyDescent="0.3">
      <c r="A1999" s="31" t="s">
        <v>218</v>
      </c>
      <c r="B1999" s="31" t="s">
        <v>219</v>
      </c>
    </row>
    <row r="2000" spans="1:4" x14ac:dyDescent="0.3">
      <c r="A2000" s="31" t="s">
        <v>220</v>
      </c>
      <c r="B2000" s="31" t="s">
        <v>221</v>
      </c>
    </row>
    <row r="2001" spans="1:4" x14ac:dyDescent="0.3">
      <c r="A2001" s="19"/>
    </row>
    <row r="2002" spans="1:4" x14ac:dyDescent="0.3">
      <c r="A2002" s="19" t="s">
        <v>377</v>
      </c>
      <c r="B2002" s="1"/>
      <c r="C2002" s="1"/>
    </row>
    <row r="2003" spans="1:4" x14ac:dyDescent="0.3">
      <c r="A2003" s="19"/>
    </row>
    <row r="2004" spans="1:4" x14ac:dyDescent="0.3">
      <c r="A2004" s="19"/>
      <c r="B2004" s="3" t="s">
        <v>0</v>
      </c>
      <c r="C2004" s="4" t="s">
        <v>1</v>
      </c>
      <c r="D2004" s="85">
        <v>2023</v>
      </c>
    </row>
    <row r="2005" spans="1:4" x14ac:dyDescent="0.3">
      <c r="A2005" s="15" t="s">
        <v>2</v>
      </c>
      <c r="B2005" s="5"/>
      <c r="C2005" s="6">
        <v>4.6840495958192473E-3</v>
      </c>
      <c r="D2005" s="86">
        <v>3.03892791459444E-3</v>
      </c>
    </row>
    <row r="2006" spans="1:4" x14ac:dyDescent="0.3">
      <c r="A2006" s="16" t="s">
        <v>3</v>
      </c>
      <c r="B2006" s="7">
        <v>1.1636100108566624E-2</v>
      </c>
      <c r="C2006" s="8">
        <v>4.6840495958192473E-3</v>
      </c>
      <c r="D2006" s="87">
        <v>1.4875067544490372E-2</v>
      </c>
    </row>
    <row r="2007" spans="1:4" x14ac:dyDescent="0.3">
      <c r="A2007" s="16" t="s">
        <v>4</v>
      </c>
      <c r="B2007" s="7">
        <v>4.8394952586096315E-2</v>
      </c>
      <c r="C2007" s="8">
        <v>5.756649188050221E-2</v>
      </c>
      <c r="D2007" s="87">
        <v>5.3102842320290763E-2</v>
      </c>
    </row>
    <row r="2008" spans="1:4" x14ac:dyDescent="0.3">
      <c r="A2008" s="16" t="s">
        <v>5</v>
      </c>
      <c r="B2008" s="7">
        <v>0.30379332013720717</v>
      </c>
      <c r="C2008" s="8">
        <v>0.30774137608515856</v>
      </c>
      <c r="D2008" s="87">
        <v>0.25631903167255859</v>
      </c>
    </row>
    <row r="2009" spans="1:4" x14ac:dyDescent="0.3">
      <c r="A2009" s="16" t="s">
        <v>6</v>
      </c>
      <c r="B2009" s="7">
        <v>0.63617562716812981</v>
      </c>
      <c r="C2009" s="8">
        <v>0.62532403284270088</v>
      </c>
      <c r="D2009" s="87">
        <v>0.67266413054806573</v>
      </c>
    </row>
    <row r="2010" spans="1:4" x14ac:dyDescent="0.3">
      <c r="A2010" s="17" t="s">
        <v>214</v>
      </c>
      <c r="B2010" s="9">
        <v>1</v>
      </c>
      <c r="C2010" s="10">
        <v>1</v>
      </c>
      <c r="D2010" s="88">
        <v>1</v>
      </c>
    </row>
    <row r="2011" spans="1:4" s="20" customFormat="1" x14ac:dyDescent="0.3">
      <c r="A2011" s="17" t="s">
        <v>215</v>
      </c>
      <c r="B2011" s="22">
        <v>500.00681293302591</v>
      </c>
      <c r="C2011" s="21">
        <v>499.99470588235317</v>
      </c>
      <c r="D2011" s="89">
        <v>500.00000847457659</v>
      </c>
    </row>
    <row r="2012" spans="1:4" s="20" customFormat="1" x14ac:dyDescent="0.3">
      <c r="A2012" s="23" t="s">
        <v>216</v>
      </c>
      <c r="B2012" s="27">
        <v>433</v>
      </c>
      <c r="C2012" s="26">
        <v>425</v>
      </c>
      <c r="D2012" s="97">
        <v>472</v>
      </c>
    </row>
    <row r="2013" spans="1:4" x14ac:dyDescent="0.3">
      <c r="A2013"/>
    </row>
    <row r="2014" spans="1:4" x14ac:dyDescent="0.3">
      <c r="A2014" s="61" t="s">
        <v>306</v>
      </c>
      <c r="B2014" s="62">
        <f>B2005+B2006</f>
        <v>1.1636100108566624E-2</v>
      </c>
      <c r="C2014" s="62">
        <f>C2005+C2006</f>
        <v>9.3680991916384945E-3</v>
      </c>
      <c r="D2014" s="62">
        <f>D2005+D2006</f>
        <v>1.791399545908481E-2</v>
      </c>
    </row>
    <row r="2015" spans="1:4" x14ac:dyDescent="0.3">
      <c r="A2015" s="63" t="s">
        <v>304</v>
      </c>
      <c r="B2015" s="62">
        <f>B2007</f>
        <v>4.8394952586096315E-2</v>
      </c>
      <c r="C2015" s="62">
        <f>C2007</f>
        <v>5.756649188050221E-2</v>
      </c>
      <c r="D2015" s="62">
        <f>D2007</f>
        <v>5.3102842320290763E-2</v>
      </c>
    </row>
    <row r="2016" spans="1:4" x14ac:dyDescent="0.3">
      <c r="A2016" s="64" t="s">
        <v>307</v>
      </c>
      <c r="B2016" s="62">
        <f>B2008+B2009</f>
        <v>0.93996894730533698</v>
      </c>
      <c r="C2016" s="62">
        <f>C2008+C2009</f>
        <v>0.93306540892785939</v>
      </c>
      <c r="D2016" s="62">
        <f>D2008+D2009</f>
        <v>0.92898316222062438</v>
      </c>
    </row>
    <row r="2017" spans="1:4" x14ac:dyDescent="0.3">
      <c r="A2017"/>
    </row>
    <row r="2018" spans="1:4" x14ac:dyDescent="0.3">
      <c r="A2018" s="51" t="s">
        <v>299</v>
      </c>
      <c r="B2018" s="52">
        <v>4.5645084743648932</v>
      </c>
      <c r="C2018" s="52">
        <v>4.5443372929830961</v>
      </c>
      <c r="D2018" s="52">
        <v>4.5806943693950135</v>
      </c>
    </row>
    <row r="2019" spans="1:4" x14ac:dyDescent="0.3">
      <c r="A2019"/>
    </row>
    <row r="2020" spans="1:4" x14ac:dyDescent="0.3">
      <c r="A2020" s="31" t="s">
        <v>218</v>
      </c>
      <c r="B2020" s="31" t="s">
        <v>219</v>
      </c>
    </row>
    <row r="2021" spans="1:4" x14ac:dyDescent="0.3">
      <c r="A2021" s="31" t="s">
        <v>220</v>
      </c>
      <c r="B2021" s="31" t="s">
        <v>221</v>
      </c>
    </row>
    <row r="2022" spans="1:4" x14ac:dyDescent="0.3">
      <c r="A2022" s="19"/>
    </row>
    <row r="2023" spans="1:4" x14ac:dyDescent="0.3">
      <c r="A2023" s="19" t="s">
        <v>257</v>
      </c>
      <c r="B2023" s="1"/>
      <c r="C2023" s="1"/>
    </row>
    <row r="2024" spans="1:4" x14ac:dyDescent="0.3">
      <c r="A2024" s="19"/>
    </row>
    <row r="2025" spans="1:4" x14ac:dyDescent="0.3">
      <c r="A2025" s="19"/>
      <c r="B2025" s="3" t="s">
        <v>0</v>
      </c>
      <c r="C2025" s="4" t="s">
        <v>1</v>
      </c>
      <c r="D2025" s="85">
        <v>2023</v>
      </c>
    </row>
    <row r="2026" spans="1:4" x14ac:dyDescent="0.3">
      <c r="A2026" s="15" t="s">
        <v>2</v>
      </c>
      <c r="B2026" s="5">
        <v>9.7855479567368498E-3</v>
      </c>
      <c r="C2026" s="6">
        <v>1.1850713713439312E-2</v>
      </c>
      <c r="D2026" s="86">
        <v>5.9180698149479656E-3</v>
      </c>
    </row>
    <row r="2027" spans="1:4" x14ac:dyDescent="0.3">
      <c r="A2027" s="16" t="s">
        <v>3</v>
      </c>
      <c r="B2027" s="7">
        <v>6.1583687427815767E-2</v>
      </c>
      <c r="C2027" s="8">
        <v>6.4733155998122294E-2</v>
      </c>
      <c r="D2027" s="87">
        <v>7.9015119423472474E-2</v>
      </c>
    </row>
    <row r="2028" spans="1:4" x14ac:dyDescent="0.3">
      <c r="A2028" s="16" t="s">
        <v>4</v>
      </c>
      <c r="B2028" s="7">
        <v>0.34378353736057599</v>
      </c>
      <c r="C2028" s="8">
        <v>0.33692239094296283</v>
      </c>
      <c r="D2028" s="87">
        <v>0.32589779532376612</v>
      </c>
    </row>
    <row r="2029" spans="1:4" x14ac:dyDescent="0.3">
      <c r="A2029" s="16" t="s">
        <v>5</v>
      </c>
      <c r="B2029" s="7">
        <v>0.47063469573971178</v>
      </c>
      <c r="C2029" s="8">
        <v>0.46189665537635127</v>
      </c>
      <c r="D2029" s="87">
        <v>0.49248107639862598</v>
      </c>
    </row>
    <row r="2030" spans="1:4" x14ac:dyDescent="0.3">
      <c r="A2030" s="16" t="s">
        <v>6</v>
      </c>
      <c r="B2030" s="7">
        <v>0.11421253151515968</v>
      </c>
      <c r="C2030" s="8">
        <v>0.12459708396912428</v>
      </c>
      <c r="D2030" s="87">
        <v>9.6687939039187321E-2</v>
      </c>
    </row>
    <row r="2031" spans="1:4" x14ac:dyDescent="0.3">
      <c r="A2031" s="17" t="s">
        <v>214</v>
      </c>
      <c r="B2031" s="9">
        <v>1</v>
      </c>
      <c r="C2031" s="10">
        <v>1</v>
      </c>
      <c r="D2031" s="88">
        <v>1</v>
      </c>
    </row>
    <row r="2032" spans="1:4" s="20" customFormat="1" x14ac:dyDescent="0.3">
      <c r="A2032" s="17" t="s">
        <v>215</v>
      </c>
      <c r="B2032" s="22">
        <v>500.00681293302432</v>
      </c>
      <c r="C2032" s="21">
        <v>499.99470588235312</v>
      </c>
      <c r="D2032" s="89">
        <v>500.00000847457659</v>
      </c>
    </row>
    <row r="2033" spans="1:4" s="20" customFormat="1" x14ac:dyDescent="0.3">
      <c r="A2033" s="23" t="s">
        <v>216</v>
      </c>
      <c r="B2033" s="27">
        <v>433</v>
      </c>
      <c r="C2033" s="26">
        <v>425</v>
      </c>
      <c r="D2033" s="97">
        <v>472</v>
      </c>
    </row>
    <row r="2034" spans="1:4" x14ac:dyDescent="0.3">
      <c r="A2034"/>
    </row>
    <row r="2035" spans="1:4" x14ac:dyDescent="0.3">
      <c r="A2035" s="61" t="s">
        <v>306</v>
      </c>
      <c r="B2035" s="62">
        <f>B2026+B2027</f>
        <v>7.1369235384552615E-2</v>
      </c>
      <c r="C2035" s="62">
        <f>C2026+C2027</f>
        <v>7.65838697115616E-2</v>
      </c>
      <c r="D2035" s="62">
        <f>D2026+D2027</f>
        <v>8.4933189238420442E-2</v>
      </c>
    </row>
    <row r="2036" spans="1:4" x14ac:dyDescent="0.3">
      <c r="A2036" s="63" t="s">
        <v>304</v>
      </c>
      <c r="B2036" s="62">
        <f>B2028</f>
        <v>0.34378353736057599</v>
      </c>
      <c r="C2036" s="62">
        <f>C2028</f>
        <v>0.33692239094296283</v>
      </c>
      <c r="D2036" s="62">
        <f>D2028</f>
        <v>0.32589779532376612</v>
      </c>
    </row>
    <row r="2037" spans="1:4" x14ac:dyDescent="0.3">
      <c r="A2037" s="64" t="s">
        <v>307</v>
      </c>
      <c r="B2037" s="62">
        <f>B2029+B2030</f>
        <v>0.58484722725487148</v>
      </c>
      <c r="C2037" s="62">
        <f>C2029+C2030</f>
        <v>0.58649373934547555</v>
      </c>
      <c r="D2037" s="62">
        <f>D2029+D2030</f>
        <v>0.5891690154378133</v>
      </c>
    </row>
    <row r="2038" spans="1:4" x14ac:dyDescent="0.3">
      <c r="A2038"/>
    </row>
    <row r="2039" spans="1:4" x14ac:dyDescent="0.3">
      <c r="A2039" s="51" t="s">
        <v>299</v>
      </c>
      <c r="B2039" s="52">
        <v>3.6179049754287407</v>
      </c>
      <c r="C2039" s="52">
        <v>3.6226562398895981</v>
      </c>
      <c r="D2039" s="52">
        <v>3.5950056954236289</v>
      </c>
    </row>
    <row r="2040" spans="1:4" x14ac:dyDescent="0.3">
      <c r="A2040"/>
    </row>
    <row r="2041" spans="1:4" x14ac:dyDescent="0.3">
      <c r="A2041" s="31" t="s">
        <v>218</v>
      </c>
      <c r="B2041" s="31" t="s">
        <v>219</v>
      </c>
    </row>
    <row r="2042" spans="1:4" x14ac:dyDescent="0.3">
      <c r="A2042" s="31" t="s">
        <v>220</v>
      </c>
      <c r="B2042" s="31" t="s">
        <v>221</v>
      </c>
    </row>
    <row r="2043" spans="1:4" x14ac:dyDescent="0.3">
      <c r="A2043" s="19"/>
    </row>
    <row r="2044" spans="1:4" x14ac:dyDescent="0.3">
      <c r="A2044" s="19" t="s">
        <v>258</v>
      </c>
      <c r="B2044" s="1"/>
      <c r="C2044" s="1"/>
    </row>
    <row r="2045" spans="1:4" x14ac:dyDescent="0.3">
      <c r="A2045" s="19"/>
    </row>
    <row r="2046" spans="1:4" x14ac:dyDescent="0.3">
      <c r="A2046" s="19"/>
      <c r="B2046" s="3" t="s">
        <v>0</v>
      </c>
      <c r="C2046" s="4" t="s">
        <v>1</v>
      </c>
      <c r="D2046" s="85">
        <v>2023</v>
      </c>
    </row>
    <row r="2047" spans="1:4" x14ac:dyDescent="0.3">
      <c r="A2047" s="15" t="s">
        <v>2</v>
      </c>
      <c r="B2047" s="5">
        <v>2.3868035054487716E-2</v>
      </c>
      <c r="C2047" s="6">
        <v>3.3069526618517121E-2</v>
      </c>
      <c r="D2047" s="86">
        <v>1.1836139629895935E-2</v>
      </c>
    </row>
    <row r="2048" spans="1:4" x14ac:dyDescent="0.3">
      <c r="A2048" s="16" t="s">
        <v>3</v>
      </c>
      <c r="B2048" s="7">
        <v>9.1897131193824547E-2</v>
      </c>
      <c r="C2048" s="8">
        <v>0.12150411004351805</v>
      </c>
      <c r="D2048" s="87">
        <v>0.13483731762987577</v>
      </c>
    </row>
    <row r="2049" spans="1:4" x14ac:dyDescent="0.3">
      <c r="A2049" s="16" t="s">
        <v>4</v>
      </c>
      <c r="B2049" s="7">
        <v>0.42481222542233249</v>
      </c>
      <c r="C2049" s="8">
        <v>0.37032109751750319</v>
      </c>
      <c r="D2049" s="87">
        <v>0.41138873879002152</v>
      </c>
    </row>
    <row r="2050" spans="1:4" x14ac:dyDescent="0.3">
      <c r="A2050" s="16" t="s">
        <v>5</v>
      </c>
      <c r="B2050" s="7">
        <v>0.39479669907500098</v>
      </c>
      <c r="C2050" s="8">
        <v>0.41116764765744579</v>
      </c>
      <c r="D2050" s="87">
        <v>0.3839569977295425</v>
      </c>
    </row>
    <row r="2051" spans="1:4" x14ac:dyDescent="0.3">
      <c r="A2051" s="16" t="s">
        <v>6</v>
      </c>
      <c r="B2051" s="7">
        <v>6.4625909254354366E-2</v>
      </c>
      <c r="C2051" s="8">
        <v>6.3937618163015797E-2</v>
      </c>
      <c r="D2051" s="87">
        <v>5.7980806220664274E-2</v>
      </c>
    </row>
    <row r="2052" spans="1:4" x14ac:dyDescent="0.3">
      <c r="A2052" s="17" t="s">
        <v>214</v>
      </c>
      <c r="B2052" s="9">
        <v>1</v>
      </c>
      <c r="C2052" s="10">
        <v>1</v>
      </c>
      <c r="D2052" s="88">
        <v>1</v>
      </c>
    </row>
    <row r="2053" spans="1:4" s="20" customFormat="1" x14ac:dyDescent="0.3">
      <c r="A2053" s="17" t="s">
        <v>215</v>
      </c>
      <c r="B2053" s="22">
        <v>500.00681293302438</v>
      </c>
      <c r="C2053" s="21">
        <v>499.99470588235306</v>
      </c>
      <c r="D2053" s="89">
        <v>500.00000847457659</v>
      </c>
    </row>
    <row r="2054" spans="1:4" s="20" customFormat="1" x14ac:dyDescent="0.3">
      <c r="A2054" s="23" t="s">
        <v>216</v>
      </c>
      <c r="B2054" s="27">
        <v>433</v>
      </c>
      <c r="C2054" s="26">
        <v>425</v>
      </c>
      <c r="D2054" s="97">
        <v>472</v>
      </c>
    </row>
    <row r="2055" spans="1:4" x14ac:dyDescent="0.3">
      <c r="A2055"/>
    </row>
    <row r="2056" spans="1:4" x14ac:dyDescent="0.3">
      <c r="A2056" s="61" t="s">
        <v>306</v>
      </c>
      <c r="B2056" s="62">
        <f>B2047+B2048</f>
        <v>0.11576516624831226</v>
      </c>
      <c r="C2056" s="62">
        <f>C2047+C2048</f>
        <v>0.15457363666203516</v>
      </c>
      <c r="D2056" s="62">
        <f>D2047+D2048</f>
        <v>0.14667345725977171</v>
      </c>
    </row>
    <row r="2057" spans="1:4" x14ac:dyDescent="0.3">
      <c r="A2057" s="63" t="s">
        <v>304</v>
      </c>
      <c r="B2057" s="62">
        <f>B2049</f>
        <v>0.42481222542233249</v>
      </c>
      <c r="C2057" s="62">
        <f>C2049</f>
        <v>0.37032109751750319</v>
      </c>
      <c r="D2057" s="62">
        <f>D2049</f>
        <v>0.41138873879002152</v>
      </c>
    </row>
    <row r="2058" spans="1:4" x14ac:dyDescent="0.3">
      <c r="A2058" s="64" t="s">
        <v>307</v>
      </c>
      <c r="B2058" s="62">
        <f>B2050+B2051</f>
        <v>0.45942260832935533</v>
      </c>
      <c r="C2058" s="62">
        <f>C2050+C2051</f>
        <v>0.47510526582046159</v>
      </c>
      <c r="D2058" s="62">
        <f>D2050+D2051</f>
        <v>0.44193780395020676</v>
      </c>
    </row>
    <row r="2059" spans="1:4" x14ac:dyDescent="0.3">
      <c r="A2059"/>
    </row>
    <row r="2060" spans="1:4" x14ac:dyDescent="0.3">
      <c r="A2060" s="51" t="s">
        <v>299</v>
      </c>
      <c r="B2060" s="52">
        <v>3.3844153162809101</v>
      </c>
      <c r="C2060" s="52">
        <v>3.3513997207029251</v>
      </c>
      <c r="D2060" s="52">
        <v>3.3414090132812029</v>
      </c>
    </row>
    <row r="2061" spans="1:4" x14ac:dyDescent="0.3">
      <c r="A2061"/>
    </row>
    <row r="2062" spans="1:4" x14ac:dyDescent="0.3">
      <c r="A2062" s="31" t="s">
        <v>218</v>
      </c>
      <c r="B2062" s="31" t="s">
        <v>219</v>
      </c>
    </row>
    <row r="2063" spans="1:4" x14ac:dyDescent="0.3">
      <c r="A2063" s="31" t="s">
        <v>220</v>
      </c>
      <c r="B2063" s="31" t="s">
        <v>221</v>
      </c>
    </row>
    <row r="2064" spans="1:4" x14ac:dyDescent="0.3">
      <c r="A2064" s="19"/>
    </row>
    <row r="2065" spans="1:4" x14ac:dyDescent="0.3">
      <c r="A2065" s="19" t="s">
        <v>259</v>
      </c>
      <c r="B2065" s="1"/>
      <c r="C2065" s="1"/>
    </row>
    <row r="2066" spans="1:4" x14ac:dyDescent="0.3">
      <c r="A2066" s="19"/>
    </row>
    <row r="2067" spans="1:4" x14ac:dyDescent="0.3">
      <c r="A2067" s="19"/>
      <c r="B2067" s="3" t="s">
        <v>0</v>
      </c>
      <c r="C2067" s="4" t="s">
        <v>1</v>
      </c>
      <c r="D2067" s="85">
        <v>2023</v>
      </c>
    </row>
    <row r="2068" spans="1:4" x14ac:dyDescent="0.3">
      <c r="A2068" s="15" t="s">
        <v>2</v>
      </c>
      <c r="B2068" s="5">
        <v>3.7354687314884207E-2</v>
      </c>
      <c r="C2068" s="6">
        <v>3.7472396766553971E-2</v>
      </c>
      <c r="D2068" s="86">
        <v>2.0313779316715595E-2</v>
      </c>
    </row>
    <row r="2069" spans="1:4" x14ac:dyDescent="0.3">
      <c r="A2069" s="16" t="s">
        <v>3</v>
      </c>
      <c r="B2069" s="7">
        <v>0.16726538830071377</v>
      </c>
      <c r="C2069" s="8">
        <v>0.13583743827875816</v>
      </c>
      <c r="D2069" s="87">
        <v>0.1174026802135137</v>
      </c>
    </row>
    <row r="2070" spans="1:4" x14ac:dyDescent="0.3">
      <c r="A2070" s="16" t="s">
        <v>4</v>
      </c>
      <c r="B2070" s="7">
        <v>0.35714409434143962</v>
      </c>
      <c r="C2070" s="8">
        <v>0.31987326924638015</v>
      </c>
      <c r="D2070" s="87">
        <v>0.28214991894661162</v>
      </c>
    </row>
    <row r="2071" spans="1:4" x14ac:dyDescent="0.3">
      <c r="A2071" s="16" t="s">
        <v>5</v>
      </c>
      <c r="B2071" s="7">
        <v>0.31942844196811165</v>
      </c>
      <c r="C2071" s="8">
        <v>0.40484452188317299</v>
      </c>
      <c r="D2071" s="87">
        <v>0.42858220036301381</v>
      </c>
    </row>
    <row r="2072" spans="1:4" x14ac:dyDescent="0.3">
      <c r="A2072" s="16" t="s">
        <v>6</v>
      </c>
      <c r="B2072" s="7">
        <v>0.11880738807485089</v>
      </c>
      <c r="C2072" s="8">
        <v>0.10197237382513455</v>
      </c>
      <c r="D2072" s="87">
        <v>0.15155142116014525</v>
      </c>
    </row>
    <row r="2073" spans="1:4" x14ac:dyDescent="0.3">
      <c r="A2073" s="17" t="s">
        <v>214</v>
      </c>
      <c r="B2073" s="9">
        <v>1</v>
      </c>
      <c r="C2073" s="10">
        <v>1</v>
      </c>
      <c r="D2073" s="88">
        <v>1</v>
      </c>
    </row>
    <row r="2074" spans="1:4" s="20" customFormat="1" x14ac:dyDescent="0.3">
      <c r="A2074" s="17" t="s">
        <v>215</v>
      </c>
      <c r="B2074" s="22">
        <v>500.00681293302426</v>
      </c>
      <c r="C2074" s="21">
        <v>499.99470588235312</v>
      </c>
      <c r="D2074" s="89">
        <v>500.00000847457659</v>
      </c>
    </row>
    <row r="2075" spans="1:4" s="20" customFormat="1" x14ac:dyDescent="0.3">
      <c r="A2075" s="23" t="s">
        <v>216</v>
      </c>
      <c r="B2075" s="27">
        <v>433</v>
      </c>
      <c r="C2075" s="26">
        <v>425</v>
      </c>
      <c r="D2075" s="97">
        <v>472</v>
      </c>
    </row>
    <row r="2076" spans="1:4" x14ac:dyDescent="0.3">
      <c r="A2076"/>
    </row>
    <row r="2077" spans="1:4" x14ac:dyDescent="0.3">
      <c r="A2077" s="61" t="s">
        <v>306</v>
      </c>
      <c r="B2077" s="62">
        <f>B2068+B2069</f>
        <v>0.20462007561559797</v>
      </c>
      <c r="C2077" s="62">
        <f>C2068+C2069</f>
        <v>0.17330983504531214</v>
      </c>
      <c r="D2077" s="62">
        <f>D2068+D2069</f>
        <v>0.13771645953022929</v>
      </c>
    </row>
    <row r="2078" spans="1:4" x14ac:dyDescent="0.3">
      <c r="A2078" s="63" t="s">
        <v>304</v>
      </c>
      <c r="B2078" s="62">
        <f>B2070</f>
        <v>0.35714409434143962</v>
      </c>
      <c r="C2078" s="62">
        <f>C2070</f>
        <v>0.31987326924638015</v>
      </c>
      <c r="D2078" s="62">
        <f>D2070</f>
        <v>0.28214991894661162</v>
      </c>
    </row>
    <row r="2079" spans="1:4" x14ac:dyDescent="0.3">
      <c r="A2079" s="64" t="s">
        <v>307</v>
      </c>
      <c r="B2079" s="62">
        <f>B2071+B2072</f>
        <v>0.43823583004296252</v>
      </c>
      <c r="C2079" s="62">
        <f>C2071+C2072</f>
        <v>0.50681689570830757</v>
      </c>
      <c r="D2079" s="62">
        <f>D2071+D2072</f>
        <v>0.58013362152315906</v>
      </c>
    </row>
    <row r="2080" spans="1:4" x14ac:dyDescent="0.3">
      <c r="A2080"/>
    </row>
    <row r="2081" spans="1:4" x14ac:dyDescent="0.3">
      <c r="A2081" s="51" t="s">
        <v>299</v>
      </c>
      <c r="B2081" s="52">
        <v>3.3150684551873337</v>
      </c>
      <c r="C2081" s="52">
        <v>3.3980070377215768</v>
      </c>
      <c r="D2081" s="52">
        <v>3.5736548038363609</v>
      </c>
    </row>
    <row r="2082" spans="1:4" x14ac:dyDescent="0.3">
      <c r="A2082"/>
    </row>
    <row r="2083" spans="1:4" x14ac:dyDescent="0.3">
      <c r="A2083" s="31" t="s">
        <v>218</v>
      </c>
      <c r="B2083" s="31" t="s">
        <v>219</v>
      </c>
    </row>
    <row r="2084" spans="1:4" x14ac:dyDescent="0.3">
      <c r="A2084" s="31" t="s">
        <v>220</v>
      </c>
      <c r="B2084" s="31" t="s">
        <v>221</v>
      </c>
    </row>
    <row r="2085" spans="1:4" x14ac:dyDescent="0.3">
      <c r="A2085" s="19"/>
    </row>
    <row r="2086" spans="1:4" x14ac:dyDescent="0.3">
      <c r="A2086" s="19" t="s">
        <v>260</v>
      </c>
      <c r="B2086" s="1"/>
      <c r="C2086" s="1"/>
    </row>
    <row r="2087" spans="1:4" x14ac:dyDescent="0.3">
      <c r="A2087" s="19"/>
    </row>
    <row r="2088" spans="1:4" x14ac:dyDescent="0.3">
      <c r="A2088" s="19"/>
      <c r="B2088" s="3" t="s">
        <v>0</v>
      </c>
      <c r="C2088" s="4" t="s">
        <v>1</v>
      </c>
      <c r="D2088" s="85">
        <v>2023</v>
      </c>
    </row>
    <row r="2089" spans="1:4" x14ac:dyDescent="0.3">
      <c r="A2089" s="15" t="s">
        <v>2</v>
      </c>
      <c r="B2089" s="5">
        <v>1.8975261076119292E-2</v>
      </c>
      <c r="C2089" s="6">
        <v>2.1218812905077811E-2</v>
      </c>
      <c r="D2089" s="86">
        <v>1.3195817572952245E-2</v>
      </c>
    </row>
    <row r="2090" spans="1:4" x14ac:dyDescent="0.3">
      <c r="A2090" s="16" t="s">
        <v>3</v>
      </c>
      <c r="B2090" s="7">
        <v>0.1035332313023912</v>
      </c>
      <c r="C2090" s="8">
        <v>0.11185483140409716</v>
      </c>
      <c r="D2090" s="87">
        <v>0.12452064195727709</v>
      </c>
    </row>
    <row r="2091" spans="1:4" x14ac:dyDescent="0.3">
      <c r="A2091" s="16" t="s">
        <v>4</v>
      </c>
      <c r="B2091" s="7">
        <v>0.36108006842400975</v>
      </c>
      <c r="C2091" s="8">
        <v>0.35327197582092057</v>
      </c>
      <c r="D2091" s="87">
        <v>0.35492739652665439</v>
      </c>
    </row>
    <row r="2092" spans="1:4" x14ac:dyDescent="0.3">
      <c r="A2092" s="16" t="s">
        <v>5</v>
      </c>
      <c r="B2092" s="7">
        <v>0.38345851638511141</v>
      </c>
      <c r="C2092" s="8">
        <v>0.37336607093486884</v>
      </c>
      <c r="D2092" s="87">
        <v>0.38779485571534161</v>
      </c>
    </row>
    <row r="2093" spans="1:4" x14ac:dyDescent="0.3">
      <c r="A2093" s="16" t="s">
        <v>6</v>
      </c>
      <c r="B2093" s="7">
        <v>0.13295292281236837</v>
      </c>
      <c r="C2093" s="8">
        <v>0.14028830893503572</v>
      </c>
      <c r="D2093" s="87">
        <v>0.11956128822777462</v>
      </c>
    </row>
    <row r="2094" spans="1:4" x14ac:dyDescent="0.3">
      <c r="A2094" s="17" t="s">
        <v>214</v>
      </c>
      <c r="B2094" s="9">
        <v>1</v>
      </c>
      <c r="C2094" s="10">
        <v>1</v>
      </c>
      <c r="D2094" s="88">
        <v>1</v>
      </c>
    </row>
    <row r="2095" spans="1:4" s="20" customFormat="1" x14ac:dyDescent="0.3">
      <c r="A2095" s="17" t="s">
        <v>215</v>
      </c>
      <c r="B2095" s="22">
        <v>500.00681293302443</v>
      </c>
      <c r="C2095" s="21">
        <v>499.994705882353</v>
      </c>
      <c r="D2095" s="89">
        <v>500.00000847457659</v>
      </c>
    </row>
    <row r="2096" spans="1:4" s="20" customFormat="1" x14ac:dyDescent="0.3">
      <c r="A2096" s="23" t="s">
        <v>216</v>
      </c>
      <c r="B2096" s="27">
        <v>433</v>
      </c>
      <c r="C2096" s="26">
        <v>425</v>
      </c>
      <c r="D2096" s="97">
        <v>472</v>
      </c>
    </row>
    <row r="2097" spans="1:4" x14ac:dyDescent="0.3">
      <c r="A2097"/>
    </row>
    <row r="2098" spans="1:4" x14ac:dyDescent="0.3">
      <c r="A2098" s="61" t="s">
        <v>306</v>
      </c>
      <c r="B2098" s="62">
        <f>B2089+B2090</f>
        <v>0.1225084923785105</v>
      </c>
      <c r="C2098" s="62">
        <f>C2089+C2090</f>
        <v>0.13307364430917498</v>
      </c>
      <c r="D2098" s="62">
        <f>D2089+D2090</f>
        <v>0.13771645953022935</v>
      </c>
    </row>
    <row r="2099" spans="1:4" x14ac:dyDescent="0.3">
      <c r="A2099" s="63" t="s">
        <v>304</v>
      </c>
      <c r="B2099" s="62">
        <f>B2091</f>
        <v>0.36108006842400975</v>
      </c>
      <c r="C2099" s="62">
        <f>C2091</f>
        <v>0.35327197582092057</v>
      </c>
      <c r="D2099" s="62">
        <f>D2091</f>
        <v>0.35492739652665439</v>
      </c>
    </row>
    <row r="2100" spans="1:4" x14ac:dyDescent="0.3">
      <c r="A2100" s="64" t="s">
        <v>307</v>
      </c>
      <c r="B2100" s="62">
        <f>B2092+B2093</f>
        <v>0.51641143919747978</v>
      </c>
      <c r="C2100" s="62">
        <f>C2092+C2093</f>
        <v>0.51365437986990459</v>
      </c>
      <c r="D2100" s="62">
        <f>D2092+D2093</f>
        <v>0.50735614394311623</v>
      </c>
    </row>
    <row r="2101" spans="1:4" x14ac:dyDescent="0.3">
      <c r="A2101"/>
    </row>
    <row r="2102" spans="1:4" x14ac:dyDescent="0.3">
      <c r="A2102" s="51" t="s">
        <v>299</v>
      </c>
      <c r="B2102" s="52">
        <v>3.5078806085552192</v>
      </c>
      <c r="C2102" s="52">
        <v>3.4996502315906919</v>
      </c>
      <c r="D2102" s="52">
        <v>3.4760051550677109</v>
      </c>
    </row>
    <row r="2103" spans="1:4" x14ac:dyDescent="0.3">
      <c r="A2103"/>
    </row>
    <row r="2104" spans="1:4" x14ac:dyDescent="0.3">
      <c r="A2104" s="31" t="s">
        <v>218</v>
      </c>
      <c r="B2104" s="31" t="s">
        <v>219</v>
      </c>
    </row>
    <row r="2105" spans="1:4" x14ac:dyDescent="0.3">
      <c r="A2105" s="31" t="s">
        <v>220</v>
      </c>
      <c r="B2105" s="31" t="s">
        <v>221</v>
      </c>
    </row>
    <row r="2106" spans="1:4" x14ac:dyDescent="0.3">
      <c r="A2106" s="19"/>
    </row>
    <row r="2107" spans="1:4" x14ac:dyDescent="0.3">
      <c r="A2107" s="19" t="s">
        <v>261</v>
      </c>
      <c r="B2107" s="1"/>
      <c r="C2107" s="1"/>
    </row>
    <row r="2108" spans="1:4" x14ac:dyDescent="0.3">
      <c r="A2108" s="19"/>
    </row>
    <row r="2109" spans="1:4" x14ac:dyDescent="0.3">
      <c r="A2109" s="19"/>
      <c r="B2109" s="3" t="s">
        <v>0</v>
      </c>
      <c r="C2109" s="4" t="s">
        <v>1</v>
      </c>
      <c r="D2109" s="85">
        <v>2023</v>
      </c>
    </row>
    <row r="2110" spans="1:4" x14ac:dyDescent="0.3">
      <c r="A2110" s="15" t="s">
        <v>2</v>
      </c>
      <c r="B2110" s="5">
        <v>4.6842317852943877E-2</v>
      </c>
      <c r="C2110" s="6">
        <v>7.3538896294196035E-2</v>
      </c>
      <c r="D2110" s="86">
        <v>4.838466443415821E-2</v>
      </c>
    </row>
    <row r="2111" spans="1:4" x14ac:dyDescent="0.3">
      <c r="A2111" s="16" t="s">
        <v>3</v>
      </c>
      <c r="B2111" s="7">
        <v>0.22670060615802218</v>
      </c>
      <c r="C2111" s="8">
        <v>0.19040695725013554</v>
      </c>
      <c r="D2111" s="87">
        <v>0.23632482438432498</v>
      </c>
    </row>
    <row r="2112" spans="1:4" x14ac:dyDescent="0.3">
      <c r="A2112" s="16" t="s">
        <v>4</v>
      </c>
      <c r="B2112" s="7">
        <v>0.4275565298301941</v>
      </c>
      <c r="C2112" s="8">
        <v>0.36704294516059599</v>
      </c>
      <c r="D2112" s="87">
        <v>0.37436085594303642</v>
      </c>
    </row>
    <row r="2113" spans="1:4" x14ac:dyDescent="0.3">
      <c r="A2113" s="16" t="s">
        <v>5</v>
      </c>
      <c r="B2113" s="7">
        <v>0.22419117152907131</v>
      </c>
      <c r="C2113" s="8">
        <v>0.26732000691772029</v>
      </c>
      <c r="D2113" s="87">
        <v>0.27735035123134999</v>
      </c>
    </row>
    <row r="2114" spans="1:4" x14ac:dyDescent="0.3">
      <c r="A2114" s="16" t="s">
        <v>6</v>
      </c>
      <c r="B2114" s="7">
        <v>7.4709374629768469E-2</v>
      </c>
      <c r="C2114" s="8">
        <v>0.1016911943773522</v>
      </c>
      <c r="D2114" s="87">
        <v>6.3579304007130424E-2</v>
      </c>
    </row>
    <row r="2115" spans="1:4" x14ac:dyDescent="0.3">
      <c r="A2115" s="17" t="s">
        <v>214</v>
      </c>
      <c r="B2115" s="9">
        <v>1</v>
      </c>
      <c r="C2115" s="10">
        <v>1</v>
      </c>
      <c r="D2115" s="88">
        <v>1</v>
      </c>
    </row>
    <row r="2116" spans="1:4" s="20" customFormat="1" x14ac:dyDescent="0.3">
      <c r="A2116" s="17" t="s">
        <v>215</v>
      </c>
      <c r="B2116" s="22">
        <v>500.00681293302415</v>
      </c>
      <c r="C2116" s="21">
        <v>499.99470588235289</v>
      </c>
      <c r="D2116" s="89">
        <v>500.00000847457659</v>
      </c>
    </row>
    <row r="2117" spans="1:4" s="20" customFormat="1" x14ac:dyDescent="0.3">
      <c r="A2117" s="23" t="s">
        <v>216</v>
      </c>
      <c r="B2117" s="27">
        <v>433</v>
      </c>
      <c r="C2117" s="26">
        <v>425</v>
      </c>
      <c r="D2117" s="97">
        <v>472</v>
      </c>
    </row>
    <row r="2118" spans="1:4" x14ac:dyDescent="0.3">
      <c r="A2118"/>
    </row>
    <row r="2119" spans="1:4" x14ac:dyDescent="0.3">
      <c r="A2119" s="61" t="s">
        <v>306</v>
      </c>
      <c r="B2119" s="62">
        <f>B2110+B2111</f>
        <v>0.27354292401096603</v>
      </c>
      <c r="C2119" s="62">
        <f>C2110+C2111</f>
        <v>0.26394585354433159</v>
      </c>
      <c r="D2119" s="62">
        <f>D2110+D2111</f>
        <v>0.28470948881848318</v>
      </c>
    </row>
    <row r="2120" spans="1:4" x14ac:dyDescent="0.3">
      <c r="A2120" s="63" t="s">
        <v>304</v>
      </c>
      <c r="B2120" s="62">
        <f>B2112</f>
        <v>0.4275565298301941</v>
      </c>
      <c r="C2120" s="62">
        <f>C2112</f>
        <v>0.36704294516059599</v>
      </c>
      <c r="D2120" s="62">
        <f>D2112</f>
        <v>0.37436085594303642</v>
      </c>
    </row>
    <row r="2121" spans="1:4" x14ac:dyDescent="0.3">
      <c r="A2121" s="64" t="s">
        <v>307</v>
      </c>
      <c r="B2121" s="62">
        <f>B2113+B2114</f>
        <v>0.29890054615883976</v>
      </c>
      <c r="C2121" s="62">
        <f>C2113+C2114</f>
        <v>0.36901120129507248</v>
      </c>
      <c r="D2121" s="62">
        <f>D2113+D2114</f>
        <v>0.3409296552384804</v>
      </c>
    </row>
    <row r="2122" spans="1:4" x14ac:dyDescent="0.3">
      <c r="A2122"/>
    </row>
    <row r="2123" spans="1:4" x14ac:dyDescent="0.3">
      <c r="A2123" s="51" t="s">
        <v>299</v>
      </c>
      <c r="B2123" s="52">
        <v>3.053224678924698</v>
      </c>
      <c r="C2123" s="52">
        <v>3.1332176458338998</v>
      </c>
      <c r="D2123" s="52">
        <v>3.0714148059929718</v>
      </c>
    </row>
    <row r="2124" spans="1:4" x14ac:dyDescent="0.3">
      <c r="A2124"/>
    </row>
    <row r="2125" spans="1:4" x14ac:dyDescent="0.3">
      <c r="A2125" s="31" t="s">
        <v>218</v>
      </c>
      <c r="B2125" s="31" t="s">
        <v>219</v>
      </c>
    </row>
    <row r="2126" spans="1:4" x14ac:dyDescent="0.3">
      <c r="A2126" s="31" t="s">
        <v>220</v>
      </c>
      <c r="B2126" s="31" t="s">
        <v>221</v>
      </c>
    </row>
    <row r="2127" spans="1:4" x14ac:dyDescent="0.3">
      <c r="A2127" s="19"/>
    </row>
    <row r="2128" spans="1:4" x14ac:dyDescent="0.3">
      <c r="A2128" s="19" t="s">
        <v>262</v>
      </c>
      <c r="B2128" s="1"/>
      <c r="C2128" s="1"/>
    </row>
    <row r="2129" spans="1:4" x14ac:dyDescent="0.3">
      <c r="A2129" s="19"/>
    </row>
    <row r="2130" spans="1:4" x14ac:dyDescent="0.3">
      <c r="A2130" s="19"/>
      <c r="B2130" s="3" t="s">
        <v>0</v>
      </c>
      <c r="C2130" s="4" t="s">
        <v>1</v>
      </c>
      <c r="D2130" s="85">
        <v>2023</v>
      </c>
    </row>
    <row r="2131" spans="1:4" x14ac:dyDescent="0.3">
      <c r="A2131" s="15" t="s">
        <v>2</v>
      </c>
      <c r="B2131" s="5">
        <v>1.133818268988946E-2</v>
      </c>
      <c r="C2131" s="6">
        <v>1.4052148787457742E-2</v>
      </c>
      <c r="D2131" s="86">
        <v>2.3352707231310041E-2</v>
      </c>
    </row>
    <row r="2132" spans="1:4" x14ac:dyDescent="0.3">
      <c r="A2132" s="16" t="s">
        <v>3</v>
      </c>
      <c r="B2132" s="7">
        <v>9.8640457324022796E-2</v>
      </c>
      <c r="C2132" s="8">
        <v>0.10192437331689386</v>
      </c>
      <c r="D2132" s="87">
        <v>0.11300407435586299</v>
      </c>
    </row>
    <row r="2133" spans="1:4" x14ac:dyDescent="0.3">
      <c r="A2133" s="16" t="s">
        <v>4</v>
      </c>
      <c r="B2133" s="7">
        <v>0.25671613250535347</v>
      </c>
      <c r="C2133" s="8">
        <v>0.2954243044926359</v>
      </c>
      <c r="D2133" s="87">
        <v>0.2762318491316636</v>
      </c>
    </row>
    <row r="2134" spans="1:4" x14ac:dyDescent="0.3">
      <c r="A2134" s="16" t="s">
        <v>5</v>
      </c>
      <c r="B2134" s="7">
        <v>0.47188941305418708</v>
      </c>
      <c r="C2134" s="8">
        <v>0.43702250965010214</v>
      </c>
      <c r="D2134" s="87">
        <v>0.44329748189326329</v>
      </c>
    </row>
    <row r="2135" spans="1:4" x14ac:dyDescent="0.3">
      <c r="A2135" s="16" t="s">
        <v>6</v>
      </c>
      <c r="B2135" s="7">
        <v>0.16141581442654712</v>
      </c>
      <c r="C2135" s="8">
        <v>0.15157666375291021</v>
      </c>
      <c r="D2135" s="87">
        <v>0.14411388738790004</v>
      </c>
    </row>
    <row r="2136" spans="1:4" x14ac:dyDescent="0.3">
      <c r="A2136" s="17" t="s">
        <v>214</v>
      </c>
      <c r="B2136" s="9">
        <v>1</v>
      </c>
      <c r="C2136" s="10">
        <v>1</v>
      </c>
      <c r="D2136" s="88">
        <v>1</v>
      </c>
    </row>
    <row r="2137" spans="1:4" s="20" customFormat="1" x14ac:dyDescent="0.3">
      <c r="A2137" s="17" t="s">
        <v>215</v>
      </c>
      <c r="B2137" s="22">
        <v>500.00681293302438</v>
      </c>
      <c r="C2137" s="21">
        <v>499.99470588235317</v>
      </c>
      <c r="D2137" s="89">
        <v>500.00000847457659</v>
      </c>
    </row>
    <row r="2138" spans="1:4" s="20" customFormat="1" x14ac:dyDescent="0.3">
      <c r="A2138" s="23" t="s">
        <v>216</v>
      </c>
      <c r="B2138" s="27">
        <v>433</v>
      </c>
      <c r="C2138" s="26">
        <v>425</v>
      </c>
      <c r="D2138" s="97">
        <v>472</v>
      </c>
    </row>
    <row r="2139" spans="1:4" x14ac:dyDescent="0.3">
      <c r="A2139"/>
    </row>
    <row r="2140" spans="1:4" x14ac:dyDescent="0.3">
      <c r="A2140" s="61" t="s">
        <v>306</v>
      </c>
      <c r="B2140" s="62">
        <f>B2131+B2132</f>
        <v>0.10997864001391225</v>
      </c>
      <c r="C2140" s="62">
        <f>C2131+C2132</f>
        <v>0.1159765221043516</v>
      </c>
      <c r="D2140" s="62">
        <f>D2131+D2132</f>
        <v>0.13635678158717301</v>
      </c>
    </row>
    <row r="2141" spans="1:4" x14ac:dyDescent="0.3">
      <c r="A2141" s="63" t="s">
        <v>304</v>
      </c>
      <c r="B2141" s="62">
        <f>B2133</f>
        <v>0.25671613250535347</v>
      </c>
      <c r="C2141" s="62">
        <f>C2133</f>
        <v>0.2954243044926359</v>
      </c>
      <c r="D2141" s="62">
        <f>D2133</f>
        <v>0.2762318491316636</v>
      </c>
    </row>
    <row r="2142" spans="1:4" x14ac:dyDescent="0.3">
      <c r="A2142" s="64" t="s">
        <v>307</v>
      </c>
      <c r="B2142" s="62">
        <f>B2134+B2135</f>
        <v>0.63330522748073426</v>
      </c>
      <c r="C2142" s="62">
        <f>C2134+C2135</f>
        <v>0.58859917340301238</v>
      </c>
      <c r="D2142" s="62">
        <f>D2134+D2135</f>
        <v>0.58741136928116333</v>
      </c>
    </row>
    <row r="2143" spans="1:4" x14ac:dyDescent="0.3">
      <c r="A2143"/>
    </row>
    <row r="2144" spans="1:4" x14ac:dyDescent="0.3">
      <c r="A2144" s="51" t="s">
        <v>299</v>
      </c>
      <c r="B2144" s="52">
        <v>3.6734042192034768</v>
      </c>
      <c r="C2144" s="52">
        <v>3.6101471662641158</v>
      </c>
      <c r="D2144" s="52">
        <v>3.5718157678505791</v>
      </c>
    </row>
    <row r="2145" spans="1:4" x14ac:dyDescent="0.3">
      <c r="A2145"/>
    </row>
    <row r="2146" spans="1:4" x14ac:dyDescent="0.3">
      <c r="A2146" s="31" t="s">
        <v>218</v>
      </c>
      <c r="B2146" s="31" t="s">
        <v>219</v>
      </c>
    </row>
    <row r="2147" spans="1:4" x14ac:dyDescent="0.3">
      <c r="A2147" s="31" t="s">
        <v>220</v>
      </c>
      <c r="B2147" s="31" t="s">
        <v>221</v>
      </c>
    </row>
    <row r="2148" spans="1:4" x14ac:dyDescent="0.3">
      <c r="A2148" s="19"/>
    </row>
    <row r="2149" spans="1:4" x14ac:dyDescent="0.3">
      <c r="A2149" s="19" t="s">
        <v>263</v>
      </c>
      <c r="B2149" s="1"/>
      <c r="C2149" s="1"/>
    </row>
    <row r="2150" spans="1:4" x14ac:dyDescent="0.3">
      <c r="A2150" s="19"/>
    </row>
    <row r="2151" spans="1:4" x14ac:dyDescent="0.3">
      <c r="A2151" s="19"/>
      <c r="B2151" s="3" t="s">
        <v>0</v>
      </c>
      <c r="C2151" s="4" t="s">
        <v>1</v>
      </c>
      <c r="D2151" s="85">
        <v>2023</v>
      </c>
    </row>
    <row r="2152" spans="1:4" x14ac:dyDescent="0.3">
      <c r="A2152" s="15" t="s">
        <v>2</v>
      </c>
      <c r="B2152" s="5">
        <v>9.4876305380596493E-3</v>
      </c>
      <c r="C2152" s="6">
        <v>2.342024797909624E-2</v>
      </c>
      <c r="D2152" s="86">
        <v>5.9180698149479682E-3</v>
      </c>
    </row>
    <row r="2153" spans="1:4" x14ac:dyDescent="0.3">
      <c r="A2153" s="16" t="s">
        <v>3</v>
      </c>
      <c r="B2153" s="7">
        <v>8.9450744204640331E-2</v>
      </c>
      <c r="C2153" s="8">
        <v>0.12098975165619393</v>
      </c>
      <c r="D2153" s="87">
        <v>9.069147303912746E-2</v>
      </c>
    </row>
    <row r="2154" spans="1:4" x14ac:dyDescent="0.3">
      <c r="A2154" s="16" t="s">
        <v>4</v>
      </c>
      <c r="B2154" s="7">
        <v>0.32712856799410789</v>
      </c>
      <c r="C2154" s="8">
        <v>0.30774137608515867</v>
      </c>
      <c r="D2154" s="87">
        <v>0.3079024100355523</v>
      </c>
    </row>
    <row r="2155" spans="1:4" x14ac:dyDescent="0.3">
      <c r="A2155" s="16" t="s">
        <v>5</v>
      </c>
      <c r="B2155" s="7">
        <v>0.4284502820862256</v>
      </c>
      <c r="C2155" s="8">
        <v>0.41280672383589939</v>
      </c>
      <c r="D2155" s="87">
        <v>0.43042123634879287</v>
      </c>
    </row>
    <row r="2156" spans="1:4" x14ac:dyDescent="0.3">
      <c r="A2156" s="16" t="s">
        <v>6</v>
      </c>
      <c r="B2156" s="7">
        <v>0.14548277517696651</v>
      </c>
      <c r="C2156" s="8">
        <v>0.13504190044365169</v>
      </c>
      <c r="D2156" s="87">
        <v>0.16506681076157931</v>
      </c>
    </row>
    <row r="2157" spans="1:4" x14ac:dyDescent="0.3">
      <c r="A2157" s="17" t="s">
        <v>214</v>
      </c>
      <c r="B2157" s="9">
        <v>1</v>
      </c>
      <c r="C2157" s="10">
        <v>1</v>
      </c>
      <c r="D2157" s="88">
        <v>1</v>
      </c>
    </row>
    <row r="2158" spans="1:4" s="20" customFormat="1" x14ac:dyDescent="0.3">
      <c r="A2158" s="17" t="s">
        <v>215</v>
      </c>
      <c r="B2158" s="22">
        <v>500.00681293302438</v>
      </c>
      <c r="C2158" s="21">
        <v>499.99470588235306</v>
      </c>
      <c r="D2158" s="89">
        <v>500.00000847457659</v>
      </c>
    </row>
    <row r="2159" spans="1:4" s="20" customFormat="1" x14ac:dyDescent="0.3">
      <c r="A2159" s="23" t="s">
        <v>216</v>
      </c>
      <c r="B2159" s="27">
        <v>433</v>
      </c>
      <c r="C2159" s="26">
        <v>425</v>
      </c>
      <c r="D2159" s="97">
        <v>472</v>
      </c>
    </row>
    <row r="2160" spans="1:4" x14ac:dyDescent="0.3">
      <c r="A2160"/>
    </row>
    <row r="2161" spans="1:4" x14ac:dyDescent="0.3">
      <c r="A2161" s="61" t="s">
        <v>306</v>
      </c>
      <c r="B2161" s="62">
        <f>B2152+B2153</f>
        <v>9.893837474269998E-2</v>
      </c>
      <c r="C2161" s="62">
        <f>C2152+C2153</f>
        <v>0.14440999963529016</v>
      </c>
      <c r="D2161" s="62">
        <f>D2152+D2153</f>
        <v>9.6609542854075428E-2</v>
      </c>
    </row>
    <row r="2162" spans="1:4" x14ac:dyDescent="0.3">
      <c r="A2162" s="63" t="s">
        <v>304</v>
      </c>
      <c r="B2162" s="62">
        <f>B2154</f>
        <v>0.32712856799410789</v>
      </c>
      <c r="C2162" s="62">
        <f>C2154</f>
        <v>0.30774137608515867</v>
      </c>
      <c r="D2162" s="62">
        <f>D2154</f>
        <v>0.3079024100355523</v>
      </c>
    </row>
    <row r="2163" spans="1:4" x14ac:dyDescent="0.3">
      <c r="A2163" s="64" t="s">
        <v>307</v>
      </c>
      <c r="B2163" s="62">
        <f>B2155+B2156</f>
        <v>0.5739330572631921</v>
      </c>
      <c r="C2163" s="62">
        <f>C2155+C2156</f>
        <v>0.54784862427955106</v>
      </c>
      <c r="D2163" s="62">
        <f>D2155+D2156</f>
        <v>0.59548804711037218</v>
      </c>
    </row>
    <row r="2164" spans="1:4" x14ac:dyDescent="0.3">
      <c r="A2164"/>
    </row>
    <row r="2165" spans="1:4" x14ac:dyDescent="0.3">
      <c r="A2165" s="51" t="s">
        <v>299</v>
      </c>
      <c r="B2165" s="52">
        <v>3.6109898271594001</v>
      </c>
      <c r="C2165" s="52">
        <v>3.5150602771088182</v>
      </c>
      <c r="D2165" s="52">
        <v>3.6580272452029279</v>
      </c>
    </row>
    <row r="2166" spans="1:4" x14ac:dyDescent="0.3">
      <c r="A2166"/>
    </row>
    <row r="2167" spans="1:4" x14ac:dyDescent="0.3">
      <c r="A2167" s="31" t="s">
        <v>218</v>
      </c>
      <c r="B2167" s="31" t="s">
        <v>219</v>
      </c>
    </row>
    <row r="2168" spans="1:4" x14ac:dyDescent="0.3">
      <c r="A2168" s="31" t="s">
        <v>220</v>
      </c>
      <c r="B2168" s="31" t="s">
        <v>221</v>
      </c>
    </row>
    <row r="2169" spans="1:4" x14ac:dyDescent="0.3">
      <c r="A2169" s="19"/>
    </row>
    <row r="2170" spans="1:4" x14ac:dyDescent="0.3">
      <c r="A2170" s="19" t="s">
        <v>264</v>
      </c>
      <c r="B2170" s="1"/>
      <c r="C2170" s="1"/>
    </row>
    <row r="2171" spans="1:4" x14ac:dyDescent="0.3">
      <c r="A2171" s="19"/>
    </row>
    <row r="2172" spans="1:4" x14ac:dyDescent="0.3">
      <c r="A2172" s="19"/>
      <c r="B2172" s="3" t="s">
        <v>0</v>
      </c>
      <c r="C2172" s="4" t="s">
        <v>1</v>
      </c>
      <c r="D2172" s="85">
        <v>2023</v>
      </c>
    </row>
    <row r="2173" spans="1:4" x14ac:dyDescent="0.3">
      <c r="A2173" s="15" t="s">
        <v>2</v>
      </c>
      <c r="B2173" s="5">
        <v>7.2262987640584239E-2</v>
      </c>
      <c r="C2173" s="6">
        <v>7.6865049159344001E-2</v>
      </c>
      <c r="D2173" s="86">
        <v>3.0950027017796145E-2</v>
      </c>
    </row>
    <row r="2174" spans="1:4" x14ac:dyDescent="0.3">
      <c r="A2174" s="16" t="s">
        <v>3</v>
      </c>
      <c r="B2174" s="7">
        <v>0.20062105389326093</v>
      </c>
      <c r="C2174" s="8">
        <v>0.18933023996724663</v>
      </c>
      <c r="D2174" s="87">
        <v>0.16746659461921012</v>
      </c>
    </row>
    <row r="2175" spans="1:4" x14ac:dyDescent="0.3">
      <c r="A2175" s="16" t="s">
        <v>4</v>
      </c>
      <c r="B2175" s="7">
        <v>0.34455119433707482</v>
      </c>
      <c r="C2175" s="8">
        <v>0.35790802490849916</v>
      </c>
      <c r="D2175" s="87">
        <v>0.34540965092526027</v>
      </c>
    </row>
    <row r="2176" spans="1:4" x14ac:dyDescent="0.3">
      <c r="A2176" s="16" t="s">
        <v>5</v>
      </c>
      <c r="B2176" s="7">
        <v>0.29770887648413091</v>
      </c>
      <c r="C2176" s="8">
        <v>0.29294168997083508</v>
      </c>
      <c r="D2176" s="87">
        <v>0.36012493245550981</v>
      </c>
    </row>
    <row r="2177" spans="1:4" x14ac:dyDescent="0.3">
      <c r="A2177" s="16" t="s">
        <v>6</v>
      </c>
      <c r="B2177" s="7">
        <v>8.4855887644949141E-2</v>
      </c>
      <c r="C2177" s="8">
        <v>8.2954995994075187E-2</v>
      </c>
      <c r="D2177" s="87">
        <v>9.6048794982223698E-2</v>
      </c>
    </row>
    <row r="2178" spans="1:4" x14ac:dyDescent="0.3">
      <c r="A2178" s="17" t="s">
        <v>214</v>
      </c>
      <c r="B2178" s="9">
        <v>1</v>
      </c>
      <c r="C2178" s="10">
        <v>1</v>
      </c>
      <c r="D2178" s="88">
        <v>1</v>
      </c>
    </row>
    <row r="2179" spans="1:4" s="20" customFormat="1" x14ac:dyDescent="0.3">
      <c r="A2179" s="17" t="s">
        <v>215</v>
      </c>
      <c r="B2179" s="22">
        <v>500.00681293302421</v>
      </c>
      <c r="C2179" s="21">
        <v>499.994705882353</v>
      </c>
      <c r="D2179" s="89">
        <v>500.00000847457659</v>
      </c>
    </row>
    <row r="2180" spans="1:4" s="20" customFormat="1" x14ac:dyDescent="0.3">
      <c r="A2180" s="23" t="s">
        <v>216</v>
      </c>
      <c r="B2180" s="27">
        <v>433</v>
      </c>
      <c r="C2180" s="26">
        <v>425</v>
      </c>
      <c r="D2180" s="97">
        <v>472</v>
      </c>
    </row>
    <row r="2181" spans="1:4" x14ac:dyDescent="0.3">
      <c r="A2181"/>
    </row>
    <row r="2182" spans="1:4" x14ac:dyDescent="0.3">
      <c r="A2182" s="61" t="s">
        <v>306</v>
      </c>
      <c r="B2182" s="62">
        <f>B2173+B2174</f>
        <v>0.27288404153384516</v>
      </c>
      <c r="C2182" s="62">
        <f>C2173+C2174</f>
        <v>0.26619528912659063</v>
      </c>
      <c r="D2182" s="62">
        <f>D2173+D2174</f>
        <v>0.19841662163700627</v>
      </c>
    </row>
    <row r="2183" spans="1:4" x14ac:dyDescent="0.3">
      <c r="A2183" s="63" t="s">
        <v>304</v>
      </c>
      <c r="B2183" s="62">
        <f>B2175</f>
        <v>0.34455119433707482</v>
      </c>
      <c r="C2183" s="62">
        <f>C2175</f>
        <v>0.35790802490849916</v>
      </c>
      <c r="D2183" s="62">
        <f>D2175</f>
        <v>0.34540965092526027</v>
      </c>
    </row>
    <row r="2184" spans="1:4" x14ac:dyDescent="0.3">
      <c r="A2184" s="64" t="s">
        <v>307</v>
      </c>
      <c r="B2184" s="62">
        <f>B2176+B2177</f>
        <v>0.38256476412908003</v>
      </c>
      <c r="C2184" s="62">
        <f>C2176+C2177</f>
        <v>0.37589668596491027</v>
      </c>
      <c r="D2184" s="62">
        <f>D2176+D2177</f>
        <v>0.45617372743773349</v>
      </c>
    </row>
    <row r="2185" spans="1:4" x14ac:dyDescent="0.3">
      <c r="A2185"/>
    </row>
    <row r="2186" spans="1:4" x14ac:dyDescent="0.3">
      <c r="A2186" s="51" t="s">
        <v>299</v>
      </c>
      <c r="B2186" s="52">
        <v>3.1222736225996002</v>
      </c>
      <c r="C2186" s="52">
        <v>3.1157913436730533</v>
      </c>
      <c r="D2186" s="52">
        <v>3.322855873765155</v>
      </c>
    </row>
    <row r="2187" spans="1:4" x14ac:dyDescent="0.3">
      <c r="A2187"/>
    </row>
    <row r="2188" spans="1:4" x14ac:dyDescent="0.3">
      <c r="A2188" s="31" t="s">
        <v>218</v>
      </c>
      <c r="B2188" s="31" t="s">
        <v>219</v>
      </c>
    </row>
    <row r="2189" spans="1:4" x14ac:dyDescent="0.3">
      <c r="A2189" s="31" t="s">
        <v>220</v>
      </c>
      <c r="B2189" s="31" t="s">
        <v>221</v>
      </c>
    </row>
    <row r="2190" spans="1:4" x14ac:dyDescent="0.3">
      <c r="A2190" s="19"/>
    </row>
    <row r="2191" spans="1:4" x14ac:dyDescent="0.3">
      <c r="A2191" s="19" t="s">
        <v>265</v>
      </c>
      <c r="B2191" s="1"/>
      <c r="C2191" s="1"/>
    </row>
    <row r="2192" spans="1:4" x14ac:dyDescent="0.3">
      <c r="A2192" s="19"/>
    </row>
    <row r="2193" spans="1:4" x14ac:dyDescent="0.3">
      <c r="A2193" s="19"/>
      <c r="B2193" s="3" t="s">
        <v>0</v>
      </c>
      <c r="C2193" s="4" t="s">
        <v>1</v>
      </c>
      <c r="D2193" s="85">
        <v>2023</v>
      </c>
    </row>
    <row r="2194" spans="1:4" x14ac:dyDescent="0.3">
      <c r="A2194" s="15" t="s">
        <v>2</v>
      </c>
      <c r="B2194" s="5">
        <v>1.6230956668257888E-2</v>
      </c>
      <c r="C2194" s="6">
        <v>2.0937633457295424E-2</v>
      </c>
      <c r="D2194" s="86">
        <v>1.4715281530249463E-2</v>
      </c>
    </row>
    <row r="2195" spans="1:4" x14ac:dyDescent="0.3">
      <c r="A2195" s="16" t="s">
        <v>3</v>
      </c>
      <c r="B2195" s="7">
        <v>7.7814644096073693E-2</v>
      </c>
      <c r="C2195" s="8">
        <v>0.11405626647811561</v>
      </c>
      <c r="D2195" s="87">
        <v>7.173737166546823E-2</v>
      </c>
    </row>
    <row r="2196" spans="1:4" x14ac:dyDescent="0.3">
      <c r="A2196" s="16" t="s">
        <v>4</v>
      </c>
      <c r="B2196" s="7">
        <v>0.26220474132107646</v>
      </c>
      <c r="C2196" s="8">
        <v>0.25982416284407711</v>
      </c>
      <c r="D2196" s="87">
        <v>0.22552879066900344</v>
      </c>
    </row>
    <row r="2197" spans="1:4" x14ac:dyDescent="0.3">
      <c r="A2197" s="16" t="s">
        <v>5</v>
      </c>
      <c r="B2197" s="7">
        <v>0.45876372585223441</v>
      </c>
      <c r="C2197" s="8">
        <v>0.42657769317557503</v>
      </c>
      <c r="D2197" s="87">
        <v>0.46529051118151704</v>
      </c>
    </row>
    <row r="2198" spans="1:4" x14ac:dyDescent="0.3">
      <c r="A2198" s="16" t="s">
        <v>6</v>
      </c>
      <c r="B2198" s="7">
        <v>0.18498593206235758</v>
      </c>
      <c r="C2198" s="8">
        <v>0.17860424404493688</v>
      </c>
      <c r="D2198" s="87">
        <v>0.22272804495376186</v>
      </c>
    </row>
    <row r="2199" spans="1:4" x14ac:dyDescent="0.3">
      <c r="A2199" s="17" t="s">
        <v>214</v>
      </c>
      <c r="B2199" s="9">
        <v>1</v>
      </c>
      <c r="C2199" s="10">
        <v>1</v>
      </c>
      <c r="D2199" s="88">
        <v>1</v>
      </c>
    </row>
    <row r="2200" spans="1:4" s="20" customFormat="1" x14ac:dyDescent="0.3">
      <c r="A2200" s="17" t="s">
        <v>215</v>
      </c>
      <c r="B2200" s="22">
        <v>500.00681293302421</v>
      </c>
      <c r="C2200" s="21">
        <v>499.99470588235295</v>
      </c>
      <c r="D2200" s="89">
        <v>500.00000847457659</v>
      </c>
    </row>
    <row r="2201" spans="1:4" s="20" customFormat="1" x14ac:dyDescent="0.3">
      <c r="A2201" s="23" t="s">
        <v>216</v>
      </c>
      <c r="B2201" s="27">
        <v>433</v>
      </c>
      <c r="C2201" s="26">
        <v>425</v>
      </c>
      <c r="D2201" s="97">
        <v>472</v>
      </c>
    </row>
    <row r="2202" spans="1:4" x14ac:dyDescent="0.3">
      <c r="A2202"/>
    </row>
    <row r="2203" spans="1:4" x14ac:dyDescent="0.3">
      <c r="A2203" s="61" t="s">
        <v>306</v>
      </c>
      <c r="B2203" s="62">
        <f>B2194+B2195</f>
        <v>9.4045600764331577E-2</v>
      </c>
      <c r="C2203" s="62">
        <f>C2194+C2195</f>
        <v>0.13499389993541103</v>
      </c>
      <c r="D2203" s="62">
        <f>D2194+D2195</f>
        <v>8.6452653195717696E-2</v>
      </c>
    </row>
    <row r="2204" spans="1:4" x14ac:dyDescent="0.3">
      <c r="A2204" s="63" t="s">
        <v>304</v>
      </c>
      <c r="B2204" s="62">
        <f>B2196</f>
        <v>0.26220474132107646</v>
      </c>
      <c r="C2204" s="62">
        <f>C2196</f>
        <v>0.25982416284407711</v>
      </c>
      <c r="D2204" s="62">
        <f>D2196</f>
        <v>0.22552879066900344</v>
      </c>
    </row>
    <row r="2205" spans="1:4" x14ac:dyDescent="0.3">
      <c r="A2205" s="64" t="s">
        <v>307</v>
      </c>
      <c r="B2205" s="62">
        <f>B2197+B2198</f>
        <v>0.64374965791459204</v>
      </c>
      <c r="C2205" s="62">
        <f>C2197+C2198</f>
        <v>0.60518193722051195</v>
      </c>
      <c r="D2205" s="62">
        <f>D2197+D2198</f>
        <v>0.68801855613527896</v>
      </c>
    </row>
    <row r="2206" spans="1:4" x14ac:dyDescent="0.3">
      <c r="A2206"/>
    </row>
    <row r="2207" spans="1:4" x14ac:dyDescent="0.3">
      <c r="A2207" s="51" t="s">
        <v>299</v>
      </c>
      <c r="B2207" s="52">
        <v>3.7184590325443612</v>
      </c>
      <c r="C2207" s="52">
        <v>3.6278546478727405</v>
      </c>
      <c r="D2207" s="52">
        <v>3.8095786663630724</v>
      </c>
    </row>
    <row r="2208" spans="1:4" x14ac:dyDescent="0.3">
      <c r="A2208"/>
    </row>
    <row r="2209" spans="1:4" x14ac:dyDescent="0.3">
      <c r="A2209" s="31" t="s">
        <v>218</v>
      </c>
      <c r="B2209" s="31" t="s">
        <v>219</v>
      </c>
    </row>
    <row r="2210" spans="1:4" x14ac:dyDescent="0.3">
      <c r="A2210" s="31" t="s">
        <v>220</v>
      </c>
      <c r="B2210" s="31" t="s">
        <v>221</v>
      </c>
    </row>
    <row r="2211" spans="1:4" x14ac:dyDescent="0.3">
      <c r="A2211" s="19"/>
    </row>
    <row r="2212" spans="1:4" x14ac:dyDescent="0.3">
      <c r="A2212" s="19" t="s">
        <v>378</v>
      </c>
      <c r="B2212" s="1"/>
      <c r="C2212" s="1"/>
    </row>
    <row r="2213" spans="1:4" x14ac:dyDescent="0.3">
      <c r="A2213" s="19"/>
    </row>
    <row r="2214" spans="1:4" x14ac:dyDescent="0.3">
      <c r="A2214" s="19"/>
      <c r="B2214" s="3" t="s">
        <v>0</v>
      </c>
      <c r="C2214" s="4" t="s">
        <v>1</v>
      </c>
      <c r="D2214" s="85">
        <v>2023</v>
      </c>
    </row>
    <row r="2215" spans="1:4" x14ac:dyDescent="0.3">
      <c r="A2215" s="15" t="s">
        <v>2</v>
      </c>
      <c r="B2215" s="5">
        <v>1.3784569679073676E-2</v>
      </c>
      <c r="C2215" s="6">
        <v>1.625358386147617E-2</v>
      </c>
      <c r="D2215" s="86">
        <v>5.9180698149479656E-3</v>
      </c>
    </row>
    <row r="2216" spans="1:4" x14ac:dyDescent="0.3">
      <c r="A2216" s="16" t="s">
        <v>3</v>
      </c>
      <c r="B2216" s="7">
        <v>5.5436196134971923E-2</v>
      </c>
      <c r="C2216" s="8">
        <v>5.1243366106229316E-2</v>
      </c>
      <c r="D2216" s="87">
        <v>6.1420695992869506E-2</v>
      </c>
    </row>
    <row r="2217" spans="1:4" x14ac:dyDescent="0.3">
      <c r="A2217" s="16" t="s">
        <v>4</v>
      </c>
      <c r="B2217" s="7">
        <v>0.40219890768232003</v>
      </c>
      <c r="C2217" s="8">
        <v>0.37060227696528558</v>
      </c>
      <c r="D2217" s="87">
        <v>0.32717608343769355</v>
      </c>
    </row>
    <row r="2218" spans="1:4" x14ac:dyDescent="0.3">
      <c r="A2218" s="16" t="s">
        <v>5</v>
      </c>
      <c r="B2218" s="7">
        <v>0.42111112111867294</v>
      </c>
      <c r="C2218" s="8">
        <v>0.42550097589268587</v>
      </c>
      <c r="D2218" s="87">
        <v>0.48424461255517626</v>
      </c>
    </row>
    <row r="2219" spans="1:4" x14ac:dyDescent="0.3">
      <c r="A2219" s="16" t="s">
        <v>6</v>
      </c>
      <c r="B2219" s="7">
        <v>0.10746920538496144</v>
      </c>
      <c r="C2219" s="8">
        <v>0.13639979717432291</v>
      </c>
      <c r="D2219" s="87">
        <v>0.1212405381993127</v>
      </c>
    </row>
    <row r="2220" spans="1:4" x14ac:dyDescent="0.3">
      <c r="A2220" s="17" t="s">
        <v>214</v>
      </c>
      <c r="B2220" s="9">
        <v>1</v>
      </c>
      <c r="C2220" s="10">
        <v>1</v>
      </c>
      <c r="D2220" s="88">
        <v>1</v>
      </c>
    </row>
    <row r="2221" spans="1:4" s="20" customFormat="1" x14ac:dyDescent="0.3">
      <c r="A2221" s="17" t="s">
        <v>216</v>
      </c>
      <c r="B2221" s="22">
        <v>433</v>
      </c>
      <c r="C2221" s="21">
        <v>425</v>
      </c>
      <c r="D2221" s="97">
        <v>472</v>
      </c>
    </row>
    <row r="2222" spans="1:4" s="20" customFormat="1" x14ac:dyDescent="0.3">
      <c r="A2222" s="23" t="s">
        <v>215</v>
      </c>
      <c r="B2222" s="27">
        <v>500.00681293302432</v>
      </c>
      <c r="C2222" s="26">
        <v>499.99470588235317</v>
      </c>
      <c r="D2222" s="89">
        <v>500.00000847457659</v>
      </c>
    </row>
    <row r="2223" spans="1:4" x14ac:dyDescent="0.3">
      <c r="A2223"/>
    </row>
    <row r="2224" spans="1:4" x14ac:dyDescent="0.3">
      <c r="A2224" s="61" t="s">
        <v>306</v>
      </c>
      <c r="B2224" s="62">
        <f>B2215+B2216</f>
        <v>6.9220765814045598E-2</v>
      </c>
      <c r="C2224" s="62">
        <f>C2215+C2216</f>
        <v>6.7496949967705486E-2</v>
      </c>
      <c r="D2224" s="62">
        <f>D2215+D2216</f>
        <v>6.7338765807817474E-2</v>
      </c>
    </row>
    <row r="2225" spans="1:4" x14ac:dyDescent="0.3">
      <c r="A2225" s="63" t="s">
        <v>304</v>
      </c>
      <c r="B2225" s="62">
        <f>B2217</f>
        <v>0.40219890768232003</v>
      </c>
      <c r="C2225" s="62">
        <f>C2217</f>
        <v>0.37060227696528558</v>
      </c>
      <c r="D2225" s="62">
        <f>D2217</f>
        <v>0.32717608343769355</v>
      </c>
    </row>
    <row r="2226" spans="1:4" x14ac:dyDescent="0.3">
      <c r="A2226" s="64" t="s">
        <v>307</v>
      </c>
      <c r="B2226" s="62">
        <f>B2218+B2219</f>
        <v>0.5285803265036344</v>
      </c>
      <c r="C2226" s="62">
        <f>C2218+C2219</f>
        <v>0.56190077306700881</v>
      </c>
      <c r="D2226" s="62">
        <f>D2218+D2219</f>
        <v>0.60548515075448894</v>
      </c>
    </row>
    <row r="2227" spans="1:4" x14ac:dyDescent="0.3">
      <c r="A2227"/>
    </row>
    <row r="2228" spans="1:4" x14ac:dyDescent="0.3">
      <c r="A2228" s="51" t="s">
        <v>299</v>
      </c>
      <c r="B2228" s="52">
        <v>3.5530441963954762</v>
      </c>
      <c r="C2228" s="52">
        <v>3.6145500364121501</v>
      </c>
      <c r="D2228" s="52">
        <v>3.6534688533310402</v>
      </c>
    </row>
    <row r="2229" spans="1:4" x14ac:dyDescent="0.3">
      <c r="A2229"/>
    </row>
    <row r="2230" spans="1:4" x14ac:dyDescent="0.3">
      <c r="A2230" s="31" t="s">
        <v>218</v>
      </c>
      <c r="B2230" s="31" t="s">
        <v>219</v>
      </c>
    </row>
    <row r="2231" spans="1:4" x14ac:dyDescent="0.3">
      <c r="A2231" s="31" t="s">
        <v>220</v>
      </c>
      <c r="B2231" s="31" t="s">
        <v>221</v>
      </c>
    </row>
    <row r="2232" spans="1:4" x14ac:dyDescent="0.3">
      <c r="A2232" s="19"/>
    </row>
    <row r="2233" spans="1:4" x14ac:dyDescent="0.3">
      <c r="A2233" s="19" t="s">
        <v>266</v>
      </c>
      <c r="B2233" s="1"/>
      <c r="C2233" s="1"/>
    </row>
    <row r="2234" spans="1:4" x14ac:dyDescent="0.3">
      <c r="A2234" s="19"/>
    </row>
    <row r="2235" spans="1:4" x14ac:dyDescent="0.3">
      <c r="A2235" s="19"/>
      <c r="B2235" s="3" t="s">
        <v>0</v>
      </c>
      <c r="C2235" s="4" t="s">
        <v>1</v>
      </c>
      <c r="D2235" s="85">
        <v>2023</v>
      </c>
    </row>
    <row r="2236" spans="1:4" x14ac:dyDescent="0.3">
      <c r="A2236" s="15" t="s">
        <v>2</v>
      </c>
      <c r="B2236" s="5">
        <v>1.3486652260396475E-2</v>
      </c>
      <c r="C2236" s="6">
        <v>2.3701427426878627E-2</v>
      </c>
      <c r="D2236" s="86">
        <v>1.167635361565502E-2</v>
      </c>
    </row>
    <row r="2237" spans="1:4" x14ac:dyDescent="0.3">
      <c r="A2237" s="16" t="s">
        <v>3</v>
      </c>
      <c r="B2237" s="7">
        <v>7.1604105163463189E-2</v>
      </c>
      <c r="C2237" s="8">
        <v>6.0611465297867817E-2</v>
      </c>
      <c r="D2237" s="87">
        <v>7.3895979679729079E-2</v>
      </c>
    </row>
    <row r="2238" spans="1:4" x14ac:dyDescent="0.3">
      <c r="A2238" s="16" t="s">
        <v>4</v>
      </c>
      <c r="B2238" s="7">
        <v>0.37528865080129364</v>
      </c>
      <c r="C2238" s="8">
        <v>0.35266161641711508</v>
      </c>
      <c r="D2238" s="87">
        <v>0.33413425916721595</v>
      </c>
    </row>
    <row r="2239" spans="1:4" x14ac:dyDescent="0.3">
      <c r="A2239" s="16" t="s">
        <v>5</v>
      </c>
      <c r="B2239" s="7">
        <v>0.44283068660265373</v>
      </c>
      <c r="C2239" s="8">
        <v>0.45388645291538393</v>
      </c>
      <c r="D2239" s="87">
        <v>0.44617662379361678</v>
      </c>
    </row>
    <row r="2240" spans="1:4" x14ac:dyDescent="0.3">
      <c r="A2240" s="16" t="s">
        <v>6</v>
      </c>
      <c r="B2240" s="7">
        <v>9.6789905172192992E-2</v>
      </c>
      <c r="C2240" s="8">
        <v>0.10913903794275463</v>
      </c>
      <c r="D2240" s="87">
        <v>0.13411678374378319</v>
      </c>
    </row>
    <row r="2241" spans="1:4" x14ac:dyDescent="0.3">
      <c r="A2241" s="17" t="s">
        <v>214</v>
      </c>
      <c r="B2241" s="9">
        <v>1</v>
      </c>
      <c r="C2241" s="10">
        <v>1</v>
      </c>
      <c r="D2241" s="88">
        <v>1</v>
      </c>
    </row>
    <row r="2242" spans="1:4" s="20" customFormat="1" x14ac:dyDescent="0.3">
      <c r="A2242" s="17" t="s">
        <v>215</v>
      </c>
      <c r="B2242" s="22">
        <v>500.00681293302432</v>
      </c>
      <c r="C2242" s="21">
        <v>499.99470588235306</v>
      </c>
      <c r="D2242" s="89">
        <v>500.00000847457659</v>
      </c>
    </row>
    <row r="2243" spans="1:4" s="20" customFormat="1" x14ac:dyDescent="0.3">
      <c r="A2243" s="23" t="s">
        <v>216</v>
      </c>
      <c r="B2243" s="27">
        <v>433</v>
      </c>
      <c r="C2243" s="26">
        <v>425</v>
      </c>
      <c r="D2243" s="97">
        <v>472</v>
      </c>
    </row>
    <row r="2244" spans="1:4" x14ac:dyDescent="0.3">
      <c r="A2244"/>
    </row>
    <row r="2245" spans="1:4" x14ac:dyDescent="0.3">
      <c r="A2245" s="61" t="s">
        <v>306</v>
      </c>
      <c r="B2245" s="62">
        <f>B2236+B2237</f>
        <v>8.5090757423859659E-2</v>
      </c>
      <c r="C2245" s="62">
        <f>C2236+C2237</f>
        <v>8.4312892724746444E-2</v>
      </c>
      <c r="D2245" s="62">
        <f>D2236+D2237</f>
        <v>8.5572333295384106E-2</v>
      </c>
    </row>
    <row r="2246" spans="1:4" x14ac:dyDescent="0.3">
      <c r="A2246" s="63" t="s">
        <v>304</v>
      </c>
      <c r="B2246" s="62">
        <f>B2238</f>
        <v>0.37528865080129364</v>
      </c>
      <c r="C2246" s="62">
        <f>C2238</f>
        <v>0.35266161641711508</v>
      </c>
      <c r="D2246" s="62">
        <f>D2238</f>
        <v>0.33413425916721595</v>
      </c>
    </row>
    <row r="2247" spans="1:4" x14ac:dyDescent="0.3">
      <c r="A2247" s="64" t="s">
        <v>307</v>
      </c>
      <c r="B2247" s="62">
        <f>B2239+B2240</f>
        <v>0.53962059177484667</v>
      </c>
      <c r="C2247" s="62">
        <f>C2239+C2240</f>
        <v>0.56302549085813858</v>
      </c>
      <c r="D2247" s="62">
        <f>D2239+D2240</f>
        <v>0.5802934075374</v>
      </c>
    </row>
    <row r="2248" spans="1:4" x14ac:dyDescent="0.3">
      <c r="A2248"/>
    </row>
    <row r="2249" spans="1:4" x14ac:dyDescent="0.3">
      <c r="A2249" s="51" t="s">
        <v>299</v>
      </c>
      <c r="B2249" s="52">
        <v>3.5378330872627859</v>
      </c>
      <c r="C2249" s="52">
        <v>3.56415020864927</v>
      </c>
      <c r="D2249" s="52">
        <v>3.6171615043701428</v>
      </c>
    </row>
    <row r="2250" spans="1:4" x14ac:dyDescent="0.3">
      <c r="A2250"/>
    </row>
    <row r="2251" spans="1:4" x14ac:dyDescent="0.3">
      <c r="A2251" s="31" t="s">
        <v>218</v>
      </c>
      <c r="B2251" s="31" t="s">
        <v>219</v>
      </c>
    </row>
    <row r="2252" spans="1:4" x14ac:dyDescent="0.3">
      <c r="A2252" s="31" t="s">
        <v>220</v>
      </c>
      <c r="B2252" s="31" t="s">
        <v>221</v>
      </c>
    </row>
    <row r="2253" spans="1:4" x14ac:dyDescent="0.3">
      <c r="A2253" s="19"/>
    </row>
    <row r="2254" spans="1:4" x14ac:dyDescent="0.3">
      <c r="A2254" s="19" t="s">
        <v>267</v>
      </c>
      <c r="B2254" s="1"/>
      <c r="C2254" s="1"/>
    </row>
    <row r="2255" spans="1:4" x14ac:dyDescent="0.3">
      <c r="A2255" s="19"/>
    </row>
    <row r="2256" spans="1:4" x14ac:dyDescent="0.3">
      <c r="A2256" s="19"/>
      <c r="B2256" s="3" t="s">
        <v>0</v>
      </c>
      <c r="C2256" s="4" t="s">
        <v>1</v>
      </c>
      <c r="D2256" s="85">
        <v>2023</v>
      </c>
    </row>
    <row r="2257" spans="1:4" x14ac:dyDescent="0.3">
      <c r="A2257" s="15" t="s">
        <v>2</v>
      </c>
      <c r="B2257" s="5">
        <v>1.1636100108566661E-2</v>
      </c>
      <c r="C2257" s="6">
        <v>1.1850713713439315E-2</v>
      </c>
      <c r="D2257" s="86">
        <v>8.7972117153014943E-3</v>
      </c>
    </row>
    <row r="2258" spans="1:4" x14ac:dyDescent="0.3">
      <c r="A2258" s="16" t="s">
        <v>3</v>
      </c>
      <c r="B2258" s="7">
        <v>8.0856865922612264E-2</v>
      </c>
      <c r="C2258" s="8">
        <v>7.4944793533107942E-2</v>
      </c>
      <c r="D2258" s="87">
        <v>8.1574689295344172E-2</v>
      </c>
    </row>
    <row r="2259" spans="1:4" x14ac:dyDescent="0.3">
      <c r="A2259" s="16" t="s">
        <v>4</v>
      </c>
      <c r="B2259" s="7">
        <v>0.41228237305773413</v>
      </c>
      <c r="C2259" s="8">
        <v>0.38708903976630343</v>
      </c>
      <c r="D2259" s="87">
        <v>0.3350145790675495</v>
      </c>
    </row>
    <row r="2260" spans="1:4" x14ac:dyDescent="0.3">
      <c r="A2260" s="16" t="s">
        <v>5</v>
      </c>
      <c r="B2260" s="7">
        <v>0.40702863402092204</v>
      </c>
      <c r="C2260" s="8">
        <v>0.43130974327963478</v>
      </c>
      <c r="D2260" s="87">
        <v>0.44745491190754405</v>
      </c>
    </row>
    <row r="2261" spans="1:4" x14ac:dyDescent="0.3">
      <c r="A2261" s="16" t="s">
        <v>6</v>
      </c>
      <c r="B2261" s="7">
        <v>8.8196026890164911E-2</v>
      </c>
      <c r="C2261" s="8">
        <v>9.4805709707514479E-2</v>
      </c>
      <c r="D2261" s="87">
        <v>0.12715860801426065</v>
      </c>
    </row>
    <row r="2262" spans="1:4" x14ac:dyDescent="0.3">
      <c r="A2262" s="17" t="s">
        <v>214</v>
      </c>
      <c r="B2262" s="9">
        <v>1</v>
      </c>
      <c r="C2262" s="10">
        <v>1</v>
      </c>
      <c r="D2262" s="88">
        <v>1</v>
      </c>
    </row>
    <row r="2263" spans="1:4" s="20" customFormat="1" x14ac:dyDescent="0.3">
      <c r="A2263" s="17" t="s">
        <v>215</v>
      </c>
      <c r="B2263" s="22">
        <v>500.00681293302438</v>
      </c>
      <c r="C2263" s="21">
        <v>499.99470588235312</v>
      </c>
      <c r="D2263" s="89">
        <v>500.00000847457659</v>
      </c>
    </row>
    <row r="2264" spans="1:4" s="20" customFormat="1" x14ac:dyDescent="0.3">
      <c r="A2264" s="23" t="s">
        <v>216</v>
      </c>
      <c r="B2264" s="27">
        <v>433</v>
      </c>
      <c r="C2264" s="26">
        <v>425</v>
      </c>
      <c r="D2264" s="97">
        <v>472</v>
      </c>
    </row>
    <row r="2265" spans="1:4" x14ac:dyDescent="0.3">
      <c r="A2265"/>
    </row>
    <row r="2266" spans="1:4" x14ac:dyDescent="0.3">
      <c r="A2266" s="61" t="s">
        <v>306</v>
      </c>
      <c r="B2266" s="62">
        <f>B2257+B2258</f>
        <v>9.249296603117893E-2</v>
      </c>
      <c r="C2266" s="62">
        <f>C2257+C2258</f>
        <v>8.6795507246547263E-2</v>
      </c>
      <c r="D2266" s="62">
        <f>D2257+D2258</f>
        <v>9.0371901010645669E-2</v>
      </c>
    </row>
    <row r="2267" spans="1:4" x14ac:dyDescent="0.3">
      <c r="A2267" s="63" t="s">
        <v>304</v>
      </c>
      <c r="B2267" s="62">
        <f>B2259</f>
        <v>0.41228237305773413</v>
      </c>
      <c r="C2267" s="62">
        <f>C2259</f>
        <v>0.38708903976630343</v>
      </c>
      <c r="D2267" s="62">
        <f>D2259</f>
        <v>0.3350145790675495</v>
      </c>
    </row>
    <row r="2268" spans="1:4" x14ac:dyDescent="0.3">
      <c r="A2268" s="64" t="s">
        <v>307</v>
      </c>
      <c r="B2268" s="62">
        <f>B2260+B2261</f>
        <v>0.49522466091108697</v>
      </c>
      <c r="C2268" s="62">
        <f>C2260+C2261</f>
        <v>0.52611545298714923</v>
      </c>
      <c r="D2268" s="62">
        <f>D2260+D2261</f>
        <v>0.57461351992180476</v>
      </c>
    </row>
    <row r="2269" spans="1:4" x14ac:dyDescent="0.3">
      <c r="A2269"/>
    </row>
    <row r="2270" spans="1:4" x14ac:dyDescent="0.3">
      <c r="A2270" s="51" t="s">
        <v>299</v>
      </c>
      <c r="B2270" s="52">
        <v>3.4792916216615057</v>
      </c>
      <c r="C2270" s="52">
        <v>3.5222749417346773</v>
      </c>
      <c r="D2270" s="52">
        <v>3.6026030152101192</v>
      </c>
    </row>
    <row r="2271" spans="1:4" x14ac:dyDescent="0.3">
      <c r="A2271"/>
    </row>
    <row r="2272" spans="1:4" x14ac:dyDescent="0.3">
      <c r="A2272" s="31" t="s">
        <v>218</v>
      </c>
      <c r="B2272" s="31" t="s">
        <v>219</v>
      </c>
    </row>
    <row r="2273" spans="1:4" x14ac:dyDescent="0.3">
      <c r="A2273" s="31" t="s">
        <v>220</v>
      </c>
      <c r="B2273" s="31" t="s">
        <v>221</v>
      </c>
    </row>
    <row r="2274" spans="1:4" x14ac:dyDescent="0.3">
      <c r="A2274" s="19"/>
    </row>
    <row r="2275" spans="1:4" x14ac:dyDescent="0.3">
      <c r="A2275" s="19" t="s">
        <v>379</v>
      </c>
      <c r="B2275" s="1"/>
      <c r="C2275" s="1"/>
    </row>
    <row r="2276" spans="1:4" x14ac:dyDescent="0.3">
      <c r="A2276" s="19"/>
    </row>
    <row r="2277" spans="1:4" x14ac:dyDescent="0.3">
      <c r="A2277" s="19"/>
      <c r="B2277" s="3" t="s">
        <v>0</v>
      </c>
      <c r="C2277" s="4" t="s">
        <v>1</v>
      </c>
      <c r="D2277" s="85">
        <v>2023</v>
      </c>
    </row>
    <row r="2278" spans="1:4" x14ac:dyDescent="0.3">
      <c r="A2278" s="15" t="s">
        <v>2</v>
      </c>
      <c r="B2278" s="5">
        <v>2.1421648065303504E-2</v>
      </c>
      <c r="C2278" s="6">
        <v>1.4333328235240132E-2</v>
      </c>
      <c r="D2278" s="86">
        <v>1.1836139629895936E-2</v>
      </c>
    </row>
    <row r="2279" spans="1:4" x14ac:dyDescent="0.3">
      <c r="A2279" s="16" t="s">
        <v>3</v>
      </c>
      <c r="B2279" s="7">
        <v>0.13510139238287536</v>
      </c>
      <c r="C2279" s="8">
        <v>0.11597652210435161</v>
      </c>
      <c r="D2279" s="87">
        <v>0.16210927267611389</v>
      </c>
    </row>
    <row r="2280" spans="1:4" x14ac:dyDescent="0.3">
      <c r="A2280" s="16" t="s">
        <v>4</v>
      </c>
      <c r="B2280" s="7">
        <v>0.452146495001569</v>
      </c>
      <c r="C2280" s="8">
        <v>0.40643559755338576</v>
      </c>
      <c r="D2280" s="87">
        <v>0.39363452934517762</v>
      </c>
    </row>
    <row r="2281" spans="1:4" x14ac:dyDescent="0.3">
      <c r="A2281" s="16" t="s">
        <v>5</v>
      </c>
      <c r="B2281" s="7">
        <v>0.30098596808958017</v>
      </c>
      <c r="C2281" s="8">
        <v>0.38334452953031284</v>
      </c>
      <c r="D2281" s="87">
        <v>0.34396858315307488</v>
      </c>
    </row>
    <row r="2282" spans="1:4" x14ac:dyDescent="0.3">
      <c r="A2282" s="16" t="s">
        <v>6</v>
      </c>
      <c r="B2282" s="7">
        <v>9.0344496460671928E-2</v>
      </c>
      <c r="C2282" s="8">
        <v>7.991002257670958E-2</v>
      </c>
      <c r="D2282" s="87">
        <v>8.8451475195737608E-2</v>
      </c>
    </row>
    <row r="2283" spans="1:4" x14ac:dyDescent="0.3">
      <c r="A2283" s="17" t="s">
        <v>214</v>
      </c>
      <c r="B2283" s="9">
        <v>1</v>
      </c>
      <c r="C2283" s="10">
        <v>1</v>
      </c>
      <c r="D2283" s="88">
        <v>1</v>
      </c>
    </row>
    <row r="2284" spans="1:4" s="20" customFormat="1" x14ac:dyDescent="0.3">
      <c r="A2284" s="17" t="s">
        <v>215</v>
      </c>
      <c r="B2284" s="22">
        <v>500.00681293302443</v>
      </c>
      <c r="C2284" s="21">
        <v>499.99470588235312</v>
      </c>
      <c r="D2284" s="89">
        <v>500.00000847457659</v>
      </c>
    </row>
    <row r="2285" spans="1:4" s="20" customFormat="1" x14ac:dyDescent="0.3">
      <c r="A2285" s="23" t="s">
        <v>216</v>
      </c>
      <c r="B2285" s="27">
        <v>433</v>
      </c>
      <c r="C2285" s="26">
        <v>425</v>
      </c>
      <c r="D2285" s="97">
        <v>472</v>
      </c>
    </row>
    <row r="2286" spans="1:4" x14ac:dyDescent="0.3">
      <c r="A2286"/>
    </row>
    <row r="2287" spans="1:4" x14ac:dyDescent="0.3">
      <c r="A2287" s="61" t="s">
        <v>306</v>
      </c>
      <c r="B2287" s="62">
        <f>B2278+B2279</f>
        <v>0.15652304044817886</v>
      </c>
      <c r="C2287" s="62">
        <f>C2278+C2279</f>
        <v>0.13030985033959175</v>
      </c>
      <c r="D2287" s="62">
        <f>D2278+D2279</f>
        <v>0.17394541230600982</v>
      </c>
    </row>
    <row r="2288" spans="1:4" x14ac:dyDescent="0.3">
      <c r="A2288" s="63" t="s">
        <v>304</v>
      </c>
      <c r="B2288" s="62">
        <f>B2280</f>
        <v>0.452146495001569</v>
      </c>
      <c r="C2288" s="62">
        <f>C2280</f>
        <v>0.40643559755338576</v>
      </c>
      <c r="D2288" s="62">
        <f>D2280</f>
        <v>0.39363452934517762</v>
      </c>
    </row>
    <row r="2289" spans="1:4" x14ac:dyDescent="0.3">
      <c r="A2289" s="64" t="s">
        <v>307</v>
      </c>
      <c r="B2289" s="62">
        <f>B2281+B2282</f>
        <v>0.39133046455025211</v>
      </c>
      <c r="C2289" s="62">
        <f>C2281+C2282</f>
        <v>0.46325455210702243</v>
      </c>
      <c r="D2289" s="62">
        <f>D2281+D2282</f>
        <v>0.43242005834881247</v>
      </c>
    </row>
    <row r="2290" spans="1:4" x14ac:dyDescent="0.3">
      <c r="A2290"/>
    </row>
    <row r="2291" spans="1:4" x14ac:dyDescent="0.3">
      <c r="A2291" s="51" t="s">
        <v>299</v>
      </c>
      <c r="B2291" s="52">
        <v>3.3037302724974427</v>
      </c>
      <c r="C2291" s="52">
        <v>3.3985213961089005</v>
      </c>
      <c r="D2291" s="52">
        <v>3.3350899816086463</v>
      </c>
    </row>
    <row r="2292" spans="1:4" x14ac:dyDescent="0.3">
      <c r="A2292"/>
    </row>
    <row r="2293" spans="1:4" x14ac:dyDescent="0.3">
      <c r="A2293" s="31" t="s">
        <v>218</v>
      </c>
      <c r="B2293" s="31" t="s">
        <v>219</v>
      </c>
    </row>
    <row r="2294" spans="1:4" x14ac:dyDescent="0.3">
      <c r="A2294" s="31" t="s">
        <v>220</v>
      </c>
      <c r="B2294" s="31" t="s">
        <v>221</v>
      </c>
    </row>
    <row r="2295" spans="1:4" x14ac:dyDescent="0.3">
      <c r="A2295" s="19"/>
    </row>
    <row r="2296" spans="1:4" x14ac:dyDescent="0.3">
      <c r="A2296" s="19" t="s">
        <v>380</v>
      </c>
      <c r="B2296" s="1"/>
      <c r="C2296" s="1"/>
    </row>
    <row r="2297" spans="1:4" x14ac:dyDescent="0.3">
      <c r="A2297" s="19"/>
    </row>
    <row r="2298" spans="1:4" x14ac:dyDescent="0.3">
      <c r="A2298" s="19"/>
      <c r="B2298" s="3" t="s">
        <v>0</v>
      </c>
      <c r="C2298" s="4" t="s">
        <v>1</v>
      </c>
      <c r="D2298" s="85">
        <v>2023</v>
      </c>
    </row>
    <row r="2299" spans="1:4" x14ac:dyDescent="0.3">
      <c r="A2299" s="15" t="s">
        <v>2</v>
      </c>
      <c r="B2299" s="5">
        <v>3.7652604733561405E-2</v>
      </c>
      <c r="C2299" s="6">
        <v>3.2225988275169953E-2</v>
      </c>
      <c r="D2299" s="86">
        <v>2.3512493245550953E-2</v>
      </c>
    </row>
    <row r="2300" spans="1:4" x14ac:dyDescent="0.3">
      <c r="A2300" s="16" t="s">
        <v>3</v>
      </c>
      <c r="B2300" s="7">
        <v>0.16541483614888397</v>
      </c>
      <c r="C2300" s="8">
        <v>0.143566461291943</v>
      </c>
      <c r="D2300" s="87">
        <v>0.20249565546617518</v>
      </c>
    </row>
    <row r="2301" spans="1:4" x14ac:dyDescent="0.3">
      <c r="A2301" s="16" t="s">
        <v>4</v>
      </c>
      <c r="B2301" s="7">
        <v>0.51241241747514299</v>
      </c>
      <c r="C2301" s="8">
        <v>0.44447035321550471</v>
      </c>
      <c r="D2301" s="87">
        <v>0.40547066897507361</v>
      </c>
    </row>
    <row r="2302" spans="1:4" x14ac:dyDescent="0.3">
      <c r="A2302" s="16" t="s">
        <v>5</v>
      </c>
      <c r="B2302" s="7">
        <v>0.23367880206713093</v>
      </c>
      <c r="C2302" s="8">
        <v>0.32821265166337066</v>
      </c>
      <c r="D2302" s="87">
        <v>0.2895060628897278</v>
      </c>
    </row>
    <row r="2303" spans="1:4" x14ac:dyDescent="0.3">
      <c r="A2303" s="16" t="s">
        <v>6</v>
      </c>
      <c r="B2303" s="7">
        <v>5.0841339575280697E-2</v>
      </c>
      <c r="C2303" s="8">
        <v>5.1524545554011716E-2</v>
      </c>
      <c r="D2303" s="87">
        <v>7.9015119423472502E-2</v>
      </c>
    </row>
    <row r="2304" spans="1:4" x14ac:dyDescent="0.3">
      <c r="A2304" s="17" t="s">
        <v>214</v>
      </c>
      <c r="B2304" s="9">
        <v>1</v>
      </c>
      <c r="C2304" s="10">
        <v>1</v>
      </c>
      <c r="D2304" s="88">
        <v>1</v>
      </c>
    </row>
    <row r="2305" spans="1:4" s="20" customFormat="1" x14ac:dyDescent="0.3">
      <c r="A2305" s="17" t="s">
        <v>215</v>
      </c>
      <c r="B2305" s="22">
        <v>500.00681293302426</v>
      </c>
      <c r="C2305" s="21">
        <v>499.99470588235306</v>
      </c>
      <c r="D2305" s="89">
        <v>500.00000847457659</v>
      </c>
    </row>
    <row r="2306" spans="1:4" s="20" customFormat="1" x14ac:dyDescent="0.3">
      <c r="A2306" s="23" t="s">
        <v>216</v>
      </c>
      <c r="B2306" s="27">
        <v>433</v>
      </c>
      <c r="C2306" s="26">
        <v>425</v>
      </c>
      <c r="D2306" s="97">
        <v>472</v>
      </c>
    </row>
    <row r="2307" spans="1:4" x14ac:dyDescent="0.3">
      <c r="A2307"/>
    </row>
    <row r="2308" spans="1:4" x14ac:dyDescent="0.3">
      <c r="A2308" s="61" t="s">
        <v>306</v>
      </c>
      <c r="B2308" s="62">
        <f>B2299+B2300</f>
        <v>0.20306744088244538</v>
      </c>
      <c r="C2308" s="62">
        <f>C2299+C2300</f>
        <v>0.17579244956711296</v>
      </c>
      <c r="D2308" s="62">
        <f>D2299+D2300</f>
        <v>0.22600814871172614</v>
      </c>
    </row>
    <row r="2309" spans="1:4" x14ac:dyDescent="0.3">
      <c r="A2309" s="63" t="s">
        <v>304</v>
      </c>
      <c r="B2309" s="62">
        <f>B2301</f>
        <v>0.51241241747514299</v>
      </c>
      <c r="C2309" s="62">
        <f>C2301</f>
        <v>0.44447035321550471</v>
      </c>
      <c r="D2309" s="62">
        <f>D2301</f>
        <v>0.40547066897507361</v>
      </c>
    </row>
    <row r="2310" spans="1:4" x14ac:dyDescent="0.3">
      <c r="A2310" s="64" t="s">
        <v>307</v>
      </c>
      <c r="B2310" s="62">
        <f>B2302+B2303</f>
        <v>0.28452014164241163</v>
      </c>
      <c r="C2310" s="62">
        <f>C2302+C2303</f>
        <v>0.37973719721738236</v>
      </c>
      <c r="D2310" s="62">
        <f>D2302+D2303</f>
        <v>0.3685211823132003</v>
      </c>
    </row>
    <row r="2311" spans="1:4" x14ac:dyDescent="0.3">
      <c r="A2311"/>
    </row>
    <row r="2312" spans="1:4" x14ac:dyDescent="0.3">
      <c r="A2312" s="51" t="s">
        <v>299</v>
      </c>
      <c r="B2312" s="52">
        <v>3.0946414356016851</v>
      </c>
      <c r="C2312" s="52">
        <v>3.2232433049291109</v>
      </c>
      <c r="D2312" s="52">
        <v>3.1980156597793972</v>
      </c>
    </row>
    <row r="2313" spans="1:4" x14ac:dyDescent="0.3">
      <c r="A2313"/>
    </row>
    <row r="2314" spans="1:4" x14ac:dyDescent="0.3">
      <c r="A2314" s="31" t="s">
        <v>218</v>
      </c>
      <c r="B2314" s="31" t="s">
        <v>219</v>
      </c>
    </row>
    <row r="2315" spans="1:4" x14ac:dyDescent="0.3">
      <c r="A2315" s="31" t="s">
        <v>220</v>
      </c>
      <c r="B2315" s="31" t="s">
        <v>221</v>
      </c>
    </row>
    <row r="2316" spans="1:4" x14ac:dyDescent="0.3">
      <c r="A2316" s="19"/>
    </row>
    <row r="2317" spans="1:4" x14ac:dyDescent="0.3">
      <c r="A2317" s="19" t="s">
        <v>381</v>
      </c>
      <c r="B2317" s="1"/>
      <c r="C2317" s="1"/>
    </row>
    <row r="2318" spans="1:4" x14ac:dyDescent="0.3">
      <c r="A2318" s="19"/>
    </row>
    <row r="2319" spans="1:4" x14ac:dyDescent="0.3">
      <c r="A2319" s="19"/>
      <c r="B2319" s="3" t="s">
        <v>0</v>
      </c>
      <c r="C2319" s="4" t="s">
        <v>1</v>
      </c>
      <c r="D2319" s="85">
        <v>2023</v>
      </c>
    </row>
    <row r="2320" spans="1:4" x14ac:dyDescent="0.3">
      <c r="A2320" s="15" t="s">
        <v>2</v>
      </c>
      <c r="B2320" s="5">
        <v>1.1934017527243858E-2</v>
      </c>
      <c r="C2320" s="6">
        <v>1.1569534265656923E-2</v>
      </c>
      <c r="D2320" s="86">
        <v>1.1995925644136853E-2</v>
      </c>
    </row>
    <row r="2321" spans="1:4" x14ac:dyDescent="0.3">
      <c r="A2321" s="16" t="s">
        <v>3</v>
      </c>
      <c r="B2321" s="7">
        <v>3.9205239466714011E-2</v>
      </c>
      <c r="C2321" s="8">
        <v>2.8104297574915473E-2</v>
      </c>
      <c r="D2321" s="87">
        <v>5.7181876149459694E-2</v>
      </c>
    </row>
    <row r="2322" spans="1:4" x14ac:dyDescent="0.3">
      <c r="A2322" s="16" t="s">
        <v>4</v>
      </c>
      <c r="B2322" s="7">
        <v>0.33608341133457953</v>
      </c>
      <c r="C2322" s="8">
        <v>0.28624138373229824</v>
      </c>
      <c r="D2322" s="87">
        <v>0.31406165569387018</v>
      </c>
    </row>
    <row r="2323" spans="1:4" x14ac:dyDescent="0.3">
      <c r="A2323" s="16" t="s">
        <v>5</v>
      </c>
      <c r="B2323" s="7">
        <v>0.49301314370081345</v>
      </c>
      <c r="C2323" s="8">
        <v>0.51229648313923348</v>
      </c>
      <c r="D2323" s="87">
        <v>0.47352697502496688</v>
      </c>
    </row>
    <row r="2324" spans="1:4" x14ac:dyDescent="0.3">
      <c r="A2324" s="16" t="s">
        <v>6</v>
      </c>
      <c r="B2324" s="7">
        <v>0.11976418797064912</v>
      </c>
      <c r="C2324" s="8">
        <v>0.16178830128789581</v>
      </c>
      <c r="D2324" s="87">
        <v>0.14323356748756647</v>
      </c>
    </row>
    <row r="2325" spans="1:4" x14ac:dyDescent="0.3">
      <c r="A2325" s="17" t="s">
        <v>214</v>
      </c>
      <c r="B2325" s="9">
        <v>1</v>
      </c>
      <c r="C2325" s="10">
        <v>1</v>
      </c>
      <c r="D2325" s="88">
        <v>1</v>
      </c>
    </row>
    <row r="2326" spans="1:4" s="20" customFormat="1" x14ac:dyDescent="0.3">
      <c r="A2326" s="17" t="s">
        <v>215</v>
      </c>
      <c r="B2326" s="22">
        <v>500.00681293302438</v>
      </c>
      <c r="C2326" s="21">
        <v>499.99470588235329</v>
      </c>
      <c r="D2326" s="89">
        <v>500.00000847457659</v>
      </c>
    </row>
    <row r="2327" spans="1:4" s="20" customFormat="1" x14ac:dyDescent="0.3">
      <c r="A2327" s="23" t="s">
        <v>216</v>
      </c>
      <c r="B2327" s="27">
        <v>433</v>
      </c>
      <c r="C2327" s="26">
        <v>425</v>
      </c>
      <c r="D2327" s="97">
        <v>472</v>
      </c>
    </row>
    <row r="2328" spans="1:4" x14ac:dyDescent="0.3">
      <c r="A2328"/>
    </row>
    <row r="2329" spans="1:4" x14ac:dyDescent="0.3">
      <c r="A2329" s="61" t="s">
        <v>306</v>
      </c>
      <c r="B2329" s="62">
        <f>B2320+B2321</f>
        <v>5.1139256993957868E-2</v>
      </c>
      <c r="C2329" s="62">
        <f>C2320+C2321</f>
        <v>3.9673831840572396E-2</v>
      </c>
      <c r="D2329" s="62">
        <f>D2320+D2321</f>
        <v>6.9177801793596547E-2</v>
      </c>
    </row>
    <row r="2330" spans="1:4" x14ac:dyDescent="0.3">
      <c r="A2330" s="63" t="s">
        <v>304</v>
      </c>
      <c r="B2330" s="62">
        <f>B2322</f>
        <v>0.33608341133457953</v>
      </c>
      <c r="C2330" s="62">
        <f>C2322</f>
        <v>0.28624138373229824</v>
      </c>
      <c r="D2330" s="62">
        <f>D2322</f>
        <v>0.31406165569387018</v>
      </c>
    </row>
    <row r="2331" spans="1:4" x14ac:dyDescent="0.3">
      <c r="A2331" s="64" t="s">
        <v>307</v>
      </c>
      <c r="B2331" s="62">
        <f>B2323+B2324</f>
        <v>0.61277733167146253</v>
      </c>
      <c r="C2331" s="62">
        <f>C2323+C2324</f>
        <v>0.67408478442712927</v>
      </c>
      <c r="D2331" s="62">
        <f>D2323+D2324</f>
        <v>0.61676054251253332</v>
      </c>
    </row>
    <row r="2332" spans="1:4" x14ac:dyDescent="0.3">
      <c r="A2332"/>
    </row>
    <row r="2333" spans="1:4" x14ac:dyDescent="0.3">
      <c r="A2333" s="51" t="s">
        <v>299</v>
      </c>
      <c r="B2333" s="52">
        <v>3.6694682451209082</v>
      </c>
      <c r="C2333" s="52">
        <v>3.7846297196087977</v>
      </c>
      <c r="D2333" s="52">
        <v>3.6788203825623649</v>
      </c>
    </row>
    <row r="2334" spans="1:4" x14ac:dyDescent="0.3">
      <c r="A2334"/>
    </row>
    <row r="2335" spans="1:4" x14ac:dyDescent="0.3">
      <c r="A2335" s="31" t="s">
        <v>218</v>
      </c>
      <c r="B2335" s="31" t="s">
        <v>219</v>
      </c>
    </row>
    <row r="2336" spans="1:4" x14ac:dyDescent="0.3">
      <c r="A2336" s="31" t="s">
        <v>220</v>
      </c>
      <c r="B2336" s="31" t="s">
        <v>221</v>
      </c>
    </row>
    <row r="2337" spans="1:4" x14ac:dyDescent="0.3">
      <c r="A2337" s="19"/>
    </row>
    <row r="2338" spans="1:4" x14ac:dyDescent="0.3">
      <c r="A2338" s="19" t="s">
        <v>268</v>
      </c>
      <c r="B2338" s="1"/>
      <c r="C2338" s="1"/>
    </row>
    <row r="2339" spans="1:4" x14ac:dyDescent="0.3">
      <c r="A2339" s="19"/>
    </row>
    <row r="2340" spans="1:4" x14ac:dyDescent="0.3">
      <c r="A2340" s="19"/>
      <c r="B2340" s="3" t="s">
        <v>0</v>
      </c>
      <c r="C2340" s="4" t="s">
        <v>1</v>
      </c>
      <c r="D2340" s="85">
        <v>2023</v>
      </c>
    </row>
    <row r="2341" spans="1:4" x14ac:dyDescent="0.3">
      <c r="A2341" s="15" t="s">
        <v>2</v>
      </c>
      <c r="B2341" s="5">
        <v>1.652887408693508E-2</v>
      </c>
      <c r="C2341" s="6">
        <v>2.5902862500897059E-2</v>
      </c>
      <c r="D2341" s="86">
        <v>2.623184913166356E-2</v>
      </c>
    </row>
    <row r="2342" spans="1:4" x14ac:dyDescent="0.3">
      <c r="A2342" s="16" t="s">
        <v>3</v>
      </c>
      <c r="B2342" s="7">
        <v>0.11087239226994385</v>
      </c>
      <c r="C2342" s="8">
        <v>0.10333027055580582</v>
      </c>
      <c r="D2342" s="87">
        <v>9.6769328868316323E-2</v>
      </c>
    </row>
    <row r="2343" spans="1:4" x14ac:dyDescent="0.3">
      <c r="A2343" s="16" t="s">
        <v>4</v>
      </c>
      <c r="B2343" s="7">
        <v>0.39079767735266407</v>
      </c>
      <c r="C2343" s="8">
        <v>0.33917182652522215</v>
      </c>
      <c r="D2343" s="87">
        <v>0.31461940992170495</v>
      </c>
    </row>
    <row r="2344" spans="1:4" x14ac:dyDescent="0.3">
      <c r="A2344" s="16" t="s">
        <v>5</v>
      </c>
      <c r="B2344" s="7">
        <v>0.36967394670603776</v>
      </c>
      <c r="C2344" s="8">
        <v>0.42137928519243156</v>
      </c>
      <c r="D2344" s="87">
        <v>0.43857930400713063</v>
      </c>
    </row>
    <row r="2345" spans="1:4" x14ac:dyDescent="0.3">
      <c r="A2345" s="16" t="s">
        <v>6</v>
      </c>
      <c r="B2345" s="7">
        <v>0.11212710958441927</v>
      </c>
      <c r="C2345" s="8">
        <v>0.11021575522564349</v>
      </c>
      <c r="D2345" s="87">
        <v>0.1238001080711844</v>
      </c>
    </row>
    <row r="2346" spans="1:4" x14ac:dyDescent="0.3">
      <c r="A2346" s="17" t="s">
        <v>214</v>
      </c>
      <c r="B2346" s="9">
        <v>1</v>
      </c>
      <c r="C2346" s="10">
        <v>1</v>
      </c>
      <c r="D2346" s="88">
        <v>1</v>
      </c>
    </row>
    <row r="2347" spans="1:4" s="20" customFormat="1" x14ac:dyDescent="0.3">
      <c r="A2347" s="17" t="s">
        <v>215</v>
      </c>
      <c r="B2347" s="22">
        <v>500.00681293302443</v>
      </c>
      <c r="C2347" s="21">
        <v>499.99470588235306</v>
      </c>
      <c r="D2347" s="89">
        <v>500.00000847457659</v>
      </c>
    </row>
    <row r="2348" spans="1:4" s="20" customFormat="1" x14ac:dyDescent="0.3">
      <c r="A2348" s="23" t="s">
        <v>216</v>
      </c>
      <c r="B2348" s="27">
        <v>433</v>
      </c>
      <c r="C2348" s="26">
        <v>425</v>
      </c>
      <c r="D2348" s="97">
        <v>472</v>
      </c>
    </row>
    <row r="2349" spans="1:4" x14ac:dyDescent="0.3">
      <c r="A2349"/>
    </row>
    <row r="2350" spans="1:4" x14ac:dyDescent="0.3">
      <c r="A2350" s="61" t="s">
        <v>306</v>
      </c>
      <c r="B2350" s="62">
        <f>B2341+B2342</f>
        <v>0.12740126635687893</v>
      </c>
      <c r="C2350" s="62">
        <f>C2341+C2342</f>
        <v>0.12923313305670286</v>
      </c>
      <c r="D2350" s="62">
        <f>D2341+D2342</f>
        <v>0.12300117799997988</v>
      </c>
    </row>
    <row r="2351" spans="1:4" x14ac:dyDescent="0.3">
      <c r="A2351" s="63" t="s">
        <v>304</v>
      </c>
      <c r="B2351" s="62">
        <f>B2343</f>
        <v>0.39079767735266407</v>
      </c>
      <c r="C2351" s="62">
        <f>C2343</f>
        <v>0.33917182652522215</v>
      </c>
      <c r="D2351" s="62">
        <f>D2343</f>
        <v>0.31461940992170495</v>
      </c>
    </row>
    <row r="2352" spans="1:4" x14ac:dyDescent="0.3">
      <c r="A2352" s="64" t="s">
        <v>307</v>
      </c>
      <c r="B2352" s="62">
        <f>B2344+B2345</f>
        <v>0.481801056290457</v>
      </c>
      <c r="C2352" s="62">
        <f>C2344+C2345</f>
        <v>0.53159504041807504</v>
      </c>
      <c r="D2352" s="62">
        <f>D2344+D2345</f>
        <v>0.56237941207831499</v>
      </c>
    </row>
    <row r="2353" spans="1:4" x14ac:dyDescent="0.3">
      <c r="A2353"/>
    </row>
    <row r="2354" spans="1:4" x14ac:dyDescent="0.3">
      <c r="A2354" s="51" t="s">
        <v>299</v>
      </c>
      <c r="B2354" s="52">
        <v>3.4499980254310607</v>
      </c>
      <c r="C2354" s="52">
        <v>3.4866748000861185</v>
      </c>
      <c r="D2354" s="52">
        <v>3.5369464930178558</v>
      </c>
    </row>
    <row r="2355" spans="1:4" x14ac:dyDescent="0.3">
      <c r="A2355"/>
    </row>
    <row r="2356" spans="1:4" x14ac:dyDescent="0.3">
      <c r="A2356" s="31" t="s">
        <v>218</v>
      </c>
      <c r="B2356" s="31" t="s">
        <v>219</v>
      </c>
    </row>
    <row r="2357" spans="1:4" x14ac:dyDescent="0.3">
      <c r="A2357" s="31" t="s">
        <v>220</v>
      </c>
      <c r="B2357" s="31" t="s">
        <v>221</v>
      </c>
    </row>
    <row r="2358" spans="1:4" x14ac:dyDescent="0.3">
      <c r="A2358" s="19"/>
    </row>
    <row r="2359" spans="1:4" x14ac:dyDescent="0.3">
      <c r="A2359" s="19" t="s">
        <v>269</v>
      </c>
      <c r="B2359" s="1"/>
      <c r="C2359" s="1"/>
    </row>
    <row r="2360" spans="1:4" x14ac:dyDescent="0.3">
      <c r="A2360" s="19"/>
    </row>
    <row r="2361" spans="1:4" x14ac:dyDescent="0.3">
      <c r="A2361" s="19"/>
      <c r="B2361" s="3" t="s">
        <v>0</v>
      </c>
      <c r="C2361" s="4" t="s">
        <v>1</v>
      </c>
      <c r="D2361" s="85">
        <v>2023</v>
      </c>
    </row>
    <row r="2362" spans="1:4" x14ac:dyDescent="0.3">
      <c r="A2362" s="15" t="s">
        <v>2</v>
      </c>
      <c r="B2362" s="5">
        <v>1.6230956668257884E-2</v>
      </c>
      <c r="C2362" s="6">
        <v>1.6534763309258561E-2</v>
      </c>
      <c r="D2362" s="86">
        <v>8.9569977295424087E-3</v>
      </c>
    </row>
    <row r="2363" spans="1:4" x14ac:dyDescent="0.3">
      <c r="A2363" s="16" t="s">
        <v>3</v>
      </c>
      <c r="B2363" s="7">
        <v>6.3073274521201761E-2</v>
      </c>
      <c r="C2363" s="8">
        <v>9.616360643818575E-2</v>
      </c>
      <c r="D2363" s="87">
        <v>9.3730400953721899E-2</v>
      </c>
    </row>
    <row r="2364" spans="1:4" x14ac:dyDescent="0.3">
      <c r="A2364" s="16" t="s">
        <v>4</v>
      </c>
      <c r="B2364" s="7">
        <v>0.37528865080129364</v>
      </c>
      <c r="C2364" s="8">
        <v>0.31603275799390829</v>
      </c>
      <c r="D2364" s="87">
        <v>0.33941318492520023</v>
      </c>
    </row>
    <row r="2365" spans="1:4" x14ac:dyDescent="0.3">
      <c r="A2365" s="16" t="s">
        <v>5</v>
      </c>
      <c r="B2365" s="7">
        <v>0.43823583004296246</v>
      </c>
      <c r="C2365" s="8">
        <v>0.45800814361563835</v>
      </c>
      <c r="D2365" s="87">
        <v>0.43969780610681719</v>
      </c>
    </row>
    <row r="2366" spans="1:4" x14ac:dyDescent="0.3">
      <c r="A2366" s="16" t="s">
        <v>6</v>
      </c>
      <c r="B2366" s="7">
        <v>0.10717128796628424</v>
      </c>
      <c r="C2366" s="8">
        <v>0.11326072864300908</v>
      </c>
      <c r="D2366" s="87">
        <v>0.11820161028471828</v>
      </c>
    </row>
    <row r="2367" spans="1:4" x14ac:dyDescent="0.3">
      <c r="A2367" s="17" t="s">
        <v>214</v>
      </c>
      <c r="B2367" s="9">
        <v>1</v>
      </c>
      <c r="C2367" s="10">
        <v>1</v>
      </c>
      <c r="D2367" s="88">
        <v>1</v>
      </c>
    </row>
    <row r="2368" spans="1:4" s="20" customFormat="1" x14ac:dyDescent="0.3">
      <c r="A2368" s="17" t="s">
        <v>215</v>
      </c>
      <c r="B2368" s="22">
        <v>500.00681293302432</v>
      </c>
      <c r="C2368" s="21">
        <v>499.99470588235312</v>
      </c>
      <c r="D2368" s="89">
        <v>500.00000847457659</v>
      </c>
    </row>
    <row r="2369" spans="1:4" s="20" customFormat="1" x14ac:dyDescent="0.3">
      <c r="A2369" s="23" t="s">
        <v>216</v>
      </c>
      <c r="B2369" s="27">
        <v>433</v>
      </c>
      <c r="C2369" s="26">
        <v>425</v>
      </c>
      <c r="D2369" s="97">
        <v>472</v>
      </c>
    </row>
    <row r="2370" spans="1:4" x14ac:dyDescent="0.3">
      <c r="A2370"/>
    </row>
    <row r="2371" spans="1:4" x14ac:dyDescent="0.3">
      <c r="A2371" s="61" t="s">
        <v>306</v>
      </c>
      <c r="B2371" s="62">
        <f>B2362+B2363</f>
        <v>7.9304231189459645E-2</v>
      </c>
      <c r="C2371" s="62">
        <f>C2362+C2363</f>
        <v>0.11269836974744431</v>
      </c>
      <c r="D2371" s="62">
        <f>D2362+D2363</f>
        <v>0.10268739868326431</v>
      </c>
    </row>
    <row r="2372" spans="1:4" x14ac:dyDescent="0.3">
      <c r="A2372" s="63" t="s">
        <v>304</v>
      </c>
      <c r="B2372" s="62">
        <f>B2364</f>
        <v>0.37528865080129364</v>
      </c>
      <c r="C2372" s="62">
        <f>C2364</f>
        <v>0.31603275799390829</v>
      </c>
      <c r="D2372" s="62">
        <f>D2364</f>
        <v>0.33941318492520023</v>
      </c>
    </row>
    <row r="2373" spans="1:4" x14ac:dyDescent="0.3">
      <c r="A2373" s="64" t="s">
        <v>307</v>
      </c>
      <c r="B2373" s="62">
        <f>B2365+B2366</f>
        <v>0.54540711800924668</v>
      </c>
      <c r="C2373" s="62">
        <f>C2365+C2366</f>
        <v>0.57126887225864742</v>
      </c>
      <c r="D2373" s="62">
        <f>D2365+D2366</f>
        <v>0.55789941639153551</v>
      </c>
    </row>
    <row r="2374" spans="1:4" x14ac:dyDescent="0.3">
      <c r="A2374"/>
    </row>
    <row r="2375" spans="1:4" x14ac:dyDescent="0.3">
      <c r="A2375" s="51" t="s">
        <v>299</v>
      </c>
      <c r="B2375" s="52">
        <v>3.5570432181178111</v>
      </c>
      <c r="C2375" s="52">
        <v>3.5552964678449515</v>
      </c>
      <c r="D2375" s="52">
        <v>3.5644566302634488</v>
      </c>
    </row>
    <row r="2376" spans="1:4" x14ac:dyDescent="0.3">
      <c r="A2376"/>
    </row>
    <row r="2377" spans="1:4" x14ac:dyDescent="0.3">
      <c r="A2377" s="31" t="s">
        <v>218</v>
      </c>
      <c r="B2377" s="31" t="s">
        <v>219</v>
      </c>
    </row>
    <row r="2378" spans="1:4" x14ac:dyDescent="0.3">
      <c r="A2378" s="31" t="s">
        <v>220</v>
      </c>
      <c r="B2378" s="31" t="s">
        <v>221</v>
      </c>
    </row>
    <row r="2379" spans="1:4" x14ac:dyDescent="0.3">
      <c r="A2379" s="19"/>
    </row>
    <row r="2380" spans="1:4" x14ac:dyDescent="0.3">
      <c r="A2380" s="19" t="s">
        <v>382</v>
      </c>
      <c r="B2380" s="1"/>
      <c r="C2380" s="1"/>
    </row>
    <row r="2381" spans="1:4" x14ac:dyDescent="0.3">
      <c r="A2381" s="19"/>
    </row>
    <row r="2382" spans="1:4" x14ac:dyDescent="0.3">
      <c r="A2382" s="19"/>
      <c r="B2382" s="3" t="s">
        <v>0</v>
      </c>
      <c r="C2382" s="4" t="s">
        <v>1</v>
      </c>
      <c r="D2382" s="85">
        <v>2023</v>
      </c>
    </row>
    <row r="2383" spans="1:4" x14ac:dyDescent="0.3">
      <c r="A2383" s="15" t="s">
        <v>2</v>
      </c>
      <c r="B2383" s="5">
        <v>1.4082487097750869E-2</v>
      </c>
      <c r="C2383" s="6">
        <v>9.3680991916384963E-3</v>
      </c>
      <c r="D2383" s="86">
        <v>3.0389279145944413E-3</v>
      </c>
    </row>
    <row r="2384" spans="1:4" x14ac:dyDescent="0.3">
      <c r="A2384" s="16" t="s">
        <v>3</v>
      </c>
      <c r="B2384" s="7">
        <v>8.3366300551563091E-2</v>
      </c>
      <c r="C2384" s="8">
        <v>9.4805709707514493E-2</v>
      </c>
      <c r="D2384" s="87">
        <v>0.10100814871172618</v>
      </c>
    </row>
    <row r="2385" spans="1:4" x14ac:dyDescent="0.3">
      <c r="A2385" s="16" t="s">
        <v>4</v>
      </c>
      <c r="B2385" s="7">
        <v>0.3927112771442603</v>
      </c>
      <c r="C2385" s="8">
        <v>0.36971073811369765</v>
      </c>
      <c r="D2385" s="87">
        <v>0.37156310387181185</v>
      </c>
    </row>
    <row r="2386" spans="1:4" x14ac:dyDescent="0.3">
      <c r="A2386" s="16" t="s">
        <v>5</v>
      </c>
      <c r="B2386" s="7">
        <v>0.41430474734870815</v>
      </c>
      <c r="C2386" s="8">
        <v>0.42882712875783396</v>
      </c>
      <c r="D2386" s="87">
        <v>0.41514520694669171</v>
      </c>
    </row>
    <row r="2387" spans="1:4" x14ac:dyDescent="0.3">
      <c r="A2387" s="16" t="s">
        <v>6</v>
      </c>
      <c r="B2387" s="7">
        <v>9.5535187857717543E-2</v>
      </c>
      <c r="C2387" s="8">
        <v>9.7288324229315298E-2</v>
      </c>
      <c r="D2387" s="87">
        <v>0.1092446125551759</v>
      </c>
    </row>
    <row r="2388" spans="1:4" x14ac:dyDescent="0.3">
      <c r="A2388" s="17" t="s">
        <v>214</v>
      </c>
      <c r="B2388" s="9">
        <v>1</v>
      </c>
      <c r="C2388" s="10">
        <v>1</v>
      </c>
      <c r="D2388" s="88">
        <v>1</v>
      </c>
    </row>
    <row r="2389" spans="1:4" s="20" customFormat="1" x14ac:dyDescent="0.3">
      <c r="A2389" s="17" t="s">
        <v>215</v>
      </c>
      <c r="B2389" s="22">
        <v>500.00681293302443</v>
      </c>
      <c r="C2389" s="21">
        <v>499.99470588235306</v>
      </c>
      <c r="D2389" s="89">
        <v>500.00000847457659</v>
      </c>
    </row>
    <row r="2390" spans="1:4" s="20" customFormat="1" x14ac:dyDescent="0.3">
      <c r="A2390" s="23" t="s">
        <v>216</v>
      </c>
      <c r="B2390" s="27">
        <v>433</v>
      </c>
      <c r="C2390" s="26">
        <v>425</v>
      </c>
      <c r="D2390" s="97">
        <v>472</v>
      </c>
    </row>
    <row r="2391" spans="1:4" x14ac:dyDescent="0.3">
      <c r="A2391"/>
    </row>
    <row r="2392" spans="1:4" x14ac:dyDescent="0.3">
      <c r="A2392" s="61" t="s">
        <v>306</v>
      </c>
      <c r="B2392" s="62">
        <f>B2383+B2384</f>
        <v>9.7448787649313959E-2</v>
      </c>
      <c r="C2392" s="62">
        <f>C2383+C2384</f>
        <v>0.10417380889915299</v>
      </c>
      <c r="D2392" s="62">
        <f>D2383+D2384</f>
        <v>0.10404707662632062</v>
      </c>
    </row>
    <row r="2393" spans="1:4" x14ac:dyDescent="0.3">
      <c r="A2393" s="63" t="s">
        <v>304</v>
      </c>
      <c r="B2393" s="62">
        <f>B2385</f>
        <v>0.3927112771442603</v>
      </c>
      <c r="C2393" s="62">
        <f>C2385</f>
        <v>0.36971073811369765</v>
      </c>
      <c r="D2393" s="62">
        <f>D2385</f>
        <v>0.37156310387181185</v>
      </c>
    </row>
    <row r="2394" spans="1:4" x14ac:dyDescent="0.3">
      <c r="A2394" s="64" t="s">
        <v>307</v>
      </c>
      <c r="B2394" s="62">
        <f>B2386+B2387</f>
        <v>0.50983993520642568</v>
      </c>
      <c r="C2394" s="62">
        <f>C2386+C2387</f>
        <v>0.52611545298714923</v>
      </c>
      <c r="D2394" s="62">
        <f>D2386+D2387</f>
        <v>0.52438981950186758</v>
      </c>
    </row>
    <row r="2395" spans="1:4" x14ac:dyDescent="0.3">
      <c r="A2395"/>
    </row>
    <row r="2396" spans="1:4" x14ac:dyDescent="0.3">
      <c r="A2396" s="51" t="s">
        <v>299</v>
      </c>
      <c r="B2396" s="52">
        <v>3.4938438483170762</v>
      </c>
      <c r="C2396" s="52">
        <v>3.509861869125674</v>
      </c>
      <c r="D2396" s="52">
        <v>3.5265484275161261</v>
      </c>
    </row>
    <row r="2397" spans="1:4" x14ac:dyDescent="0.3">
      <c r="A2397"/>
    </row>
    <row r="2398" spans="1:4" x14ac:dyDescent="0.3">
      <c r="A2398" s="31" t="s">
        <v>218</v>
      </c>
      <c r="B2398" s="31" t="s">
        <v>219</v>
      </c>
    </row>
    <row r="2399" spans="1:4" x14ac:dyDescent="0.3">
      <c r="A2399" s="31" t="s">
        <v>220</v>
      </c>
      <c r="B2399" s="31" t="s">
        <v>221</v>
      </c>
    </row>
    <row r="2400" spans="1:4" x14ac:dyDescent="0.3">
      <c r="A2400" s="19"/>
    </row>
    <row r="2401" spans="1:4" x14ac:dyDescent="0.3">
      <c r="A2401" s="19" t="s">
        <v>383</v>
      </c>
      <c r="B2401" s="1"/>
      <c r="C2401" s="1"/>
    </row>
    <row r="2402" spans="1:4" x14ac:dyDescent="0.3">
      <c r="A2402" s="19"/>
    </row>
    <row r="2403" spans="1:4" x14ac:dyDescent="0.3">
      <c r="A2403" s="19"/>
      <c r="B2403" s="3" t="s">
        <v>0</v>
      </c>
      <c r="C2403" s="4" t="s">
        <v>1</v>
      </c>
      <c r="D2403" s="85">
        <v>2023</v>
      </c>
    </row>
    <row r="2404" spans="1:4" x14ac:dyDescent="0.3">
      <c r="A2404" s="15" t="s">
        <v>2</v>
      </c>
      <c r="B2404" s="5">
        <v>2.3868035054487723E-2</v>
      </c>
      <c r="C2404" s="6">
        <v>1.957973672662415E-2</v>
      </c>
      <c r="D2404" s="86">
        <v>2.2312601316735563E-2</v>
      </c>
    </row>
    <row r="2405" spans="1:4" x14ac:dyDescent="0.3">
      <c r="A2405" s="16" t="s">
        <v>3</v>
      </c>
      <c r="B2405" s="7">
        <v>7.2858822477938637E-2</v>
      </c>
      <c r="C2405" s="8">
        <v>6.0330285850085416E-2</v>
      </c>
      <c r="D2405" s="87">
        <v>5.9901232035572315E-2</v>
      </c>
    </row>
    <row r="2406" spans="1:4" x14ac:dyDescent="0.3">
      <c r="A2406" s="16" t="s">
        <v>4</v>
      </c>
      <c r="B2406" s="7">
        <v>0.28183888487431669</v>
      </c>
      <c r="C2406" s="8">
        <v>0.27467184946664136</v>
      </c>
      <c r="D2406" s="87">
        <v>0.25040096185761074</v>
      </c>
    </row>
    <row r="2407" spans="1:4" x14ac:dyDescent="0.3">
      <c r="A2407" s="16" t="s">
        <v>5</v>
      </c>
      <c r="B2407" s="7">
        <v>0.47380301284578347</v>
      </c>
      <c r="C2407" s="8">
        <v>0.50761243354341423</v>
      </c>
      <c r="D2407" s="87">
        <v>0.50959614178650647</v>
      </c>
    </row>
    <row r="2408" spans="1:4" x14ac:dyDescent="0.3">
      <c r="A2408" s="16" t="s">
        <v>6</v>
      </c>
      <c r="B2408" s="7">
        <v>0.14763124474747355</v>
      </c>
      <c r="C2408" s="8">
        <v>0.13780569441323487</v>
      </c>
      <c r="D2408" s="87">
        <v>0.15778906300357504</v>
      </c>
    </row>
    <row r="2409" spans="1:4" x14ac:dyDescent="0.3">
      <c r="A2409" s="17" t="s">
        <v>214</v>
      </c>
      <c r="B2409" s="9">
        <v>1</v>
      </c>
      <c r="C2409" s="10">
        <v>1</v>
      </c>
      <c r="D2409" s="88">
        <v>1</v>
      </c>
    </row>
    <row r="2410" spans="1:4" s="20" customFormat="1" x14ac:dyDescent="0.3">
      <c r="A2410" s="17" t="s">
        <v>215</v>
      </c>
      <c r="B2410" s="22">
        <v>500.00681293302421</v>
      </c>
      <c r="C2410" s="21">
        <v>499.99470588235317</v>
      </c>
      <c r="D2410" s="89">
        <v>500.00000847457659</v>
      </c>
    </row>
    <row r="2411" spans="1:4" s="20" customFormat="1" x14ac:dyDescent="0.3">
      <c r="A2411" s="23" t="s">
        <v>216</v>
      </c>
      <c r="B2411" s="27">
        <v>433</v>
      </c>
      <c r="C2411" s="26">
        <v>425</v>
      </c>
      <c r="D2411" s="97">
        <v>472</v>
      </c>
    </row>
    <row r="2412" spans="1:4" x14ac:dyDescent="0.3">
      <c r="A2412"/>
    </row>
    <row r="2413" spans="1:4" x14ac:dyDescent="0.3">
      <c r="A2413" s="61" t="s">
        <v>306</v>
      </c>
      <c r="B2413" s="62">
        <f>B2404+B2405</f>
        <v>9.6726857532426352E-2</v>
      </c>
      <c r="C2413" s="62">
        <f>C2404+C2405</f>
        <v>7.9910022576709566E-2</v>
      </c>
      <c r="D2413" s="62">
        <f>D2404+D2405</f>
        <v>8.2213833352307877E-2</v>
      </c>
    </row>
    <row r="2414" spans="1:4" x14ac:dyDescent="0.3">
      <c r="A2414" s="63" t="s">
        <v>304</v>
      </c>
      <c r="B2414" s="62">
        <f>B2406</f>
        <v>0.28183888487431669</v>
      </c>
      <c r="C2414" s="62">
        <f>C2406</f>
        <v>0.27467184946664136</v>
      </c>
      <c r="D2414" s="62">
        <f>D2406</f>
        <v>0.25040096185761074</v>
      </c>
    </row>
    <row r="2415" spans="1:4" x14ac:dyDescent="0.3">
      <c r="A2415" s="64" t="s">
        <v>307</v>
      </c>
      <c r="B2415" s="62">
        <f>B2407+B2408</f>
        <v>0.62143425759325699</v>
      </c>
      <c r="C2415" s="62">
        <f>C2407+C2408</f>
        <v>0.6454181279566491</v>
      </c>
      <c r="D2415" s="62">
        <f>D2407+D2408</f>
        <v>0.66738520479008145</v>
      </c>
    </row>
    <row r="2416" spans="1:4" x14ac:dyDescent="0.3">
      <c r="A2416"/>
    </row>
    <row r="2417" spans="1:4" x14ac:dyDescent="0.3">
      <c r="A2417" s="51" t="s">
        <v>299</v>
      </c>
      <c r="B2417" s="52">
        <v>3.6484706097538142</v>
      </c>
      <c r="C2417" s="52">
        <v>3.6837340630665514</v>
      </c>
      <c r="D2417" s="52">
        <v>3.7206478331246124</v>
      </c>
    </row>
    <row r="2418" spans="1:4" x14ac:dyDescent="0.3">
      <c r="A2418"/>
    </row>
    <row r="2419" spans="1:4" x14ac:dyDescent="0.3">
      <c r="A2419" s="31" t="s">
        <v>218</v>
      </c>
      <c r="B2419" s="31" t="s">
        <v>219</v>
      </c>
    </row>
    <row r="2420" spans="1:4" x14ac:dyDescent="0.3">
      <c r="A2420" s="31" t="s">
        <v>220</v>
      </c>
      <c r="B2420" s="31" t="s">
        <v>221</v>
      </c>
    </row>
    <row r="2421" spans="1:4" x14ac:dyDescent="0.3">
      <c r="A2421" s="19"/>
    </row>
    <row r="2422" spans="1:4" x14ac:dyDescent="0.3">
      <c r="A2422" s="19" t="s">
        <v>270</v>
      </c>
      <c r="B2422" s="1"/>
      <c r="C2422" s="1"/>
    </row>
    <row r="2423" spans="1:4" x14ac:dyDescent="0.3">
      <c r="A2423" s="19"/>
    </row>
    <row r="2424" spans="1:4" x14ac:dyDescent="0.3">
      <c r="A2424" s="19"/>
      <c r="B2424" s="3" t="s">
        <v>0</v>
      </c>
      <c r="C2424" s="4" t="s">
        <v>1</v>
      </c>
      <c r="D2424" s="85">
        <v>2023</v>
      </c>
    </row>
    <row r="2425" spans="1:4" x14ac:dyDescent="0.3">
      <c r="A2425" s="15" t="s">
        <v>2</v>
      </c>
      <c r="B2425" s="5">
        <v>4.8927739783684128E-3</v>
      </c>
      <c r="C2425" s="6">
        <v>2.2014350740184314E-3</v>
      </c>
      <c r="D2425" s="86">
        <v>5.7582838007070505E-3</v>
      </c>
    </row>
    <row r="2426" spans="1:4" x14ac:dyDescent="0.3">
      <c r="A2426" s="16" t="s">
        <v>3</v>
      </c>
      <c r="B2426" s="7">
        <v>1.6528874086935045E-2</v>
      </c>
      <c r="C2426" s="8">
        <v>3.0024553201151539E-2</v>
      </c>
      <c r="D2426" s="87">
        <v>2.7591527074719856E-2</v>
      </c>
    </row>
    <row r="2427" spans="1:4" x14ac:dyDescent="0.3">
      <c r="A2427" s="16" t="s">
        <v>4</v>
      </c>
      <c r="B2427" s="7">
        <v>0.26894806745127398</v>
      </c>
      <c r="C2427" s="8">
        <v>0.26286913626144282</v>
      </c>
      <c r="D2427" s="87">
        <v>0.18034284016368049</v>
      </c>
    </row>
    <row r="2428" spans="1:4" x14ac:dyDescent="0.3">
      <c r="A2428" s="16" t="s">
        <v>5</v>
      </c>
      <c r="B2428" s="7">
        <v>0.60520330092499997</v>
      </c>
      <c r="C2428" s="8">
        <v>0.59136296737259586</v>
      </c>
      <c r="D2428" s="87">
        <v>0.58621147735234824</v>
      </c>
    </row>
    <row r="2429" spans="1:4" x14ac:dyDescent="0.3">
      <c r="A2429" s="16" t="s">
        <v>6</v>
      </c>
      <c r="B2429" s="7">
        <v>0.10442698355842259</v>
      </c>
      <c r="C2429" s="8">
        <v>0.11354190809079152</v>
      </c>
      <c r="D2429" s="87">
        <v>0.20009587160854442</v>
      </c>
    </row>
    <row r="2430" spans="1:4" x14ac:dyDescent="0.3">
      <c r="A2430" s="17" t="s">
        <v>214</v>
      </c>
      <c r="B2430" s="9">
        <v>1</v>
      </c>
      <c r="C2430" s="10">
        <v>1</v>
      </c>
      <c r="D2430" s="88">
        <v>1</v>
      </c>
    </row>
    <row r="2431" spans="1:4" s="20" customFormat="1" x14ac:dyDescent="0.3">
      <c r="A2431" s="17" t="s">
        <v>215</v>
      </c>
      <c r="B2431" s="22">
        <v>500.00681293302551</v>
      </c>
      <c r="C2431" s="21">
        <v>499.99470588235283</v>
      </c>
      <c r="D2431" s="89">
        <v>500.00000847457659</v>
      </c>
    </row>
    <row r="2432" spans="1:4" s="20" customFormat="1" x14ac:dyDescent="0.3">
      <c r="A2432" s="23" t="s">
        <v>216</v>
      </c>
      <c r="B2432" s="27">
        <v>433</v>
      </c>
      <c r="C2432" s="26">
        <v>425</v>
      </c>
      <c r="D2432" s="97">
        <v>472</v>
      </c>
    </row>
    <row r="2433" spans="1:4" x14ac:dyDescent="0.3">
      <c r="A2433"/>
    </row>
    <row r="2434" spans="1:4" x14ac:dyDescent="0.3">
      <c r="A2434" s="61" t="s">
        <v>306</v>
      </c>
      <c r="B2434" s="62">
        <f>B2425+B2426</f>
        <v>2.1421648065303459E-2</v>
      </c>
      <c r="C2434" s="62">
        <f>C2425+C2426</f>
        <v>3.2225988275169967E-2</v>
      </c>
      <c r="D2434" s="62">
        <f>D2425+D2426</f>
        <v>3.3349810875426905E-2</v>
      </c>
    </row>
    <row r="2435" spans="1:4" x14ac:dyDescent="0.3">
      <c r="A2435" s="63" t="s">
        <v>304</v>
      </c>
      <c r="B2435" s="62">
        <f>B2427</f>
        <v>0.26894806745127398</v>
      </c>
      <c r="C2435" s="62">
        <f>C2427</f>
        <v>0.26286913626144282</v>
      </c>
      <c r="D2435" s="62">
        <f>D2427</f>
        <v>0.18034284016368049</v>
      </c>
    </row>
    <row r="2436" spans="1:4" x14ac:dyDescent="0.3">
      <c r="A2436" s="64" t="s">
        <v>307</v>
      </c>
      <c r="B2436" s="62">
        <f>B2428+B2429</f>
        <v>0.70963028448342258</v>
      </c>
      <c r="C2436" s="62">
        <f>C2428+C2429</f>
        <v>0.70490487546338743</v>
      </c>
      <c r="D2436" s="62">
        <f>D2428+D2429</f>
        <v>0.78630734896089272</v>
      </c>
    </row>
    <row r="2437" spans="1:4" x14ac:dyDescent="0.3">
      <c r="A2437"/>
    </row>
    <row r="2438" spans="1:4" x14ac:dyDescent="0.3">
      <c r="A2438" s="51" t="s">
        <v>299</v>
      </c>
      <c r="B2438" s="52">
        <v>3.7877428459981726</v>
      </c>
      <c r="C2438" s="52">
        <v>3.7840193602049923</v>
      </c>
      <c r="D2438" s="52">
        <v>3.9472951258933051</v>
      </c>
    </row>
    <row r="2439" spans="1:4" x14ac:dyDescent="0.3">
      <c r="A2439"/>
    </row>
    <row r="2440" spans="1:4" x14ac:dyDescent="0.3">
      <c r="A2440" s="31" t="s">
        <v>218</v>
      </c>
      <c r="B2440" s="31" t="s">
        <v>219</v>
      </c>
    </row>
    <row r="2441" spans="1:4" x14ac:dyDescent="0.3">
      <c r="A2441" s="31" t="s">
        <v>220</v>
      </c>
      <c r="B2441" s="31" t="s">
        <v>221</v>
      </c>
    </row>
    <row r="2442" spans="1:4" x14ac:dyDescent="0.3">
      <c r="A2442" s="19"/>
    </row>
    <row r="2443" spans="1:4" x14ac:dyDescent="0.3">
      <c r="A2443" s="19" t="s">
        <v>384</v>
      </c>
      <c r="B2443" s="1"/>
      <c r="C2443" s="1"/>
    </row>
    <row r="2444" spans="1:4" x14ac:dyDescent="0.3">
      <c r="A2444" s="19"/>
    </row>
    <row r="2445" spans="1:4" x14ac:dyDescent="0.3">
      <c r="A2445" s="19"/>
      <c r="B2445" s="3" t="s">
        <v>0</v>
      </c>
      <c r="C2445" s="4" t="s">
        <v>1</v>
      </c>
      <c r="D2445" s="85">
        <v>2023</v>
      </c>
    </row>
    <row r="2446" spans="1:4" x14ac:dyDescent="0.3">
      <c r="A2446" s="15" t="s">
        <v>2</v>
      </c>
      <c r="B2446" s="5">
        <v>9.7855479567368481E-3</v>
      </c>
      <c r="C2446" s="6">
        <v>9.3680991916384945E-3</v>
      </c>
      <c r="D2446" s="86">
        <v>4.3986058576507472E-3</v>
      </c>
    </row>
    <row r="2447" spans="1:4" x14ac:dyDescent="0.3">
      <c r="A2447" s="16" t="s">
        <v>3</v>
      </c>
      <c r="B2447" s="7">
        <v>7.900631377078246E-2</v>
      </c>
      <c r="C2447" s="8">
        <v>8.7076686694329636E-2</v>
      </c>
      <c r="D2447" s="87">
        <v>7.341662163700638E-2</v>
      </c>
    </row>
    <row r="2448" spans="1:4" x14ac:dyDescent="0.3">
      <c r="A2448" s="16" t="s">
        <v>4</v>
      </c>
      <c r="B2448" s="7">
        <v>0.40524112950885871</v>
      </c>
      <c r="C2448" s="8">
        <v>0.36287325395210068</v>
      </c>
      <c r="D2448" s="87">
        <v>0.3139802658647412</v>
      </c>
    </row>
    <row r="2449" spans="1:4" x14ac:dyDescent="0.3">
      <c r="A2449" s="16" t="s">
        <v>5</v>
      </c>
      <c r="B2449" s="7">
        <v>0.4232595906891799</v>
      </c>
      <c r="C2449" s="8">
        <v>0.46297337265923999</v>
      </c>
      <c r="D2449" s="87">
        <v>0.45953222738081001</v>
      </c>
    </row>
    <row r="2450" spans="1:4" x14ac:dyDescent="0.3">
      <c r="A2450" s="16" t="s">
        <v>6</v>
      </c>
      <c r="B2450" s="7">
        <v>8.2707418074442096E-2</v>
      </c>
      <c r="C2450" s="8">
        <v>7.7708587502691148E-2</v>
      </c>
      <c r="D2450" s="87">
        <v>0.14867227925979179</v>
      </c>
    </row>
    <row r="2451" spans="1:4" x14ac:dyDescent="0.3">
      <c r="A2451" s="17" t="s">
        <v>214</v>
      </c>
      <c r="B2451" s="9">
        <v>1</v>
      </c>
      <c r="C2451" s="10">
        <v>1</v>
      </c>
      <c r="D2451" s="88">
        <v>1</v>
      </c>
    </row>
    <row r="2452" spans="1:4" s="20" customFormat="1" x14ac:dyDescent="0.3">
      <c r="A2452" s="17" t="s">
        <v>215</v>
      </c>
      <c r="B2452" s="22">
        <v>500.00681293302438</v>
      </c>
      <c r="C2452" s="21">
        <v>499.99470588235317</v>
      </c>
      <c r="D2452" s="89">
        <v>500.00000847457659</v>
      </c>
    </row>
    <row r="2453" spans="1:4" s="20" customFormat="1" x14ac:dyDescent="0.3">
      <c r="A2453" s="23" t="s">
        <v>216</v>
      </c>
      <c r="B2453" s="27">
        <v>433</v>
      </c>
      <c r="C2453" s="26">
        <v>425</v>
      </c>
      <c r="D2453" s="97">
        <v>472</v>
      </c>
    </row>
    <row r="2454" spans="1:4" x14ac:dyDescent="0.3">
      <c r="A2454"/>
    </row>
    <row r="2455" spans="1:4" x14ac:dyDescent="0.3">
      <c r="A2455" s="61" t="s">
        <v>306</v>
      </c>
      <c r="B2455" s="62">
        <f>B2446+B2447</f>
        <v>8.8791861727519308E-2</v>
      </c>
      <c r="C2455" s="62">
        <f>C2446+C2447</f>
        <v>9.6444785885968137E-2</v>
      </c>
      <c r="D2455" s="62">
        <f>D2446+D2447</f>
        <v>7.7815227494657122E-2</v>
      </c>
    </row>
    <row r="2456" spans="1:4" x14ac:dyDescent="0.3">
      <c r="A2456" s="63" t="s">
        <v>304</v>
      </c>
      <c r="B2456" s="62">
        <f>B2448</f>
        <v>0.40524112950885871</v>
      </c>
      <c r="C2456" s="62">
        <f>C2448</f>
        <v>0.36287325395210068</v>
      </c>
      <c r="D2456" s="62">
        <f>D2448</f>
        <v>0.3139802658647412</v>
      </c>
    </row>
    <row r="2457" spans="1:4" x14ac:dyDescent="0.3">
      <c r="A2457" s="64" t="s">
        <v>307</v>
      </c>
      <c r="B2457" s="62">
        <f>B2449+B2450</f>
        <v>0.50596700876362199</v>
      </c>
      <c r="C2457" s="62">
        <f>C2449+C2450</f>
        <v>0.54068196016193115</v>
      </c>
      <c r="D2457" s="62">
        <f>D2449+D2450</f>
        <v>0.60820450664060177</v>
      </c>
    </row>
    <row r="2458" spans="1:4" x14ac:dyDescent="0.3">
      <c r="A2458"/>
    </row>
    <row r="2459" spans="1:4" x14ac:dyDescent="0.3">
      <c r="A2459" s="51" t="s">
        <v>299</v>
      </c>
      <c r="B2459" s="52">
        <v>3.4900970171538077</v>
      </c>
      <c r="C2459" s="52">
        <v>3.5125776625870162</v>
      </c>
      <c r="D2459" s="52">
        <v>3.6746629525480849</v>
      </c>
    </row>
    <row r="2460" spans="1:4" x14ac:dyDescent="0.3">
      <c r="A2460"/>
    </row>
    <row r="2461" spans="1:4" x14ac:dyDescent="0.3">
      <c r="A2461" s="31" t="s">
        <v>218</v>
      </c>
      <c r="B2461" s="31" t="s">
        <v>219</v>
      </c>
    </row>
    <row r="2462" spans="1:4" x14ac:dyDescent="0.3">
      <c r="A2462" s="31" t="s">
        <v>220</v>
      </c>
      <c r="B2462" s="31" t="s">
        <v>221</v>
      </c>
    </row>
    <row r="2463" spans="1:4" x14ac:dyDescent="0.3">
      <c r="A2463" s="19"/>
    </row>
    <row r="2464" spans="1:4" x14ac:dyDescent="0.3">
      <c r="A2464" s="19" t="s">
        <v>271</v>
      </c>
      <c r="B2464" s="1"/>
      <c r="C2464" s="1"/>
    </row>
    <row r="2465" spans="1:4" x14ac:dyDescent="0.3">
      <c r="A2465" s="19"/>
    </row>
    <row r="2466" spans="1:4" x14ac:dyDescent="0.3">
      <c r="A2466" s="19"/>
      <c r="B2466" s="3" t="s">
        <v>0</v>
      </c>
      <c r="C2466" s="4" t="s">
        <v>1</v>
      </c>
      <c r="D2466" s="85">
        <v>2023</v>
      </c>
    </row>
    <row r="2467" spans="1:4" x14ac:dyDescent="0.3">
      <c r="A2467" s="15" t="s">
        <v>2</v>
      </c>
      <c r="B2467" s="5">
        <v>1.438040451642807E-2</v>
      </c>
      <c r="C2467" s="6">
        <v>6.8854846698376783E-3</v>
      </c>
      <c r="D2467" s="86">
        <v>9.116783743783323E-3</v>
      </c>
    </row>
    <row r="2468" spans="1:4" x14ac:dyDescent="0.3">
      <c r="A2468" s="16" t="s">
        <v>3</v>
      </c>
      <c r="B2468" s="7">
        <v>0.11731780098146488</v>
      </c>
      <c r="C2468" s="8">
        <v>9.6444785885968137E-2</v>
      </c>
      <c r="D2468" s="87">
        <v>0.13163860370104041</v>
      </c>
    </row>
    <row r="2469" spans="1:4" x14ac:dyDescent="0.3">
      <c r="A2469" s="16" t="s">
        <v>4</v>
      </c>
      <c r="B2469" s="7">
        <v>0.43466082101883574</v>
      </c>
      <c r="C2469" s="8">
        <v>0.45796014310739758</v>
      </c>
      <c r="D2469" s="87">
        <v>0.37995935372950251</v>
      </c>
    </row>
    <row r="2470" spans="1:4" x14ac:dyDescent="0.3">
      <c r="A2470" s="16" t="s">
        <v>5</v>
      </c>
      <c r="B2470" s="7">
        <v>0.3825017164893133</v>
      </c>
      <c r="C2470" s="8">
        <v>0.38278217063474801</v>
      </c>
      <c r="D2470" s="87">
        <v>0.38947410568687973</v>
      </c>
    </row>
    <row r="2471" spans="1:4" x14ac:dyDescent="0.3">
      <c r="A2471" s="16" t="s">
        <v>6</v>
      </c>
      <c r="B2471" s="7">
        <v>5.1139256993957875E-2</v>
      </c>
      <c r="C2471" s="8">
        <v>5.5927415702048566E-2</v>
      </c>
      <c r="D2471" s="87">
        <v>8.9811153138793898E-2</v>
      </c>
    </row>
    <row r="2472" spans="1:4" x14ac:dyDescent="0.3">
      <c r="A2472" s="17" t="s">
        <v>214</v>
      </c>
      <c r="B2472" s="9">
        <v>1</v>
      </c>
      <c r="C2472" s="10">
        <v>1</v>
      </c>
      <c r="D2472" s="88">
        <v>1</v>
      </c>
    </row>
    <row r="2473" spans="1:4" s="20" customFormat="1" x14ac:dyDescent="0.3">
      <c r="A2473" s="17" t="s">
        <v>215</v>
      </c>
      <c r="B2473" s="22">
        <v>500.00681293302443</v>
      </c>
      <c r="C2473" s="21">
        <v>499.99470588235312</v>
      </c>
      <c r="D2473" s="89">
        <v>500.00000847457659</v>
      </c>
    </row>
    <row r="2474" spans="1:4" s="20" customFormat="1" x14ac:dyDescent="0.3">
      <c r="A2474" s="23" t="s">
        <v>216</v>
      </c>
      <c r="B2474" s="27">
        <v>433</v>
      </c>
      <c r="C2474" s="26">
        <v>425</v>
      </c>
      <c r="D2474" s="97">
        <v>472</v>
      </c>
    </row>
    <row r="2475" spans="1:4" x14ac:dyDescent="0.3">
      <c r="A2475"/>
    </row>
    <row r="2476" spans="1:4" x14ac:dyDescent="0.3">
      <c r="A2476" s="61" t="s">
        <v>306</v>
      </c>
      <c r="B2476" s="62">
        <f>B2467+B2468</f>
        <v>0.13169820549789296</v>
      </c>
      <c r="C2476" s="62">
        <f>C2467+C2468</f>
        <v>0.10333027055580582</v>
      </c>
      <c r="D2476" s="62">
        <f>D2467+D2468</f>
        <v>0.14075538744482374</v>
      </c>
    </row>
    <row r="2477" spans="1:4" x14ac:dyDescent="0.3">
      <c r="A2477" s="63" t="s">
        <v>304</v>
      </c>
      <c r="B2477" s="62">
        <f>B2469</f>
        <v>0.43466082101883574</v>
      </c>
      <c r="C2477" s="62">
        <f>C2469</f>
        <v>0.45796014310739758</v>
      </c>
      <c r="D2477" s="62">
        <f>D2469</f>
        <v>0.37995935372950251</v>
      </c>
    </row>
    <row r="2478" spans="1:4" x14ac:dyDescent="0.3">
      <c r="A2478" s="64" t="s">
        <v>307</v>
      </c>
      <c r="B2478" s="62">
        <f>B2470+B2471</f>
        <v>0.43364097348327119</v>
      </c>
      <c r="C2478" s="62">
        <f>C2470+C2471</f>
        <v>0.43870958633679658</v>
      </c>
      <c r="D2478" s="62">
        <f>D2470+D2471</f>
        <v>0.47928525882567363</v>
      </c>
    </row>
    <row r="2479" spans="1:4" x14ac:dyDescent="0.3">
      <c r="A2479"/>
    </row>
    <row r="2480" spans="1:4" x14ac:dyDescent="0.3">
      <c r="A2480" s="51" t="s">
        <v>299</v>
      </c>
      <c r="B2480" s="52">
        <v>3.338701620462905</v>
      </c>
      <c r="C2480" s="52">
        <v>3.3844212468132033</v>
      </c>
      <c r="D2480" s="52">
        <v>3.4192242407758595</v>
      </c>
    </row>
    <row r="2481" spans="1:4" x14ac:dyDescent="0.3">
      <c r="A2481"/>
    </row>
    <row r="2482" spans="1:4" x14ac:dyDescent="0.3">
      <c r="A2482" s="31" t="s">
        <v>218</v>
      </c>
      <c r="B2482" s="31" t="s">
        <v>219</v>
      </c>
    </row>
    <row r="2483" spans="1:4" x14ac:dyDescent="0.3">
      <c r="A2483" s="31" t="s">
        <v>220</v>
      </c>
      <c r="B2483" s="31" t="s">
        <v>221</v>
      </c>
    </row>
    <row r="2484" spans="1:4" x14ac:dyDescent="0.3">
      <c r="A2484" s="19"/>
    </row>
    <row r="2485" spans="1:4" x14ac:dyDescent="0.3">
      <c r="A2485" s="19" t="s">
        <v>385</v>
      </c>
      <c r="B2485" s="1"/>
      <c r="C2485" s="1"/>
    </row>
    <row r="2486" spans="1:4" x14ac:dyDescent="0.3">
      <c r="A2486" s="19"/>
    </row>
    <row r="2487" spans="1:4" x14ac:dyDescent="0.3">
      <c r="A2487" s="19"/>
      <c r="B2487" s="3" t="s">
        <v>0</v>
      </c>
      <c r="C2487" s="4" t="s">
        <v>1</v>
      </c>
      <c r="D2487" s="85">
        <v>2023</v>
      </c>
    </row>
    <row r="2488" spans="1:4" x14ac:dyDescent="0.3">
      <c r="A2488" s="15" t="s">
        <v>2</v>
      </c>
      <c r="B2488" s="5">
        <v>4.892773978368411E-3</v>
      </c>
      <c r="C2488" s="6">
        <v>2.2014350740184314E-3</v>
      </c>
      <c r="D2488" s="86">
        <v>3.03892791459444E-3</v>
      </c>
    </row>
    <row r="2489" spans="1:4" x14ac:dyDescent="0.3">
      <c r="A2489" s="16" t="s">
        <v>3</v>
      </c>
      <c r="B2489" s="7">
        <v>3.1270243661806876E-2</v>
      </c>
      <c r="C2489" s="8">
        <v>3.0586912096716316E-2</v>
      </c>
      <c r="D2489" s="87">
        <v>3.3829168918149653E-2</v>
      </c>
    </row>
    <row r="2490" spans="1:4" x14ac:dyDescent="0.3">
      <c r="A2490" s="16" t="s">
        <v>4</v>
      </c>
      <c r="B2490" s="7">
        <v>0.19847258432275333</v>
      </c>
      <c r="C2490" s="8">
        <v>0.22178940718195836</v>
      </c>
      <c r="D2490" s="87">
        <v>0.22160954285407533</v>
      </c>
    </row>
    <row r="2491" spans="1:4" x14ac:dyDescent="0.3">
      <c r="A2491" s="16" t="s">
        <v>5</v>
      </c>
      <c r="B2491" s="7">
        <v>0.61128774457807722</v>
      </c>
      <c r="C2491" s="8">
        <v>0.59328322299883174</v>
      </c>
      <c r="D2491" s="87">
        <v>0.56429983789322335</v>
      </c>
    </row>
    <row r="2492" spans="1:4" x14ac:dyDescent="0.3">
      <c r="A2492" s="16" t="s">
        <v>6</v>
      </c>
      <c r="B2492" s="7">
        <v>0.1540766534589941</v>
      </c>
      <c r="C2492" s="8">
        <v>0.15213902264847509</v>
      </c>
      <c r="D2492" s="87">
        <v>0.17722252241995712</v>
      </c>
    </row>
    <row r="2493" spans="1:4" x14ac:dyDescent="0.3">
      <c r="A2493" s="17" t="s">
        <v>214</v>
      </c>
      <c r="B2493" s="9">
        <v>1</v>
      </c>
      <c r="C2493" s="10">
        <v>1</v>
      </c>
      <c r="D2493" s="88">
        <v>1</v>
      </c>
    </row>
    <row r="2494" spans="1:4" s="20" customFormat="1" x14ac:dyDescent="0.3">
      <c r="A2494" s="17" t="s">
        <v>215</v>
      </c>
      <c r="B2494" s="22">
        <v>500.00681293302574</v>
      </c>
      <c r="C2494" s="21">
        <v>499.99470588235283</v>
      </c>
      <c r="D2494" s="89">
        <v>500.00000847457659</v>
      </c>
    </row>
    <row r="2495" spans="1:4" s="20" customFormat="1" x14ac:dyDescent="0.3">
      <c r="A2495" s="23" t="s">
        <v>216</v>
      </c>
      <c r="B2495" s="27">
        <v>433</v>
      </c>
      <c r="C2495" s="26">
        <v>425</v>
      </c>
      <c r="D2495" s="97">
        <v>472</v>
      </c>
    </row>
    <row r="2496" spans="1:4" x14ac:dyDescent="0.3">
      <c r="A2496"/>
    </row>
    <row r="2497" spans="1:4" x14ac:dyDescent="0.3">
      <c r="A2497" s="61" t="s">
        <v>306</v>
      </c>
      <c r="B2497" s="62">
        <f>B2488+B2489</f>
        <v>3.6163017640175286E-2</v>
      </c>
      <c r="C2497" s="62">
        <f>C2488+C2489</f>
        <v>3.2788347170734748E-2</v>
      </c>
      <c r="D2497" s="62">
        <f>D2488+D2489</f>
        <v>3.6868096832744092E-2</v>
      </c>
    </row>
    <row r="2498" spans="1:4" x14ac:dyDescent="0.3">
      <c r="A2498" s="63" t="s">
        <v>304</v>
      </c>
      <c r="B2498" s="62">
        <f>B2490</f>
        <v>0.19847258432275333</v>
      </c>
      <c r="C2498" s="62">
        <f>C2490</f>
        <v>0.22178940718195836</v>
      </c>
      <c r="D2498" s="62">
        <f>D2490</f>
        <v>0.22160954285407533</v>
      </c>
    </row>
    <row r="2499" spans="1:4" x14ac:dyDescent="0.3">
      <c r="A2499" s="64" t="s">
        <v>307</v>
      </c>
      <c r="B2499" s="62">
        <f>B2491+B2492</f>
        <v>0.76536439803707135</v>
      </c>
      <c r="C2499" s="62">
        <f>C2491+C2492</f>
        <v>0.74542224564730686</v>
      </c>
      <c r="D2499" s="62">
        <f>D2491+D2492</f>
        <v>0.74152236031318042</v>
      </c>
    </row>
    <row r="2500" spans="1:4" x14ac:dyDescent="0.3">
      <c r="A2500"/>
    </row>
    <row r="2501" spans="1:4" x14ac:dyDescent="0.3">
      <c r="A2501" s="51" t="s">
        <v>299</v>
      </c>
      <c r="B2501" s="52">
        <v>3.878385259877525</v>
      </c>
      <c r="C2501" s="52">
        <v>3.8625714860510296</v>
      </c>
      <c r="D2501" s="52">
        <v>3.8788378579857987</v>
      </c>
    </row>
    <row r="2502" spans="1:4" x14ac:dyDescent="0.3">
      <c r="A2502"/>
    </row>
    <row r="2503" spans="1:4" x14ac:dyDescent="0.3">
      <c r="A2503" s="31" t="s">
        <v>218</v>
      </c>
      <c r="B2503" s="31" t="s">
        <v>219</v>
      </c>
    </row>
    <row r="2504" spans="1:4" x14ac:dyDescent="0.3">
      <c r="A2504" s="31" t="s">
        <v>220</v>
      </c>
      <c r="B2504" s="31" t="s">
        <v>221</v>
      </c>
    </row>
    <row r="2505" spans="1:4" x14ac:dyDescent="0.3">
      <c r="A2505" s="19"/>
    </row>
    <row r="2506" spans="1:4" x14ac:dyDescent="0.3">
      <c r="A2506" s="19" t="s">
        <v>272</v>
      </c>
      <c r="B2506" s="1"/>
      <c r="C2506" s="1"/>
    </row>
    <row r="2507" spans="1:4" x14ac:dyDescent="0.3">
      <c r="A2507" s="19"/>
    </row>
    <row r="2508" spans="1:4" x14ac:dyDescent="0.3">
      <c r="A2508" s="19"/>
      <c r="B2508" s="3" t="s">
        <v>0</v>
      </c>
      <c r="C2508" s="4" t="s">
        <v>1</v>
      </c>
      <c r="D2508" s="85">
        <v>2023</v>
      </c>
    </row>
    <row r="2509" spans="1:4" x14ac:dyDescent="0.3">
      <c r="A2509" s="15" t="s">
        <v>2</v>
      </c>
      <c r="B2509" s="5">
        <v>7.0412435488754355E-3</v>
      </c>
      <c r="C2509" s="6">
        <v>6.6043052220552904E-3</v>
      </c>
      <c r="D2509" s="86">
        <v>1.0316675672598717E-2</v>
      </c>
    </row>
    <row r="2510" spans="1:4" x14ac:dyDescent="0.3">
      <c r="A2510" s="16" t="s">
        <v>3</v>
      </c>
      <c r="B2510" s="7">
        <v>9.8342539905345583E-2</v>
      </c>
      <c r="C2510" s="8">
        <v>8.1830278202945625E-2</v>
      </c>
      <c r="D2510" s="87">
        <v>9.7088900896798155E-2</v>
      </c>
    </row>
    <row r="2511" spans="1:4" x14ac:dyDescent="0.3">
      <c r="A2511" s="16" t="s">
        <v>4</v>
      </c>
      <c r="B2511" s="7">
        <v>0.39849780337866042</v>
      </c>
      <c r="C2511" s="8">
        <v>0.42184564307151495</v>
      </c>
      <c r="D2511" s="87">
        <v>0.3675624662277549</v>
      </c>
    </row>
    <row r="2512" spans="1:4" x14ac:dyDescent="0.3">
      <c r="A2512" s="16" t="s">
        <v>5</v>
      </c>
      <c r="B2512" s="7">
        <v>0.42415334294521151</v>
      </c>
      <c r="C2512" s="8">
        <v>0.43102856383185251</v>
      </c>
      <c r="D2512" s="87">
        <v>0.4186664865480258</v>
      </c>
    </row>
    <row r="2513" spans="1:4" x14ac:dyDescent="0.3">
      <c r="A2513" s="16" t="s">
        <v>6</v>
      </c>
      <c r="B2513" s="7">
        <v>7.1965070221907013E-2</v>
      </c>
      <c r="C2513" s="8">
        <v>5.8691209671631765E-2</v>
      </c>
      <c r="D2513" s="87">
        <v>0.10636547065482238</v>
      </c>
    </row>
    <row r="2514" spans="1:4" x14ac:dyDescent="0.3">
      <c r="A2514" s="17" t="s">
        <v>214</v>
      </c>
      <c r="B2514" s="9">
        <v>1</v>
      </c>
      <c r="C2514" s="10">
        <v>1</v>
      </c>
      <c r="D2514" s="88">
        <v>1</v>
      </c>
    </row>
    <row r="2515" spans="1:4" s="20" customFormat="1" x14ac:dyDescent="0.3">
      <c r="A2515" s="17" t="s">
        <v>215</v>
      </c>
      <c r="B2515" s="22">
        <v>500.00681293302443</v>
      </c>
      <c r="C2515" s="21">
        <v>499.99470588235312</v>
      </c>
      <c r="D2515" s="89">
        <v>500.00000847457659</v>
      </c>
    </row>
    <row r="2516" spans="1:4" s="20" customFormat="1" x14ac:dyDescent="0.3">
      <c r="A2516" s="23" t="s">
        <v>216</v>
      </c>
      <c r="B2516" s="27">
        <v>433</v>
      </c>
      <c r="C2516" s="26">
        <v>425</v>
      </c>
      <c r="D2516" s="97">
        <v>472</v>
      </c>
    </row>
    <row r="2517" spans="1:4" x14ac:dyDescent="0.3">
      <c r="A2517"/>
    </row>
    <row r="2518" spans="1:4" x14ac:dyDescent="0.3">
      <c r="A2518" s="61" t="s">
        <v>306</v>
      </c>
      <c r="B2518" s="62">
        <f>B2509+B2510</f>
        <v>0.10538378345422102</v>
      </c>
      <c r="C2518" s="62">
        <f>C2509+C2510</f>
        <v>8.8434583425000921E-2</v>
      </c>
      <c r="D2518" s="62">
        <f>D2509+D2510</f>
        <v>0.10740557656939687</v>
      </c>
    </row>
    <row r="2519" spans="1:4" x14ac:dyDescent="0.3">
      <c r="A2519" s="63" t="s">
        <v>304</v>
      </c>
      <c r="B2519" s="62">
        <f>B2511</f>
        <v>0.39849780337866042</v>
      </c>
      <c r="C2519" s="62">
        <f>C2511</f>
        <v>0.42184564307151495</v>
      </c>
      <c r="D2519" s="62">
        <f>D2511</f>
        <v>0.3675624662277549</v>
      </c>
    </row>
    <row r="2520" spans="1:4" x14ac:dyDescent="0.3">
      <c r="A2520" s="64" t="s">
        <v>307</v>
      </c>
      <c r="B2520" s="62">
        <f>B2512+B2513</f>
        <v>0.49611841316711852</v>
      </c>
      <c r="C2520" s="62">
        <f>C2512+C2513</f>
        <v>0.48971977350348428</v>
      </c>
      <c r="D2520" s="62">
        <f>D2512+D2513</f>
        <v>0.52503195720284812</v>
      </c>
    </row>
    <row r="2521" spans="1:4" x14ac:dyDescent="0.3">
      <c r="A2521"/>
    </row>
    <row r="2522" spans="1:4" x14ac:dyDescent="0.3">
      <c r="A2522" s="51" t="s">
        <v>299</v>
      </c>
      <c r="B2522" s="52">
        <v>3.4556584563859292</v>
      </c>
      <c r="C2522" s="52">
        <v>3.4533720945280582</v>
      </c>
      <c r="D2522" s="52">
        <v>3.5136751756156732</v>
      </c>
    </row>
    <row r="2523" spans="1:4" x14ac:dyDescent="0.3">
      <c r="A2523"/>
    </row>
    <row r="2524" spans="1:4" x14ac:dyDescent="0.3">
      <c r="A2524" s="31" t="s">
        <v>218</v>
      </c>
      <c r="B2524" s="31" t="s">
        <v>219</v>
      </c>
    </row>
    <row r="2525" spans="1:4" x14ac:dyDescent="0.3">
      <c r="A2525" s="31" t="s">
        <v>220</v>
      </c>
      <c r="B2525" s="31" t="s">
        <v>221</v>
      </c>
    </row>
    <row r="2526" spans="1:4" x14ac:dyDescent="0.3">
      <c r="A2526" s="19"/>
    </row>
    <row r="2527" spans="1:4" x14ac:dyDescent="0.3">
      <c r="A2527" s="19" t="s">
        <v>273</v>
      </c>
      <c r="B2527" s="1"/>
      <c r="C2527" s="1"/>
    </row>
    <row r="2528" spans="1:4" x14ac:dyDescent="0.3">
      <c r="A2528" s="19"/>
    </row>
    <row r="2529" spans="1:4" x14ac:dyDescent="0.3">
      <c r="A2529" s="19"/>
      <c r="B2529" s="3" t="s">
        <v>0</v>
      </c>
      <c r="C2529" s="4" t="s">
        <v>1</v>
      </c>
      <c r="D2529" s="85">
        <v>2023</v>
      </c>
    </row>
    <row r="2530" spans="1:4" x14ac:dyDescent="0.3">
      <c r="A2530" s="15" t="s">
        <v>2</v>
      </c>
      <c r="B2530" s="5">
        <v>9.1897131193824488E-3</v>
      </c>
      <c r="C2530" s="6">
        <v>2.1781171800642582E-2</v>
      </c>
      <c r="D2530" s="86">
        <v>3.2149918946611525E-2</v>
      </c>
    </row>
    <row r="2531" spans="1:4" x14ac:dyDescent="0.3">
      <c r="A2531" s="16" t="s">
        <v>3</v>
      </c>
      <c r="B2531" s="7">
        <v>0.10842600528075964</v>
      </c>
      <c r="C2531" s="8">
        <v>0.13944477059168853</v>
      </c>
      <c r="D2531" s="87">
        <v>0.15651077488964771</v>
      </c>
    </row>
    <row r="2532" spans="1:4" x14ac:dyDescent="0.3">
      <c r="A2532" s="16" t="s">
        <v>4</v>
      </c>
      <c r="B2532" s="7">
        <v>0.40553904692753584</v>
      </c>
      <c r="C2532" s="8">
        <v>0.41191518498431168</v>
      </c>
      <c r="D2532" s="87">
        <v>0.39211506538788038</v>
      </c>
    </row>
    <row r="2533" spans="1:4" x14ac:dyDescent="0.3">
      <c r="A2533" s="16" t="s">
        <v>5</v>
      </c>
      <c r="B2533" s="7">
        <v>0.41066669068481509</v>
      </c>
      <c r="C2533" s="8">
        <v>0.38250099118696562</v>
      </c>
      <c r="D2533" s="87">
        <v>0.33181287149469713</v>
      </c>
    </row>
    <row r="2534" spans="1:4" x14ac:dyDescent="0.3">
      <c r="A2534" s="16" t="s">
        <v>6</v>
      </c>
      <c r="B2534" s="7">
        <v>6.6178543987506971E-2</v>
      </c>
      <c r="C2534" s="8">
        <v>4.4357881436391654E-2</v>
      </c>
      <c r="D2534" s="87">
        <v>8.7411369281163123E-2</v>
      </c>
    </row>
    <row r="2535" spans="1:4" x14ac:dyDescent="0.3">
      <c r="A2535" s="17" t="s">
        <v>214</v>
      </c>
      <c r="B2535" s="9">
        <v>1</v>
      </c>
      <c r="C2535" s="10">
        <v>1</v>
      </c>
      <c r="D2535" s="88">
        <v>1</v>
      </c>
    </row>
    <row r="2536" spans="1:4" s="20" customFormat="1" x14ac:dyDescent="0.3">
      <c r="A2536" s="17" t="s">
        <v>215</v>
      </c>
      <c r="B2536" s="22">
        <v>500.00681293302443</v>
      </c>
      <c r="C2536" s="21">
        <v>499.99470588235312</v>
      </c>
      <c r="D2536" s="89">
        <v>500.00000847457659</v>
      </c>
    </row>
    <row r="2537" spans="1:4" s="20" customFormat="1" x14ac:dyDescent="0.3">
      <c r="A2537" s="23" t="s">
        <v>216</v>
      </c>
      <c r="B2537" s="27">
        <v>433</v>
      </c>
      <c r="C2537" s="26">
        <v>425</v>
      </c>
      <c r="D2537" s="97">
        <v>472</v>
      </c>
    </row>
    <row r="2538" spans="1:4" x14ac:dyDescent="0.3">
      <c r="A2538"/>
    </row>
    <row r="2539" spans="1:4" x14ac:dyDescent="0.3">
      <c r="A2539" s="61" t="s">
        <v>306</v>
      </c>
      <c r="B2539" s="62">
        <f>B2530+B2531</f>
        <v>0.11761571840014209</v>
      </c>
      <c r="C2539" s="62">
        <f>C2530+C2531</f>
        <v>0.16122594239233112</v>
      </c>
      <c r="D2539" s="62">
        <f>D2530+D2531</f>
        <v>0.18866069383625922</v>
      </c>
    </row>
    <row r="2540" spans="1:4" x14ac:dyDescent="0.3">
      <c r="A2540" s="63" t="s">
        <v>304</v>
      </c>
      <c r="B2540" s="62">
        <f>B2532</f>
        <v>0.40553904692753584</v>
      </c>
      <c r="C2540" s="62">
        <f>C2532</f>
        <v>0.41191518498431168</v>
      </c>
      <c r="D2540" s="62">
        <f>D2532</f>
        <v>0.39211506538788038</v>
      </c>
    </row>
    <row r="2541" spans="1:4" x14ac:dyDescent="0.3">
      <c r="A2541" s="64" t="s">
        <v>307</v>
      </c>
      <c r="B2541" s="62">
        <f>B2533+B2534</f>
        <v>0.47684523467232209</v>
      </c>
      <c r="C2541" s="62">
        <f>C2533+C2534</f>
        <v>0.42685887262335726</v>
      </c>
      <c r="D2541" s="62">
        <f>D2533+D2534</f>
        <v>0.41922424077586024</v>
      </c>
    </row>
    <row r="2542" spans="1:4" x14ac:dyDescent="0.3">
      <c r="A2542"/>
    </row>
    <row r="2543" spans="1:4" x14ac:dyDescent="0.3">
      <c r="A2543" s="51" t="s">
        <v>299</v>
      </c>
      <c r="B2543" s="52">
        <v>3.416218347140302</v>
      </c>
      <c r="C2543" s="52">
        <v>3.2882096398667753</v>
      </c>
      <c r="D2543" s="52">
        <v>3.2858249972741547</v>
      </c>
    </row>
    <row r="2544" spans="1:4" x14ac:dyDescent="0.3">
      <c r="A2544"/>
    </row>
    <row r="2545" spans="1:4" x14ac:dyDescent="0.3">
      <c r="A2545" s="31" t="s">
        <v>218</v>
      </c>
      <c r="B2545" s="31" t="s">
        <v>219</v>
      </c>
    </row>
    <row r="2546" spans="1:4" x14ac:dyDescent="0.3">
      <c r="A2546" s="31" t="s">
        <v>220</v>
      </c>
      <c r="B2546" s="31" t="s">
        <v>221</v>
      </c>
    </row>
    <row r="2547" spans="1:4" x14ac:dyDescent="0.3">
      <c r="A2547" s="19"/>
    </row>
    <row r="2548" spans="1:4" x14ac:dyDescent="0.3">
      <c r="A2548" s="19" t="s">
        <v>386</v>
      </c>
      <c r="B2548" s="1"/>
      <c r="C2548" s="1"/>
    </row>
    <row r="2549" spans="1:4" x14ac:dyDescent="0.3">
      <c r="A2549" s="19"/>
    </row>
    <row r="2550" spans="1:4" x14ac:dyDescent="0.3">
      <c r="A2550" s="19"/>
      <c r="B2550" s="3" t="s">
        <v>0</v>
      </c>
      <c r="C2550" s="4" t="s">
        <v>1</v>
      </c>
      <c r="D2550" s="85">
        <v>2023</v>
      </c>
    </row>
    <row r="2551" spans="1:4" x14ac:dyDescent="0.3">
      <c r="A2551" s="15" t="s">
        <v>2</v>
      </c>
      <c r="B2551" s="5">
        <v>1.6826791505612292E-2</v>
      </c>
      <c r="C2551" s="6">
        <v>2.3701427426878623E-2</v>
      </c>
      <c r="D2551" s="86">
        <v>4.2786166647692074E-2</v>
      </c>
    </row>
    <row r="2552" spans="1:4" x14ac:dyDescent="0.3">
      <c r="A2552" s="16" t="s">
        <v>3</v>
      </c>
      <c r="B2552" s="7">
        <v>0.22144686712120992</v>
      </c>
      <c r="C2552" s="8">
        <v>0.16501845313656249</v>
      </c>
      <c r="D2552" s="87">
        <v>0.20617372743773335</v>
      </c>
    </row>
    <row r="2553" spans="1:4" x14ac:dyDescent="0.3">
      <c r="A2553" s="16" t="s">
        <v>4</v>
      </c>
      <c r="B2553" s="7">
        <v>0.39539253391235557</v>
      </c>
      <c r="C2553" s="8">
        <v>0.41580369674502438</v>
      </c>
      <c r="D2553" s="87">
        <v>0.39787334918858747</v>
      </c>
    </row>
    <row r="2554" spans="1:4" x14ac:dyDescent="0.3">
      <c r="A2554" s="16" t="s">
        <v>5</v>
      </c>
      <c r="B2554" s="7">
        <v>0.29711304164677654</v>
      </c>
      <c r="C2554" s="8">
        <v>0.32409096096311613</v>
      </c>
      <c r="D2554" s="87">
        <v>0.3000639144056963</v>
      </c>
    </row>
    <row r="2555" spans="1:4" x14ac:dyDescent="0.3">
      <c r="A2555" s="16" t="s">
        <v>6</v>
      </c>
      <c r="B2555" s="7">
        <v>6.922076581404564E-2</v>
      </c>
      <c r="C2555" s="8">
        <v>7.1385461728418254E-2</v>
      </c>
      <c r="D2555" s="87">
        <v>5.3102842320290791E-2</v>
      </c>
    </row>
    <row r="2556" spans="1:4" x14ac:dyDescent="0.3">
      <c r="A2556" s="17" t="s">
        <v>214</v>
      </c>
      <c r="B2556" s="9">
        <v>1</v>
      </c>
      <c r="C2556" s="10">
        <v>1</v>
      </c>
      <c r="D2556" s="88">
        <v>1</v>
      </c>
    </row>
    <row r="2557" spans="1:4" s="20" customFormat="1" x14ac:dyDescent="0.3">
      <c r="A2557" s="17" t="s">
        <v>215</v>
      </c>
      <c r="B2557" s="22">
        <v>500.00681293302409</v>
      </c>
      <c r="C2557" s="21">
        <v>499.99470588235312</v>
      </c>
      <c r="D2557" s="89">
        <v>500.00000847457659</v>
      </c>
    </row>
    <row r="2558" spans="1:4" s="20" customFormat="1" x14ac:dyDescent="0.3">
      <c r="A2558" s="23" t="s">
        <v>216</v>
      </c>
      <c r="B2558" s="27">
        <v>433</v>
      </c>
      <c r="C2558" s="26">
        <v>425</v>
      </c>
      <c r="D2558" s="97">
        <v>472</v>
      </c>
    </row>
    <row r="2559" spans="1:4" x14ac:dyDescent="0.3">
      <c r="A2559"/>
    </row>
    <row r="2560" spans="1:4" x14ac:dyDescent="0.3">
      <c r="A2560" s="61" t="s">
        <v>306</v>
      </c>
      <c r="B2560" s="62">
        <f>B2551+B2552</f>
        <v>0.2382736586268222</v>
      </c>
      <c r="C2560" s="62">
        <f>C2551+C2552</f>
        <v>0.18871988056344111</v>
      </c>
      <c r="D2560" s="62">
        <f>D2551+D2552</f>
        <v>0.24895989408542543</v>
      </c>
    </row>
    <row r="2561" spans="1:4" x14ac:dyDescent="0.3">
      <c r="A2561" s="63" t="s">
        <v>304</v>
      </c>
      <c r="B2561" s="62">
        <f>B2553</f>
        <v>0.39539253391235557</v>
      </c>
      <c r="C2561" s="62">
        <f>C2553</f>
        <v>0.41580369674502438</v>
      </c>
      <c r="D2561" s="62">
        <f>D2553</f>
        <v>0.39787334918858747</v>
      </c>
    </row>
    <row r="2562" spans="1:4" x14ac:dyDescent="0.3">
      <c r="A2562" s="64" t="s">
        <v>307</v>
      </c>
      <c r="B2562" s="62">
        <f>B2554+B2555</f>
        <v>0.36633380746082217</v>
      </c>
      <c r="C2562" s="62">
        <f>C2554+C2555</f>
        <v>0.39547642269153438</v>
      </c>
      <c r="D2562" s="62">
        <f>D2554+D2555</f>
        <v>0.35316675672598707</v>
      </c>
    </row>
    <row r="2563" spans="1:4" x14ac:dyDescent="0.3">
      <c r="A2563"/>
    </row>
    <row r="2564" spans="1:4" x14ac:dyDescent="0.3">
      <c r="A2564" s="51" t="s">
        <v>299</v>
      </c>
      <c r="B2564" s="52">
        <v>3.180454123142431</v>
      </c>
      <c r="C2564" s="52">
        <v>3.2544405764296331</v>
      </c>
      <c r="D2564" s="52">
        <v>3.1145235383131582</v>
      </c>
    </row>
    <row r="2565" spans="1:4" x14ac:dyDescent="0.3">
      <c r="A2565"/>
    </row>
    <row r="2566" spans="1:4" x14ac:dyDescent="0.3">
      <c r="A2566" s="31" t="s">
        <v>218</v>
      </c>
      <c r="B2566" s="31" t="s">
        <v>219</v>
      </c>
    </row>
    <row r="2567" spans="1:4" x14ac:dyDescent="0.3">
      <c r="A2567" s="31" t="s">
        <v>220</v>
      </c>
      <c r="B2567" s="31" t="s">
        <v>221</v>
      </c>
    </row>
    <row r="2568" spans="1:4" x14ac:dyDescent="0.3">
      <c r="A2568" s="19"/>
    </row>
    <row r="2569" spans="1:4" x14ac:dyDescent="0.3">
      <c r="A2569" s="19" t="s">
        <v>387</v>
      </c>
      <c r="B2569" s="1"/>
      <c r="C2569" s="1"/>
    </row>
    <row r="2570" spans="1:4" x14ac:dyDescent="0.3">
      <c r="A2570" s="19"/>
    </row>
    <row r="2571" spans="1:4" x14ac:dyDescent="0.3">
      <c r="A2571" s="19"/>
      <c r="B2571" s="3" t="s">
        <v>0</v>
      </c>
      <c r="C2571" s="4" t="s">
        <v>1</v>
      </c>
      <c r="D2571" s="85">
        <v>2023</v>
      </c>
    </row>
    <row r="2572" spans="1:4" x14ac:dyDescent="0.3">
      <c r="A2572" s="15" t="s">
        <v>2</v>
      </c>
      <c r="B2572" s="5">
        <v>9.1897131193824488E-3</v>
      </c>
      <c r="C2572" s="6">
        <v>4.9652290436016386E-3</v>
      </c>
      <c r="D2572" s="86">
        <v>7.4375337722451893E-3</v>
      </c>
    </row>
    <row r="2573" spans="1:4" x14ac:dyDescent="0.3">
      <c r="A2573" s="16" t="s">
        <v>3</v>
      </c>
      <c r="B2573" s="7">
        <v>7.256090505926141E-2</v>
      </c>
      <c r="C2573" s="8">
        <v>5.044782827112286E-2</v>
      </c>
      <c r="D2573" s="87">
        <v>7.9494477466195215E-2</v>
      </c>
    </row>
    <row r="2574" spans="1:4" x14ac:dyDescent="0.3">
      <c r="A2574" s="16" t="s">
        <v>4</v>
      </c>
      <c r="B2574" s="7">
        <v>0.3117913635818817</v>
      </c>
      <c r="C2574" s="8">
        <v>0.25570247214382263</v>
      </c>
      <c r="D2574" s="87">
        <v>0.27703077920286817</v>
      </c>
    </row>
    <row r="2575" spans="1:4" x14ac:dyDescent="0.3">
      <c r="A2575" s="16" t="s">
        <v>5</v>
      </c>
      <c r="B2575" s="7">
        <v>0.49588354338820773</v>
      </c>
      <c r="C2575" s="8">
        <v>0.5527658528149122</v>
      </c>
      <c r="D2575" s="87">
        <v>0.51391635145904513</v>
      </c>
    </row>
    <row r="2576" spans="1:4" x14ac:dyDescent="0.3">
      <c r="A2576" s="16" t="s">
        <v>6</v>
      </c>
      <c r="B2576" s="7">
        <v>0.11057447485126666</v>
      </c>
      <c r="C2576" s="8">
        <v>0.13611861772654063</v>
      </c>
      <c r="D2576" s="87">
        <v>0.12212085809964629</v>
      </c>
    </row>
    <row r="2577" spans="1:4" x14ac:dyDescent="0.3">
      <c r="A2577" s="17" t="s">
        <v>214</v>
      </c>
      <c r="B2577" s="9">
        <v>1</v>
      </c>
      <c r="C2577" s="10">
        <v>1</v>
      </c>
      <c r="D2577" s="88">
        <v>1</v>
      </c>
    </row>
    <row r="2578" spans="1:4" s="20" customFormat="1" x14ac:dyDescent="0.3">
      <c r="A2578" s="17" t="s">
        <v>215</v>
      </c>
      <c r="B2578" s="22">
        <v>500.00681293302438</v>
      </c>
      <c r="C2578" s="21">
        <v>499.99470588235283</v>
      </c>
      <c r="D2578" s="89">
        <v>500.00000847457659</v>
      </c>
    </row>
    <row r="2579" spans="1:4" s="20" customFormat="1" x14ac:dyDescent="0.3">
      <c r="A2579" s="23" t="s">
        <v>216</v>
      </c>
      <c r="B2579" s="27">
        <v>433</v>
      </c>
      <c r="C2579" s="26">
        <v>425</v>
      </c>
      <c r="D2579" s="97">
        <v>472</v>
      </c>
    </row>
    <row r="2580" spans="1:4" x14ac:dyDescent="0.3">
      <c r="A2580"/>
    </row>
    <row r="2581" spans="1:4" x14ac:dyDescent="0.3">
      <c r="A2581" s="61" t="s">
        <v>306</v>
      </c>
      <c r="B2581" s="62">
        <f>B2572+B2573</f>
        <v>8.1750618178643861E-2</v>
      </c>
      <c r="C2581" s="62">
        <f>C2572+C2573</f>
        <v>5.5413057314724498E-2</v>
      </c>
      <c r="D2581" s="62">
        <f>D2572+D2573</f>
        <v>8.693201123844041E-2</v>
      </c>
    </row>
    <row r="2582" spans="1:4" x14ac:dyDescent="0.3">
      <c r="A2582" s="63" t="s">
        <v>304</v>
      </c>
      <c r="B2582" s="62">
        <f>B2574</f>
        <v>0.3117913635818817</v>
      </c>
      <c r="C2582" s="62">
        <f>C2574</f>
        <v>0.25570247214382263</v>
      </c>
      <c r="D2582" s="62">
        <f>D2574</f>
        <v>0.27703077920286817</v>
      </c>
    </row>
    <row r="2583" spans="1:4" x14ac:dyDescent="0.3">
      <c r="A2583" s="64" t="s">
        <v>307</v>
      </c>
      <c r="B2583" s="62">
        <f>B2575+B2576</f>
        <v>0.60645801823947443</v>
      </c>
      <c r="C2583" s="62">
        <f>C2575+C2576</f>
        <v>0.68888447054145285</v>
      </c>
      <c r="D2583" s="62">
        <f>D2575+D2576</f>
        <v>0.63603720955869147</v>
      </c>
    </row>
    <row r="2584" spans="1:4" x14ac:dyDescent="0.3">
      <c r="A2584"/>
    </row>
    <row r="2585" spans="1:4" x14ac:dyDescent="0.3">
      <c r="A2585" s="51" t="s">
        <v>299</v>
      </c>
      <c r="B2585" s="52">
        <v>3.6260921617927098</v>
      </c>
      <c r="C2585" s="52">
        <v>3.7646248019096706</v>
      </c>
      <c r="D2585" s="52">
        <v>3.6637885226476503</v>
      </c>
    </row>
    <row r="2586" spans="1:4" x14ac:dyDescent="0.3">
      <c r="A2586"/>
    </row>
    <row r="2587" spans="1:4" x14ac:dyDescent="0.3">
      <c r="A2587" s="31" t="s">
        <v>218</v>
      </c>
      <c r="B2587" s="31" t="s">
        <v>219</v>
      </c>
    </row>
    <row r="2588" spans="1:4" x14ac:dyDescent="0.3">
      <c r="A2588" s="31" t="s">
        <v>220</v>
      </c>
      <c r="B2588" s="31" t="s">
        <v>221</v>
      </c>
    </row>
    <row r="2589" spans="1:4" x14ac:dyDescent="0.3">
      <c r="A2589" s="19"/>
    </row>
    <row r="2590" spans="1:4" x14ac:dyDescent="0.3">
      <c r="A2590" s="19" t="s">
        <v>388</v>
      </c>
      <c r="B2590" s="1"/>
      <c r="C2590" s="1"/>
    </row>
    <row r="2591" spans="1:4" x14ac:dyDescent="0.3">
      <c r="A2591" s="19"/>
    </row>
    <row r="2592" spans="1:4" x14ac:dyDescent="0.3">
      <c r="A2592" s="19"/>
      <c r="B2592" s="3" t="s">
        <v>0</v>
      </c>
      <c r="C2592" s="4" t="s">
        <v>1</v>
      </c>
      <c r="D2592" s="85">
        <v>2023</v>
      </c>
    </row>
    <row r="2593" spans="1:4" x14ac:dyDescent="0.3">
      <c r="A2593" s="15" t="s">
        <v>2</v>
      </c>
      <c r="B2593" s="5">
        <v>1.9571095913473693E-2</v>
      </c>
      <c r="C2593" s="6">
        <v>1.7097122204823335E-2</v>
      </c>
      <c r="D2593" s="86">
        <v>1.1836139629895936E-2</v>
      </c>
    </row>
    <row r="2594" spans="1:4" x14ac:dyDescent="0.3">
      <c r="A2594" s="16" t="s">
        <v>3</v>
      </c>
      <c r="B2594" s="7">
        <v>0.10078892689452981</v>
      </c>
      <c r="C2594" s="8">
        <v>9.1479556842366486E-2</v>
      </c>
      <c r="D2594" s="87">
        <v>0.13635678158717296</v>
      </c>
    </row>
    <row r="2595" spans="1:4" x14ac:dyDescent="0.3">
      <c r="A2595" s="16" t="s">
        <v>4</v>
      </c>
      <c r="B2595" s="7">
        <v>0.44163901692794466</v>
      </c>
      <c r="C2595" s="8">
        <v>0.42076892578862596</v>
      </c>
      <c r="D2595" s="87">
        <v>0.40850959688966804</v>
      </c>
    </row>
    <row r="2596" spans="1:4" x14ac:dyDescent="0.3">
      <c r="A2596" s="16" t="s">
        <v>5</v>
      </c>
      <c r="B2596" s="7">
        <v>0.37092866402051317</v>
      </c>
      <c r="C2596" s="8">
        <v>0.41969220850573719</v>
      </c>
      <c r="D2596" s="87">
        <v>0.3709209661708312</v>
      </c>
    </row>
    <row r="2597" spans="1:4" x14ac:dyDescent="0.3">
      <c r="A2597" s="16" t="s">
        <v>6</v>
      </c>
      <c r="B2597" s="7">
        <v>6.7072296243538596E-2</v>
      </c>
      <c r="C2597" s="8">
        <v>5.0962186658446929E-2</v>
      </c>
      <c r="D2597" s="87">
        <v>7.2376515722431881E-2</v>
      </c>
    </row>
    <row r="2598" spans="1:4" x14ac:dyDescent="0.3">
      <c r="A2598" s="17" t="s">
        <v>214</v>
      </c>
      <c r="B2598" s="9">
        <v>1</v>
      </c>
      <c r="C2598" s="10">
        <v>1</v>
      </c>
      <c r="D2598" s="88">
        <v>1</v>
      </c>
    </row>
    <row r="2599" spans="1:4" s="20" customFormat="1" x14ac:dyDescent="0.3">
      <c r="A2599" s="17" t="s">
        <v>215</v>
      </c>
      <c r="B2599" s="22">
        <v>500.00681293302438</v>
      </c>
      <c r="C2599" s="21">
        <v>499.99470588235317</v>
      </c>
      <c r="D2599" s="89">
        <v>500.00000847457659</v>
      </c>
    </row>
    <row r="2600" spans="1:4" s="20" customFormat="1" x14ac:dyDescent="0.3">
      <c r="A2600" s="23" t="s">
        <v>216</v>
      </c>
      <c r="B2600" s="27">
        <v>433</v>
      </c>
      <c r="C2600" s="26">
        <v>425</v>
      </c>
      <c r="D2600" s="97">
        <v>472</v>
      </c>
    </row>
    <row r="2601" spans="1:4" x14ac:dyDescent="0.3">
      <c r="A2601"/>
    </row>
    <row r="2602" spans="1:4" x14ac:dyDescent="0.3">
      <c r="A2602" s="61" t="s">
        <v>306</v>
      </c>
      <c r="B2602" s="62">
        <f>B2593+B2594</f>
        <v>0.12036002280800351</v>
      </c>
      <c r="C2602" s="62">
        <f>C2593+C2594</f>
        <v>0.10857667904718982</v>
      </c>
      <c r="D2602" s="62">
        <f>D2593+D2594</f>
        <v>0.1481929212170689</v>
      </c>
    </row>
    <row r="2603" spans="1:4" x14ac:dyDescent="0.3">
      <c r="A2603" s="63" t="s">
        <v>304</v>
      </c>
      <c r="B2603" s="62">
        <f>B2595</f>
        <v>0.44163901692794466</v>
      </c>
      <c r="C2603" s="62">
        <f>C2595</f>
        <v>0.42076892578862596</v>
      </c>
      <c r="D2603" s="62">
        <f>D2595</f>
        <v>0.40850959688966804</v>
      </c>
    </row>
    <row r="2604" spans="1:4" x14ac:dyDescent="0.3">
      <c r="A2604" s="64" t="s">
        <v>307</v>
      </c>
      <c r="B2604" s="62">
        <f>B2596+B2597</f>
        <v>0.43800096026405178</v>
      </c>
      <c r="C2604" s="62">
        <f>C2596+C2597</f>
        <v>0.47065439516418411</v>
      </c>
      <c r="D2604" s="62">
        <f>D2596+D2597</f>
        <v>0.44329748189326307</v>
      </c>
    </row>
    <row r="2605" spans="1:4" x14ac:dyDescent="0.3">
      <c r="A2605"/>
    </row>
    <row r="2606" spans="1:4" x14ac:dyDescent="0.3">
      <c r="A2606" s="51" t="s">
        <v>299</v>
      </c>
      <c r="B2606" s="52">
        <v>3.3651421377861142</v>
      </c>
      <c r="C2606" s="52">
        <v>3.3959427805706164</v>
      </c>
      <c r="D2606" s="52">
        <v>3.3556449367687282</v>
      </c>
    </row>
    <row r="2607" spans="1:4" x14ac:dyDescent="0.3">
      <c r="A2607"/>
    </row>
    <row r="2608" spans="1:4" x14ac:dyDescent="0.3">
      <c r="A2608" s="31" t="s">
        <v>218</v>
      </c>
      <c r="B2608" s="31" t="s">
        <v>219</v>
      </c>
    </row>
    <row r="2609" spans="1:4" x14ac:dyDescent="0.3">
      <c r="A2609" s="31" t="s">
        <v>220</v>
      </c>
      <c r="B2609" s="31" t="s">
        <v>221</v>
      </c>
    </row>
    <row r="2610" spans="1:4" x14ac:dyDescent="0.3">
      <c r="A2610" s="19"/>
    </row>
    <row r="2611" spans="1:4" x14ac:dyDescent="0.3">
      <c r="A2611" s="19" t="s">
        <v>389</v>
      </c>
      <c r="B2611" s="1"/>
      <c r="C2611" s="1"/>
    </row>
    <row r="2612" spans="1:4" x14ac:dyDescent="0.3">
      <c r="A2612" s="19"/>
    </row>
    <row r="2613" spans="1:4" x14ac:dyDescent="0.3">
      <c r="A2613" s="19"/>
      <c r="B2613" s="3" t="s">
        <v>0</v>
      </c>
      <c r="C2613" s="4" t="s">
        <v>1</v>
      </c>
      <c r="D2613" s="85">
        <v>2023</v>
      </c>
    </row>
    <row r="2614" spans="1:4" x14ac:dyDescent="0.3">
      <c r="A2614" s="15" t="s">
        <v>2</v>
      </c>
      <c r="B2614" s="5">
        <v>3.8248439570915824E-2</v>
      </c>
      <c r="C2614" s="6">
        <v>3.8315935109901139E-2</v>
      </c>
      <c r="D2614" s="86">
        <v>4.9343380519603713E-2</v>
      </c>
    </row>
    <row r="2615" spans="1:4" x14ac:dyDescent="0.3">
      <c r="A2615" s="16" t="s">
        <v>3</v>
      </c>
      <c r="B2615" s="7">
        <v>0.19840953668298733</v>
      </c>
      <c r="C2615" s="8">
        <v>0.1827259347451913</v>
      </c>
      <c r="D2615" s="87">
        <v>0.24152236031318031</v>
      </c>
    </row>
    <row r="2616" spans="1:4" x14ac:dyDescent="0.3">
      <c r="A2616" s="16" t="s">
        <v>4</v>
      </c>
      <c r="B2616" s="7">
        <v>0.41681418197765924</v>
      </c>
      <c r="C2616" s="8">
        <v>0.39238344876592829</v>
      </c>
      <c r="D2616" s="87">
        <v>0.35084836269748559</v>
      </c>
    </row>
    <row r="2617" spans="1:4" x14ac:dyDescent="0.3">
      <c r="A2617" s="16" t="s">
        <v>5</v>
      </c>
      <c r="B2617" s="7">
        <v>0.30517413273121663</v>
      </c>
      <c r="C2617" s="8">
        <v>0.34441823501660612</v>
      </c>
      <c r="D2617" s="87">
        <v>0.29686520047686105</v>
      </c>
    </row>
    <row r="2618" spans="1:4" x14ac:dyDescent="0.3">
      <c r="A2618" s="16" t="s">
        <v>6</v>
      </c>
      <c r="B2618" s="7">
        <v>4.1353709037221062E-2</v>
      </c>
      <c r="C2618" s="8">
        <v>4.2156446362373229E-2</v>
      </c>
      <c r="D2618" s="87">
        <v>6.142069599286952E-2</v>
      </c>
    </row>
    <row r="2619" spans="1:4" x14ac:dyDescent="0.3">
      <c r="A2619" s="17" t="s">
        <v>214</v>
      </c>
      <c r="B2619" s="9">
        <v>1</v>
      </c>
      <c r="C2619" s="10">
        <v>1</v>
      </c>
      <c r="D2619" s="88">
        <v>1</v>
      </c>
    </row>
    <row r="2620" spans="1:4" s="20" customFormat="1" x14ac:dyDescent="0.3">
      <c r="A2620" s="17" t="s">
        <v>215</v>
      </c>
      <c r="B2620" s="22">
        <v>500.00681293302398</v>
      </c>
      <c r="C2620" s="21">
        <v>499.99470588235306</v>
      </c>
      <c r="D2620" s="89">
        <v>500.00000847457659</v>
      </c>
    </row>
    <row r="2621" spans="1:4" s="20" customFormat="1" x14ac:dyDescent="0.3">
      <c r="A2621" s="23" t="s">
        <v>216</v>
      </c>
      <c r="B2621" s="27">
        <v>433</v>
      </c>
      <c r="C2621" s="26">
        <v>425</v>
      </c>
      <c r="D2621" s="97">
        <v>472</v>
      </c>
    </row>
    <row r="2622" spans="1:4" x14ac:dyDescent="0.3">
      <c r="A2622"/>
    </row>
    <row r="2623" spans="1:4" x14ac:dyDescent="0.3">
      <c r="A2623" s="61" t="s">
        <v>306</v>
      </c>
      <c r="B2623" s="62">
        <f>B2614+B2615</f>
        <v>0.23665797625390317</v>
      </c>
      <c r="C2623" s="62">
        <f>C2614+C2615</f>
        <v>0.22104186985509244</v>
      </c>
      <c r="D2623" s="62">
        <f>D2614+D2615</f>
        <v>0.29086574083278405</v>
      </c>
    </row>
    <row r="2624" spans="1:4" x14ac:dyDescent="0.3">
      <c r="A2624" s="63" t="s">
        <v>304</v>
      </c>
      <c r="B2624" s="62">
        <f>B2616</f>
        <v>0.41681418197765924</v>
      </c>
      <c r="C2624" s="62">
        <f>C2616</f>
        <v>0.39238344876592829</v>
      </c>
      <c r="D2624" s="62">
        <f>D2616</f>
        <v>0.35084836269748559</v>
      </c>
    </row>
    <row r="2625" spans="1:4" x14ac:dyDescent="0.3">
      <c r="A2625" s="64" t="s">
        <v>307</v>
      </c>
      <c r="B2625" s="62">
        <f>B2617+B2618</f>
        <v>0.34652784176843771</v>
      </c>
      <c r="C2625" s="62">
        <f>C2617+C2618</f>
        <v>0.38657468137897932</v>
      </c>
      <c r="D2625" s="62">
        <f>D2617+D2618</f>
        <v>0.35828589646973058</v>
      </c>
    </row>
    <row r="2626" spans="1:4" x14ac:dyDescent="0.3">
      <c r="A2626"/>
    </row>
    <row r="2627" spans="1:4" x14ac:dyDescent="0.3">
      <c r="A2627" s="51" t="s">
        <v>299</v>
      </c>
      <c r="B2627" s="52">
        <v>3.112975134980835</v>
      </c>
      <c r="C2627" s="52">
        <v>3.1693733227763592</v>
      </c>
      <c r="D2627" s="52">
        <v>3.0794974711102134</v>
      </c>
    </row>
    <row r="2628" spans="1:4" x14ac:dyDescent="0.3">
      <c r="A2628"/>
    </row>
    <row r="2629" spans="1:4" x14ac:dyDescent="0.3">
      <c r="A2629" s="31" t="s">
        <v>218</v>
      </c>
      <c r="B2629" s="31" t="s">
        <v>219</v>
      </c>
    </row>
    <row r="2630" spans="1:4" x14ac:dyDescent="0.3">
      <c r="A2630" s="31" t="s">
        <v>220</v>
      </c>
      <c r="B2630" s="31" t="s">
        <v>221</v>
      </c>
    </row>
    <row r="2631" spans="1:4" x14ac:dyDescent="0.3">
      <c r="A2631" s="19"/>
    </row>
    <row r="2632" spans="1:4" x14ac:dyDescent="0.3">
      <c r="A2632" s="19" t="s">
        <v>274</v>
      </c>
      <c r="B2632" s="1"/>
      <c r="C2632" s="1"/>
    </row>
    <row r="2633" spans="1:4" x14ac:dyDescent="0.3">
      <c r="A2633" s="19"/>
    </row>
    <row r="2634" spans="1:4" x14ac:dyDescent="0.3">
      <c r="A2634" s="19"/>
      <c r="B2634" s="3" t="s">
        <v>0</v>
      </c>
      <c r="C2634" s="4" t="s">
        <v>1</v>
      </c>
      <c r="D2634" s="85">
        <v>2023</v>
      </c>
    </row>
    <row r="2635" spans="1:4" x14ac:dyDescent="0.3">
      <c r="A2635" s="15" t="s">
        <v>2</v>
      </c>
      <c r="B2635" s="5">
        <v>1.1934017527243868E-2</v>
      </c>
      <c r="C2635" s="6">
        <v>1.6815942757040951E-2</v>
      </c>
      <c r="D2635" s="86">
        <v>5.5101664320310745E-2</v>
      </c>
    </row>
    <row r="2636" spans="1:4" x14ac:dyDescent="0.3">
      <c r="A2636" s="16" t="s">
        <v>3</v>
      </c>
      <c r="B2636" s="7">
        <v>0.17024456248748579</v>
      </c>
      <c r="C2636" s="8">
        <v>0.15733743063161834</v>
      </c>
      <c r="D2636" s="87">
        <v>0.21665018912457293</v>
      </c>
    </row>
    <row r="2637" spans="1:4" x14ac:dyDescent="0.3">
      <c r="A2637" s="16" t="s">
        <v>4</v>
      </c>
      <c r="B2637" s="7">
        <v>0.47714315209099945</v>
      </c>
      <c r="C2637" s="8">
        <v>0.43978630361968546</v>
      </c>
      <c r="D2637" s="87">
        <v>0.43610112396438794</v>
      </c>
    </row>
    <row r="2638" spans="1:4" x14ac:dyDescent="0.3">
      <c r="A2638" s="16" t="s">
        <v>5</v>
      </c>
      <c r="B2638" s="7">
        <v>0.30451525025409565</v>
      </c>
      <c r="C2638" s="8">
        <v>0.33701839195944427</v>
      </c>
      <c r="D2638" s="87">
        <v>0.23952353831316028</v>
      </c>
    </row>
    <row r="2639" spans="1:4" x14ac:dyDescent="0.3">
      <c r="A2639" s="16" t="s">
        <v>6</v>
      </c>
      <c r="B2639" s="7">
        <v>3.6163017640175411E-2</v>
      </c>
      <c r="C2639" s="8">
        <v>4.9041931032210891E-2</v>
      </c>
      <c r="D2639" s="87">
        <v>5.2623484277568029E-2</v>
      </c>
    </row>
    <row r="2640" spans="1:4" x14ac:dyDescent="0.3">
      <c r="A2640" s="17" t="s">
        <v>214</v>
      </c>
      <c r="B2640" s="9">
        <v>1</v>
      </c>
      <c r="C2640" s="10">
        <v>1</v>
      </c>
      <c r="D2640" s="88">
        <v>1</v>
      </c>
    </row>
    <row r="2641" spans="1:4" s="20" customFormat="1" x14ac:dyDescent="0.3">
      <c r="A2641" s="17" t="s">
        <v>215</v>
      </c>
      <c r="B2641" s="22">
        <v>500.00681293302409</v>
      </c>
      <c r="C2641" s="21">
        <v>499.99470588235312</v>
      </c>
      <c r="D2641" s="89">
        <v>500.00000847457659</v>
      </c>
    </row>
    <row r="2642" spans="1:4" s="20" customFormat="1" x14ac:dyDescent="0.3">
      <c r="A2642" s="23" t="s">
        <v>216</v>
      </c>
      <c r="B2642" s="27">
        <v>433</v>
      </c>
      <c r="C2642" s="26">
        <v>425</v>
      </c>
      <c r="D2642" s="97">
        <v>472</v>
      </c>
    </row>
    <row r="2643" spans="1:4" x14ac:dyDescent="0.3">
      <c r="A2643"/>
    </row>
    <row r="2644" spans="1:4" x14ac:dyDescent="0.3">
      <c r="A2644" s="61" t="s">
        <v>306</v>
      </c>
      <c r="B2644" s="62">
        <f>B2635+B2636</f>
        <v>0.18217858001472967</v>
      </c>
      <c r="C2644" s="62">
        <f>C2635+C2636</f>
        <v>0.1741533733886593</v>
      </c>
      <c r="D2644" s="62">
        <f>D2635+D2636</f>
        <v>0.27175185344488367</v>
      </c>
    </row>
    <row r="2645" spans="1:4" x14ac:dyDescent="0.3">
      <c r="A2645" s="63" t="s">
        <v>304</v>
      </c>
      <c r="B2645" s="62">
        <f>B2637</f>
        <v>0.47714315209099945</v>
      </c>
      <c r="C2645" s="62">
        <f>C2637</f>
        <v>0.43978630361968546</v>
      </c>
      <c r="D2645" s="62">
        <f>D2637</f>
        <v>0.43610112396438794</v>
      </c>
    </row>
    <row r="2646" spans="1:4" x14ac:dyDescent="0.3">
      <c r="A2646" s="64" t="s">
        <v>307</v>
      </c>
      <c r="B2646" s="62">
        <f>B2638+B2639</f>
        <v>0.34067826789427108</v>
      </c>
      <c r="C2646" s="62">
        <f>C2638+C2639</f>
        <v>0.38606032299165516</v>
      </c>
      <c r="D2646" s="62">
        <f>D2638+D2639</f>
        <v>0.29214702259072833</v>
      </c>
    </row>
    <row r="2647" spans="1:4" x14ac:dyDescent="0.3">
      <c r="A2647"/>
    </row>
    <row r="2648" spans="1:4" x14ac:dyDescent="0.3">
      <c r="A2648" s="51" t="s">
        <v>299</v>
      </c>
      <c r="B2648" s="52">
        <v>3.1827286879924723</v>
      </c>
      <c r="C2648" s="52">
        <v>3.2441329378781645</v>
      </c>
      <c r="D2648" s="52">
        <v>3.0179169891031017</v>
      </c>
    </row>
    <row r="2649" spans="1:4" x14ac:dyDescent="0.3">
      <c r="A2649"/>
    </row>
    <row r="2650" spans="1:4" x14ac:dyDescent="0.3">
      <c r="A2650" s="31" t="s">
        <v>218</v>
      </c>
      <c r="B2650" s="31" t="s">
        <v>219</v>
      </c>
    </row>
    <row r="2651" spans="1:4" x14ac:dyDescent="0.3">
      <c r="A2651" s="31" t="s">
        <v>220</v>
      </c>
      <c r="B2651" s="31" t="s">
        <v>221</v>
      </c>
    </row>
    <row r="2652" spans="1:4" x14ac:dyDescent="0.3">
      <c r="A2652" s="19"/>
    </row>
    <row r="2653" spans="1:4" x14ac:dyDescent="0.3">
      <c r="A2653" s="19" t="s">
        <v>275</v>
      </c>
      <c r="B2653" s="1"/>
      <c r="C2653" s="1"/>
    </row>
    <row r="2654" spans="1:4" x14ac:dyDescent="0.3">
      <c r="A2654" s="19"/>
    </row>
    <row r="2655" spans="1:4" x14ac:dyDescent="0.3">
      <c r="A2655" s="19"/>
      <c r="B2655" s="3" t="s">
        <v>0</v>
      </c>
      <c r="C2655" s="4" t="s">
        <v>1</v>
      </c>
      <c r="D2655" s="85">
        <v>2023</v>
      </c>
    </row>
    <row r="2656" spans="1:4" x14ac:dyDescent="0.3">
      <c r="A2656" s="15" t="s">
        <v>2</v>
      </c>
      <c r="B2656" s="5">
        <v>1.1934017527243858E-2</v>
      </c>
      <c r="C2656" s="6">
        <v>2.2014350740184297E-3</v>
      </c>
      <c r="D2656" s="86">
        <v>1.4875067544490375E-2</v>
      </c>
    </row>
    <row r="2657" spans="1:4" x14ac:dyDescent="0.3">
      <c r="A2657" s="16" t="s">
        <v>3</v>
      </c>
      <c r="B2657" s="7">
        <v>9.7981574846901773E-2</v>
      </c>
      <c r="C2657" s="8">
        <v>5.9253568567196539E-2</v>
      </c>
      <c r="D2657" s="87">
        <v>0.10484600669752517</v>
      </c>
    </row>
    <row r="2658" spans="1:4" x14ac:dyDescent="0.3">
      <c r="A2658" s="16" t="s">
        <v>4</v>
      </c>
      <c r="B2658" s="7">
        <v>0.31238719841923612</v>
      </c>
      <c r="C2658" s="8">
        <v>0.32184152538085703</v>
      </c>
      <c r="D2658" s="87">
        <v>0.34924750891105932</v>
      </c>
    </row>
    <row r="2659" spans="1:4" x14ac:dyDescent="0.3">
      <c r="A2659" s="16" t="s">
        <v>5</v>
      </c>
      <c r="B2659" s="7">
        <v>0.49069285199116208</v>
      </c>
      <c r="C2659" s="8">
        <v>0.51997750564417744</v>
      </c>
      <c r="D2659" s="87">
        <v>0.44441897763696658</v>
      </c>
    </row>
    <row r="2660" spans="1:4" x14ac:dyDescent="0.3">
      <c r="A2660" s="16" t="s">
        <v>6</v>
      </c>
      <c r="B2660" s="7">
        <v>8.700435721545613E-2</v>
      </c>
      <c r="C2660" s="8">
        <v>9.672596533375051E-2</v>
      </c>
      <c r="D2660" s="87">
        <v>8.6612439209958564E-2</v>
      </c>
    </row>
    <row r="2661" spans="1:4" x14ac:dyDescent="0.3">
      <c r="A2661" s="17" t="s">
        <v>214</v>
      </c>
      <c r="B2661" s="9">
        <v>1</v>
      </c>
      <c r="C2661" s="10">
        <v>1</v>
      </c>
      <c r="D2661" s="88">
        <v>1</v>
      </c>
    </row>
    <row r="2662" spans="1:4" s="20" customFormat="1" x14ac:dyDescent="0.3">
      <c r="A2662" s="17" t="s">
        <v>215</v>
      </c>
      <c r="B2662" s="22">
        <v>500.00681293302438</v>
      </c>
      <c r="C2662" s="21">
        <v>499.99470588235317</v>
      </c>
      <c r="D2662" s="89">
        <v>500.00000847457659</v>
      </c>
    </row>
    <row r="2663" spans="1:4" s="20" customFormat="1" x14ac:dyDescent="0.3">
      <c r="A2663" s="23" t="s">
        <v>216</v>
      </c>
      <c r="B2663" s="27">
        <v>433</v>
      </c>
      <c r="C2663" s="26">
        <v>425</v>
      </c>
      <c r="D2663" s="97">
        <v>472</v>
      </c>
    </row>
    <row r="2664" spans="1:4" x14ac:dyDescent="0.3">
      <c r="A2664"/>
    </row>
    <row r="2665" spans="1:4" x14ac:dyDescent="0.3">
      <c r="A2665" s="61" t="s">
        <v>306</v>
      </c>
      <c r="B2665" s="62">
        <f>B2656+B2657</f>
        <v>0.10991559237414564</v>
      </c>
      <c r="C2665" s="62">
        <f>C2656+C2657</f>
        <v>6.1455003641214971E-2</v>
      </c>
      <c r="D2665" s="62">
        <f>D2656+D2657</f>
        <v>0.11972107424201554</v>
      </c>
    </row>
    <row r="2666" spans="1:4" x14ac:dyDescent="0.3">
      <c r="A2666" s="63" t="s">
        <v>304</v>
      </c>
      <c r="B2666" s="62">
        <f>B2658</f>
        <v>0.31238719841923612</v>
      </c>
      <c r="C2666" s="62">
        <f>C2658</f>
        <v>0.32184152538085703</v>
      </c>
      <c r="D2666" s="62">
        <f>D2658</f>
        <v>0.34924750891105932</v>
      </c>
    </row>
    <row r="2667" spans="1:4" x14ac:dyDescent="0.3">
      <c r="A2667" s="64" t="s">
        <v>307</v>
      </c>
      <c r="B2667" s="62">
        <f>B2659+B2660</f>
        <v>0.57769720920661816</v>
      </c>
      <c r="C2667" s="62">
        <f>C2659+C2660</f>
        <v>0.61670347097792799</v>
      </c>
      <c r="D2667" s="62">
        <f>D2659+D2660</f>
        <v>0.53103141684692512</v>
      </c>
    </row>
    <row r="2668" spans="1:4" x14ac:dyDescent="0.3">
      <c r="A2668"/>
    </row>
    <row r="2669" spans="1:4" x14ac:dyDescent="0.3">
      <c r="A2669" s="51" t="s">
        <v>299</v>
      </c>
      <c r="B2669" s="52">
        <v>3.5428519565206829</v>
      </c>
      <c r="C2669" s="52">
        <v>3.6497729975964459</v>
      </c>
      <c r="D2669" s="52">
        <v>3.4830477142703788</v>
      </c>
    </row>
    <row r="2670" spans="1:4" x14ac:dyDescent="0.3">
      <c r="A2670"/>
    </row>
    <row r="2671" spans="1:4" x14ac:dyDescent="0.3">
      <c r="A2671" s="31" t="s">
        <v>218</v>
      </c>
      <c r="B2671" s="31" t="s">
        <v>219</v>
      </c>
    </row>
    <row r="2672" spans="1:4" x14ac:dyDescent="0.3">
      <c r="A2672" s="31" t="s">
        <v>220</v>
      </c>
      <c r="B2672" s="31" t="s">
        <v>221</v>
      </c>
    </row>
    <row r="2673" spans="1:4" x14ac:dyDescent="0.3">
      <c r="A2673" s="19"/>
    </row>
    <row r="2674" spans="1:4" x14ac:dyDescent="0.3">
      <c r="A2674" s="19" t="s">
        <v>276</v>
      </c>
      <c r="B2674" s="1"/>
      <c r="C2674" s="1"/>
    </row>
    <row r="2675" spans="1:4" x14ac:dyDescent="0.3">
      <c r="A2675" s="19"/>
    </row>
    <row r="2676" spans="1:4" x14ac:dyDescent="0.3">
      <c r="A2676" s="19"/>
      <c r="B2676" s="3" t="s">
        <v>0</v>
      </c>
      <c r="C2676" s="4" t="s">
        <v>1</v>
      </c>
      <c r="D2676" s="85">
        <v>2023</v>
      </c>
    </row>
    <row r="2677" spans="1:4" x14ac:dyDescent="0.3">
      <c r="A2677" s="15" t="s">
        <v>2</v>
      </c>
      <c r="B2677" s="5">
        <v>5.4479396239173736E-2</v>
      </c>
      <c r="C2677" s="6">
        <v>4.4920240331956428E-2</v>
      </c>
      <c r="D2677" s="86">
        <v>3.8707132818523157E-2</v>
      </c>
    </row>
    <row r="2678" spans="1:4" x14ac:dyDescent="0.3">
      <c r="A2678" s="16" t="s">
        <v>3</v>
      </c>
      <c r="B2678" s="7">
        <v>0.21040660184999774</v>
      </c>
      <c r="C2678" s="8">
        <v>0.193122750711478</v>
      </c>
      <c r="D2678" s="87">
        <v>0.22416911272594711</v>
      </c>
    </row>
    <row r="2679" spans="1:4" x14ac:dyDescent="0.3">
      <c r="A2679" s="16" t="s">
        <v>4</v>
      </c>
      <c r="B2679" s="7">
        <v>0.47446189532290445</v>
      </c>
      <c r="C2679" s="8">
        <v>0.45636906743718475</v>
      </c>
      <c r="D2679" s="87">
        <v>0.47416911272594747</v>
      </c>
    </row>
    <row r="2680" spans="1:4" x14ac:dyDescent="0.3">
      <c r="A2680" s="16" t="s">
        <v>5</v>
      </c>
      <c r="B2680" s="7">
        <v>0.21440562357233453</v>
      </c>
      <c r="C2680" s="8">
        <v>0.2659141096788083</v>
      </c>
      <c r="D2680" s="87">
        <v>0.21848922511035196</v>
      </c>
    </row>
    <row r="2681" spans="1:4" x14ac:dyDescent="0.3">
      <c r="A2681" s="16" t="s">
        <v>6</v>
      </c>
      <c r="B2681" s="7">
        <v>4.6246483015589493E-2</v>
      </c>
      <c r="C2681" s="8">
        <v>3.9673831840572403E-2</v>
      </c>
      <c r="D2681" s="87">
        <v>4.4465416619230209E-2</v>
      </c>
    </row>
    <row r="2682" spans="1:4" x14ac:dyDescent="0.3">
      <c r="A2682" s="17" t="s">
        <v>214</v>
      </c>
      <c r="B2682" s="9">
        <v>1</v>
      </c>
      <c r="C2682" s="10">
        <v>1</v>
      </c>
      <c r="D2682" s="88">
        <v>1</v>
      </c>
    </row>
    <row r="2683" spans="1:4" s="20" customFormat="1" x14ac:dyDescent="0.3">
      <c r="A2683" s="17" t="s">
        <v>215</v>
      </c>
      <c r="B2683" s="22">
        <v>500.00681293302404</v>
      </c>
      <c r="C2683" s="21">
        <v>499.99470588235306</v>
      </c>
      <c r="D2683" s="89">
        <v>500.00000847457659</v>
      </c>
    </row>
    <row r="2684" spans="1:4" s="20" customFormat="1" x14ac:dyDescent="0.3">
      <c r="A2684" s="23" t="s">
        <v>216</v>
      </c>
      <c r="B2684" s="27">
        <v>433</v>
      </c>
      <c r="C2684" s="26">
        <v>425</v>
      </c>
      <c r="D2684" s="97">
        <v>472</v>
      </c>
    </row>
    <row r="2685" spans="1:4" x14ac:dyDescent="0.3">
      <c r="A2685"/>
    </row>
    <row r="2686" spans="1:4" x14ac:dyDescent="0.3">
      <c r="A2686" s="61" t="s">
        <v>306</v>
      </c>
      <c r="B2686" s="62">
        <f>B2677+B2678</f>
        <v>0.26488599808917146</v>
      </c>
      <c r="C2686" s="62">
        <f>C2677+C2678</f>
        <v>0.23804299104343443</v>
      </c>
      <c r="D2686" s="62">
        <f>D2677+D2678</f>
        <v>0.26287624554447026</v>
      </c>
    </row>
    <row r="2687" spans="1:4" x14ac:dyDescent="0.3">
      <c r="A2687" s="63" t="s">
        <v>304</v>
      </c>
      <c r="B2687" s="62">
        <f>B2679</f>
        <v>0.47446189532290445</v>
      </c>
      <c r="C2687" s="62">
        <f>C2679</f>
        <v>0.45636906743718475</v>
      </c>
      <c r="D2687" s="62">
        <f>D2679</f>
        <v>0.47416911272594747</v>
      </c>
    </row>
    <row r="2688" spans="1:4" x14ac:dyDescent="0.3">
      <c r="A2688" s="64" t="s">
        <v>307</v>
      </c>
      <c r="B2688" s="62">
        <f>B2680+B2681</f>
        <v>0.26065210658792404</v>
      </c>
      <c r="C2688" s="62">
        <f>C2680+C2681</f>
        <v>0.30558794151938068</v>
      </c>
      <c r="D2688" s="62">
        <f>D2680+D2681</f>
        <v>0.26295464172958216</v>
      </c>
    </row>
    <row r="2689" spans="1:4" x14ac:dyDescent="0.3">
      <c r="A2689"/>
    </row>
    <row r="2690" spans="1:4" x14ac:dyDescent="0.3">
      <c r="A2690" s="51" t="s">
        <v>299</v>
      </c>
      <c r="B2690" s="52">
        <v>2.9875331952751694</v>
      </c>
      <c r="C2690" s="52">
        <v>3.0622985419845632</v>
      </c>
      <c r="D2690" s="52">
        <v>3.00583667998582</v>
      </c>
    </row>
    <row r="2691" spans="1:4" x14ac:dyDescent="0.3">
      <c r="A2691"/>
    </row>
    <row r="2692" spans="1:4" x14ac:dyDescent="0.3">
      <c r="A2692" s="31" t="s">
        <v>218</v>
      </c>
      <c r="B2692" s="31" t="s">
        <v>219</v>
      </c>
    </row>
    <row r="2693" spans="1:4" x14ac:dyDescent="0.3">
      <c r="A2693" s="31" t="s">
        <v>220</v>
      </c>
      <c r="B2693" s="31" t="s">
        <v>221</v>
      </c>
    </row>
    <row r="2694" spans="1:4" x14ac:dyDescent="0.3">
      <c r="A2694" s="19"/>
    </row>
    <row r="2695" spans="1:4" x14ac:dyDescent="0.3">
      <c r="A2695" s="19" t="s">
        <v>390</v>
      </c>
      <c r="B2695" s="1"/>
      <c r="C2695" s="1"/>
    </row>
    <row r="2696" spans="1:4" x14ac:dyDescent="0.3">
      <c r="A2696" s="19"/>
    </row>
    <row r="2697" spans="1:4" x14ac:dyDescent="0.3">
      <c r="A2697" s="19"/>
      <c r="B2697" s="3" t="s">
        <v>0</v>
      </c>
      <c r="C2697" s="4" t="s">
        <v>1</v>
      </c>
      <c r="D2697" s="85">
        <v>2023</v>
      </c>
    </row>
    <row r="2698" spans="1:4" x14ac:dyDescent="0.3">
      <c r="A2698" s="15" t="s">
        <v>2</v>
      </c>
      <c r="B2698" s="5">
        <v>1.3784569679073672E-2</v>
      </c>
      <c r="C2698" s="6">
        <v>2.4826145218008176E-3</v>
      </c>
      <c r="D2698" s="86">
        <v>1.9273673402141124E-2</v>
      </c>
    </row>
    <row r="2699" spans="1:4" x14ac:dyDescent="0.3">
      <c r="A2699" s="16" t="s">
        <v>3</v>
      </c>
      <c r="B2699" s="7">
        <v>0.12095585764535789</v>
      </c>
      <c r="C2699" s="8">
        <v>9.204191573793126E-2</v>
      </c>
      <c r="D2699" s="87">
        <v>0.1397152815302492</v>
      </c>
    </row>
    <row r="2700" spans="1:4" x14ac:dyDescent="0.3">
      <c r="A2700" s="16" t="s">
        <v>4</v>
      </c>
      <c r="B2700" s="7">
        <v>0.48209897370913413</v>
      </c>
      <c r="C2700" s="8">
        <v>0.46236301325543427</v>
      </c>
      <c r="D2700" s="87">
        <v>0.48264675241276711</v>
      </c>
    </row>
    <row r="2701" spans="1:4" x14ac:dyDescent="0.3">
      <c r="A2701" s="16" t="s">
        <v>5</v>
      </c>
      <c r="B2701" s="7">
        <v>0.32432121594648</v>
      </c>
      <c r="C2701" s="8">
        <v>0.38193863229140085</v>
      </c>
      <c r="D2701" s="87">
        <v>0.29630445260500932</v>
      </c>
    </row>
    <row r="2702" spans="1:4" x14ac:dyDescent="0.3">
      <c r="A2702" s="16" t="s">
        <v>6</v>
      </c>
      <c r="B2702" s="7">
        <v>5.8839383019954346E-2</v>
      </c>
      <c r="C2702" s="8">
        <v>6.1173824193432577E-2</v>
      </c>
      <c r="D2702" s="87">
        <v>6.2059840049833184E-2</v>
      </c>
    </row>
    <row r="2703" spans="1:4" x14ac:dyDescent="0.3">
      <c r="A2703" s="17" t="s">
        <v>214</v>
      </c>
      <c r="B2703" s="9">
        <v>1</v>
      </c>
      <c r="C2703" s="10">
        <v>1</v>
      </c>
      <c r="D2703" s="88">
        <v>1</v>
      </c>
    </row>
    <row r="2704" spans="1:4" s="20" customFormat="1" x14ac:dyDescent="0.3">
      <c r="A2704" s="17" t="s">
        <v>215</v>
      </c>
      <c r="B2704" s="22">
        <v>500.00681293302438</v>
      </c>
      <c r="C2704" s="21">
        <v>499.99470588235317</v>
      </c>
      <c r="D2704" s="89">
        <v>500.00000847457659</v>
      </c>
    </row>
    <row r="2705" spans="1:4" s="20" customFormat="1" x14ac:dyDescent="0.3">
      <c r="A2705" s="23" t="s">
        <v>216</v>
      </c>
      <c r="B2705" s="27">
        <v>433</v>
      </c>
      <c r="C2705" s="26">
        <v>425</v>
      </c>
      <c r="D2705" s="97">
        <v>472</v>
      </c>
    </row>
    <row r="2706" spans="1:4" x14ac:dyDescent="0.3">
      <c r="A2706"/>
    </row>
    <row r="2707" spans="1:4" x14ac:dyDescent="0.3">
      <c r="A2707" s="61" t="s">
        <v>306</v>
      </c>
      <c r="B2707" s="62">
        <f>B2698+B2699</f>
        <v>0.13474042732443156</v>
      </c>
      <c r="C2707" s="62">
        <f>C2698+C2699</f>
        <v>9.4524530259732079E-2</v>
      </c>
      <c r="D2707" s="62">
        <f>D2698+D2699</f>
        <v>0.15898895493239032</v>
      </c>
    </row>
    <row r="2708" spans="1:4" x14ac:dyDescent="0.3">
      <c r="A2708" s="63" t="s">
        <v>304</v>
      </c>
      <c r="B2708" s="62">
        <f>B2700</f>
        <v>0.48209897370913413</v>
      </c>
      <c r="C2708" s="62">
        <f>C2700</f>
        <v>0.46236301325543427</v>
      </c>
      <c r="D2708" s="62">
        <f>D2700</f>
        <v>0.48264675241276711</v>
      </c>
    </row>
    <row r="2709" spans="1:4" x14ac:dyDescent="0.3">
      <c r="A2709" s="64" t="s">
        <v>307</v>
      </c>
      <c r="B2709" s="62">
        <f>B2701+B2702</f>
        <v>0.38316059896643434</v>
      </c>
      <c r="C2709" s="62">
        <f>C2701+C2702</f>
        <v>0.44311245648483344</v>
      </c>
      <c r="D2709" s="62">
        <f>D2701+D2702</f>
        <v>0.35836429265484249</v>
      </c>
    </row>
    <row r="2710" spans="1:4" x14ac:dyDescent="0.3">
      <c r="A2710"/>
    </row>
    <row r="2711" spans="1:4" x14ac:dyDescent="0.3">
      <c r="A2711" s="51" t="s">
        <v>299</v>
      </c>
      <c r="B2711" s="52">
        <v>3.2934749849828795</v>
      </c>
      <c r="C2711" s="52">
        <v>3.4072791358967343</v>
      </c>
      <c r="D2711" s="52">
        <v>3.2421615043701402</v>
      </c>
    </row>
    <row r="2712" spans="1:4" x14ac:dyDescent="0.3">
      <c r="A2712"/>
    </row>
    <row r="2713" spans="1:4" x14ac:dyDescent="0.3">
      <c r="A2713" s="31" t="s">
        <v>218</v>
      </c>
      <c r="B2713" s="31" t="s">
        <v>219</v>
      </c>
    </row>
    <row r="2714" spans="1:4" x14ac:dyDescent="0.3">
      <c r="A2714" s="31" t="s">
        <v>220</v>
      </c>
      <c r="B2714" s="31" t="s">
        <v>221</v>
      </c>
    </row>
    <row r="2715" spans="1:4" x14ac:dyDescent="0.3">
      <c r="A2715" s="19"/>
    </row>
    <row r="2716" spans="1:4" x14ac:dyDescent="0.3">
      <c r="A2716" s="19" t="s">
        <v>277</v>
      </c>
      <c r="B2716" s="1"/>
      <c r="C2716" s="1"/>
    </row>
    <row r="2717" spans="1:4" x14ac:dyDescent="0.3">
      <c r="A2717" s="19"/>
    </row>
    <row r="2718" spans="1:4" x14ac:dyDescent="0.3">
      <c r="A2718" s="19"/>
      <c r="B2718" s="3" t="s">
        <v>0</v>
      </c>
      <c r="C2718" s="4" t="s">
        <v>1</v>
      </c>
      <c r="D2718" s="85">
        <v>2023</v>
      </c>
    </row>
    <row r="2719" spans="1:4" x14ac:dyDescent="0.3">
      <c r="A2719" s="15" t="s">
        <v>2</v>
      </c>
      <c r="B2719" s="5">
        <v>1.1934017527243863E-2</v>
      </c>
      <c r="C2719" s="6">
        <v>1.6253583861476174E-2</v>
      </c>
      <c r="D2719" s="86">
        <v>1.7913995459084817E-2</v>
      </c>
    </row>
    <row r="2720" spans="1:4" x14ac:dyDescent="0.3">
      <c r="A2720" s="16" t="s">
        <v>3</v>
      </c>
      <c r="B2720" s="7">
        <v>0.15526832313370334</v>
      </c>
      <c r="C2720" s="8">
        <v>9.9489759303333744E-2</v>
      </c>
      <c r="D2720" s="87">
        <v>0.14499420728823351</v>
      </c>
    </row>
    <row r="2721" spans="1:4" x14ac:dyDescent="0.3">
      <c r="A2721" s="16" t="s">
        <v>4</v>
      </c>
      <c r="B2721" s="7">
        <v>0.50841339575280631</v>
      </c>
      <c r="C2721" s="8">
        <v>0.52105422292706627</v>
      </c>
      <c r="D2721" s="87">
        <v>0.52183324327401315</v>
      </c>
    </row>
    <row r="2722" spans="1:4" x14ac:dyDescent="0.3">
      <c r="A2722" s="16" t="s">
        <v>5</v>
      </c>
      <c r="B2722" s="7">
        <v>0.29007179809790101</v>
      </c>
      <c r="C2722" s="8">
        <v>0.31387932342813052</v>
      </c>
      <c r="D2722" s="87">
        <v>0.27551131524557088</v>
      </c>
    </row>
    <row r="2723" spans="1:4" x14ac:dyDescent="0.3">
      <c r="A2723" s="16" t="s">
        <v>6</v>
      </c>
      <c r="B2723" s="7">
        <v>3.4312465488345593E-2</v>
      </c>
      <c r="C2723" s="8">
        <v>4.9323110479993285E-2</v>
      </c>
      <c r="D2723" s="87">
        <v>3.9747238733097622E-2</v>
      </c>
    </row>
    <row r="2724" spans="1:4" x14ac:dyDescent="0.3">
      <c r="A2724" s="17" t="s">
        <v>214</v>
      </c>
      <c r="B2724" s="9">
        <v>1</v>
      </c>
      <c r="C2724" s="10">
        <v>1</v>
      </c>
      <c r="D2724" s="88">
        <v>1</v>
      </c>
    </row>
    <row r="2725" spans="1:4" s="20" customFormat="1" x14ac:dyDescent="0.3">
      <c r="A2725" s="17" t="s">
        <v>215</v>
      </c>
      <c r="B2725" s="22">
        <v>500.00681293302421</v>
      </c>
      <c r="C2725" s="21">
        <v>499.99470588235306</v>
      </c>
      <c r="D2725" s="89">
        <v>500.00000847457659</v>
      </c>
    </row>
    <row r="2726" spans="1:4" s="20" customFormat="1" x14ac:dyDescent="0.3">
      <c r="A2726" s="23" t="s">
        <v>216</v>
      </c>
      <c r="B2726" s="27">
        <v>433</v>
      </c>
      <c r="C2726" s="26">
        <v>425</v>
      </c>
      <c r="D2726" s="97">
        <v>472</v>
      </c>
    </row>
    <row r="2727" spans="1:4" x14ac:dyDescent="0.3">
      <c r="A2727"/>
    </row>
    <row r="2728" spans="1:4" x14ac:dyDescent="0.3">
      <c r="A2728" s="61" t="s">
        <v>306</v>
      </c>
      <c r="B2728" s="62">
        <f>B2719+B2720</f>
        <v>0.16720234066094719</v>
      </c>
      <c r="C2728" s="62">
        <f>C2719+C2720</f>
        <v>0.11574334316480991</v>
      </c>
      <c r="D2728" s="62">
        <f>D2719+D2720</f>
        <v>0.16290820274731832</v>
      </c>
    </row>
    <row r="2729" spans="1:4" x14ac:dyDescent="0.3">
      <c r="A2729" s="63" t="s">
        <v>304</v>
      </c>
      <c r="B2729" s="62">
        <f>B2721</f>
        <v>0.50841339575280631</v>
      </c>
      <c r="C2729" s="62">
        <f>C2721</f>
        <v>0.52105422292706627</v>
      </c>
      <c r="D2729" s="62">
        <f>D2721</f>
        <v>0.52183324327401315</v>
      </c>
    </row>
    <row r="2730" spans="1:4" x14ac:dyDescent="0.3">
      <c r="A2730" s="64" t="s">
        <v>307</v>
      </c>
      <c r="B2730" s="62">
        <f>B2722+B2723</f>
        <v>0.32438426358624661</v>
      </c>
      <c r="C2730" s="62">
        <f>C2722+C2723</f>
        <v>0.36320243390812379</v>
      </c>
      <c r="D2730" s="62">
        <f>D2722+D2723</f>
        <v>0.31525855397866848</v>
      </c>
    </row>
    <row r="2731" spans="1:4" x14ac:dyDescent="0.3">
      <c r="A2731"/>
    </row>
    <row r="2732" spans="1:4" x14ac:dyDescent="0.3">
      <c r="A2732" s="51" t="s">
        <v>299</v>
      </c>
      <c r="B2732" s="52">
        <v>3.1795603708864015</v>
      </c>
      <c r="C2732" s="52">
        <v>3.2805286173618309</v>
      </c>
      <c r="D2732" s="52">
        <v>3.1741835945053634</v>
      </c>
    </row>
    <row r="2733" spans="1:4" x14ac:dyDescent="0.3">
      <c r="A2733"/>
    </row>
    <row r="2734" spans="1:4" x14ac:dyDescent="0.3">
      <c r="A2734" s="31" t="s">
        <v>218</v>
      </c>
      <c r="B2734" s="31" t="s">
        <v>219</v>
      </c>
    </row>
    <row r="2735" spans="1:4" x14ac:dyDescent="0.3">
      <c r="A2735" s="31" t="s">
        <v>220</v>
      </c>
      <c r="B2735" s="31" t="s">
        <v>221</v>
      </c>
    </row>
    <row r="2736" spans="1:4" x14ac:dyDescent="0.3">
      <c r="A2736" s="19"/>
    </row>
    <row r="2737" spans="1:4" x14ac:dyDescent="0.3">
      <c r="A2737" s="19" t="s">
        <v>391</v>
      </c>
      <c r="B2737" s="1"/>
      <c r="C2737" s="1"/>
    </row>
    <row r="2738" spans="1:4" x14ac:dyDescent="0.3">
      <c r="A2738" s="19"/>
    </row>
    <row r="2739" spans="1:4" x14ac:dyDescent="0.3">
      <c r="A2739" s="19"/>
      <c r="B2739" s="3" t="s">
        <v>0</v>
      </c>
      <c r="C2739" s="4" t="s">
        <v>1</v>
      </c>
      <c r="D2739" s="85">
        <v>2023</v>
      </c>
    </row>
    <row r="2740" spans="1:4" x14ac:dyDescent="0.3">
      <c r="A2740" s="15" t="s">
        <v>2</v>
      </c>
      <c r="B2740" s="5">
        <v>1.3784569679073671E-2</v>
      </c>
      <c r="C2740" s="6">
        <v>1.1850713713439313E-2</v>
      </c>
      <c r="D2740" s="86">
        <v>2.1993029288253734E-2</v>
      </c>
    </row>
    <row r="2741" spans="1:4" x14ac:dyDescent="0.3">
      <c r="A2741" s="16" t="s">
        <v>3</v>
      </c>
      <c r="B2741" s="7">
        <v>0.11606308366698945</v>
      </c>
      <c r="C2741" s="8">
        <v>9.6959144273292233E-2</v>
      </c>
      <c r="D2741" s="87">
        <v>0.12923881984340962</v>
      </c>
    </row>
    <row r="2742" spans="1:4" x14ac:dyDescent="0.3">
      <c r="A2742" s="16" t="s">
        <v>4</v>
      </c>
      <c r="B2742" s="7">
        <v>0.40649584682333395</v>
      </c>
      <c r="C2742" s="8">
        <v>0.36619940681724872</v>
      </c>
      <c r="D2742" s="87">
        <v>0.37252181995725736</v>
      </c>
    </row>
    <row r="2743" spans="1:4" x14ac:dyDescent="0.3">
      <c r="A2743" s="16" t="s">
        <v>5</v>
      </c>
      <c r="B2743" s="7">
        <v>0.38799032530503619</v>
      </c>
      <c r="C2743" s="8">
        <v>0.43238646056252372</v>
      </c>
      <c r="D2743" s="87">
        <v>0.40930852696087267</v>
      </c>
    </row>
    <row r="2744" spans="1:4" x14ac:dyDescent="0.3">
      <c r="A2744" s="16" t="s">
        <v>6</v>
      </c>
      <c r="B2744" s="7">
        <v>7.5666174525566635E-2</v>
      </c>
      <c r="C2744" s="8">
        <v>9.2604274633496034E-2</v>
      </c>
      <c r="D2744" s="87">
        <v>6.6937803950206681E-2</v>
      </c>
    </row>
    <row r="2745" spans="1:4" x14ac:dyDescent="0.3">
      <c r="A2745" s="17" t="s">
        <v>214</v>
      </c>
      <c r="B2745" s="9">
        <v>1</v>
      </c>
      <c r="C2745" s="10">
        <v>1</v>
      </c>
      <c r="D2745" s="88">
        <v>1</v>
      </c>
    </row>
    <row r="2746" spans="1:4" s="20" customFormat="1" x14ac:dyDescent="0.3">
      <c r="A2746" s="17" t="s">
        <v>215</v>
      </c>
      <c r="B2746" s="22">
        <v>500.00681293302443</v>
      </c>
      <c r="C2746" s="21">
        <v>499.99470588235312</v>
      </c>
      <c r="D2746" s="89">
        <v>500.00000847457659</v>
      </c>
    </row>
    <row r="2747" spans="1:4" s="20" customFormat="1" x14ac:dyDescent="0.3">
      <c r="A2747" s="23" t="s">
        <v>216</v>
      </c>
      <c r="B2747" s="27">
        <v>433</v>
      </c>
      <c r="C2747" s="26">
        <v>425</v>
      </c>
      <c r="D2747" s="97">
        <v>472</v>
      </c>
    </row>
    <row r="2748" spans="1:4" x14ac:dyDescent="0.3">
      <c r="A2748"/>
    </row>
    <row r="2749" spans="1:4" x14ac:dyDescent="0.3">
      <c r="A2749" s="61" t="s">
        <v>306</v>
      </c>
      <c r="B2749" s="62">
        <f>B2740+B2741</f>
        <v>0.12984765334606313</v>
      </c>
      <c r="C2749" s="62">
        <f>C2740+C2741</f>
        <v>0.10880985798673154</v>
      </c>
      <c r="D2749" s="62">
        <f>D2740+D2741</f>
        <v>0.15123184913166335</v>
      </c>
    </row>
    <row r="2750" spans="1:4" x14ac:dyDescent="0.3">
      <c r="A2750" s="63" t="s">
        <v>304</v>
      </c>
      <c r="B2750" s="62">
        <f>B2742</f>
        <v>0.40649584682333395</v>
      </c>
      <c r="C2750" s="62">
        <f>C2742</f>
        <v>0.36619940681724872</v>
      </c>
      <c r="D2750" s="62">
        <f>D2742</f>
        <v>0.37252181995725736</v>
      </c>
    </row>
    <row r="2751" spans="1:4" x14ac:dyDescent="0.3">
      <c r="A2751" s="64" t="s">
        <v>307</v>
      </c>
      <c r="B2751" s="62">
        <f>B2743+B2744</f>
        <v>0.46365649983060281</v>
      </c>
      <c r="C2751" s="62">
        <f>C2743+C2744</f>
        <v>0.5249907351960198</v>
      </c>
      <c r="D2751" s="62">
        <f>D2743+D2744</f>
        <v>0.47624633091107937</v>
      </c>
    </row>
    <row r="2752" spans="1:4" x14ac:dyDescent="0.3">
      <c r="A2752"/>
    </row>
    <row r="2753" spans="1:4" x14ac:dyDescent="0.3">
      <c r="A2753" s="51" t="s">
        <v>299</v>
      </c>
      <c r="B2753" s="52">
        <v>3.3956904513310318</v>
      </c>
      <c r="C2753" s="52">
        <v>3.4969344381293452</v>
      </c>
      <c r="D2753" s="52">
        <v>3.3699592564413674</v>
      </c>
    </row>
    <row r="2754" spans="1:4" x14ac:dyDescent="0.3">
      <c r="A2754"/>
    </row>
    <row r="2755" spans="1:4" x14ac:dyDescent="0.3">
      <c r="A2755" s="31" t="s">
        <v>218</v>
      </c>
      <c r="B2755" s="31" t="s">
        <v>219</v>
      </c>
    </row>
    <row r="2756" spans="1:4" x14ac:dyDescent="0.3">
      <c r="A2756" s="31" t="s">
        <v>220</v>
      </c>
      <c r="B2756" s="31" t="s">
        <v>221</v>
      </c>
    </row>
    <row r="2757" spans="1:4" x14ac:dyDescent="0.3">
      <c r="A2757" s="19"/>
    </row>
    <row r="2758" spans="1:4" x14ac:dyDescent="0.3">
      <c r="A2758" s="19" t="s">
        <v>278</v>
      </c>
      <c r="B2758" s="1"/>
      <c r="C2758" s="1"/>
    </row>
    <row r="2759" spans="1:4" x14ac:dyDescent="0.3">
      <c r="A2759" s="19"/>
    </row>
    <row r="2760" spans="1:4" x14ac:dyDescent="0.3">
      <c r="A2760" s="19"/>
      <c r="B2760" s="3" t="s">
        <v>0</v>
      </c>
      <c r="C2760" s="4" t="s">
        <v>1</v>
      </c>
      <c r="D2760" s="85">
        <v>2023</v>
      </c>
    </row>
    <row r="2761" spans="1:4" x14ac:dyDescent="0.3">
      <c r="A2761" s="15" t="s">
        <v>2</v>
      </c>
      <c r="B2761" s="5">
        <v>2.1484695705070111E-3</v>
      </c>
      <c r="C2761" s="6"/>
      <c r="D2761" s="86">
        <v>2.8791419003535252E-3</v>
      </c>
    </row>
    <row r="2762" spans="1:4" x14ac:dyDescent="0.3">
      <c r="A2762" s="16" t="s">
        <v>3</v>
      </c>
      <c r="B2762" s="7">
        <v>1.3784569679073664E-2</v>
      </c>
      <c r="C2762" s="8">
        <v>6.604305222055293E-3</v>
      </c>
      <c r="D2762" s="87">
        <v>1.6234745487546678E-2</v>
      </c>
    </row>
    <row r="2763" spans="1:4" x14ac:dyDescent="0.3">
      <c r="A2763" s="16" t="s">
        <v>4</v>
      </c>
      <c r="B2763" s="7">
        <v>0.16815914055674519</v>
      </c>
      <c r="C2763" s="8">
        <v>0.15157666375291032</v>
      </c>
      <c r="D2763" s="87">
        <v>0.1529110991032015</v>
      </c>
    </row>
    <row r="2764" spans="1:4" x14ac:dyDescent="0.3">
      <c r="A2764" s="16" t="s">
        <v>5</v>
      </c>
      <c r="B2764" s="7">
        <v>0.5485123874755522</v>
      </c>
      <c r="C2764" s="8">
        <v>0.55683954300692562</v>
      </c>
      <c r="D2764" s="87">
        <v>0.52807088511744282</v>
      </c>
    </row>
    <row r="2765" spans="1:4" x14ac:dyDescent="0.3">
      <c r="A2765" s="16" t="s">
        <v>6</v>
      </c>
      <c r="B2765" s="7">
        <v>0.26739543271812188</v>
      </c>
      <c r="C2765" s="8">
        <v>0.28497948801810868</v>
      </c>
      <c r="D2765" s="87">
        <v>0.29990412839145547</v>
      </c>
    </row>
    <row r="2766" spans="1:4" x14ac:dyDescent="0.3">
      <c r="A2766" s="17" t="s">
        <v>214</v>
      </c>
      <c r="B2766" s="9">
        <v>1</v>
      </c>
      <c r="C2766" s="10">
        <v>1</v>
      </c>
      <c r="D2766" s="88">
        <v>1</v>
      </c>
    </row>
    <row r="2767" spans="1:4" s="20" customFormat="1" x14ac:dyDescent="0.3">
      <c r="A2767" s="17" t="s">
        <v>215</v>
      </c>
      <c r="B2767" s="22">
        <v>500.00681293302466</v>
      </c>
      <c r="C2767" s="21">
        <v>499.99470588235283</v>
      </c>
      <c r="D2767" s="89">
        <v>500.00000847457659</v>
      </c>
    </row>
    <row r="2768" spans="1:4" s="20" customFormat="1" x14ac:dyDescent="0.3">
      <c r="A2768" s="23" t="s">
        <v>216</v>
      </c>
      <c r="B2768" s="27">
        <v>433</v>
      </c>
      <c r="C2768" s="26">
        <v>425</v>
      </c>
      <c r="D2768" s="97">
        <v>472</v>
      </c>
    </row>
    <row r="2769" spans="1:4" x14ac:dyDescent="0.3">
      <c r="A2769"/>
    </row>
    <row r="2770" spans="1:4" x14ac:dyDescent="0.3">
      <c r="A2770" s="61" t="s">
        <v>306</v>
      </c>
      <c r="B2770" s="62">
        <f>B2761+B2762</f>
        <v>1.5933039249580675E-2</v>
      </c>
      <c r="C2770" s="62">
        <f>C2761+C2762</f>
        <v>6.604305222055293E-3</v>
      </c>
      <c r="D2770" s="62">
        <f>D2761+D2762</f>
        <v>1.9113887387900205E-2</v>
      </c>
    </row>
    <row r="2771" spans="1:4" x14ac:dyDescent="0.3">
      <c r="A2771" s="63" t="s">
        <v>304</v>
      </c>
      <c r="B2771" s="62">
        <f>B2763</f>
        <v>0.16815914055674519</v>
      </c>
      <c r="C2771" s="62">
        <f>C2763</f>
        <v>0.15157666375291032</v>
      </c>
      <c r="D2771" s="62">
        <f>D2763</f>
        <v>0.1529110991032015</v>
      </c>
    </row>
    <row r="2772" spans="1:4" x14ac:dyDescent="0.3">
      <c r="A2772" s="64" t="s">
        <v>307</v>
      </c>
      <c r="B2772" s="62">
        <f>B2764+B2765</f>
        <v>0.81590782019367403</v>
      </c>
      <c r="C2772" s="62">
        <f>C2764+C2765</f>
        <v>0.8418190310250343</v>
      </c>
      <c r="D2772" s="62">
        <f>D2764+D2765</f>
        <v>0.82797501350889835</v>
      </c>
    </row>
    <row r="2773" spans="1:4" x14ac:dyDescent="0.3">
      <c r="A2773"/>
    </row>
    <row r="2774" spans="1:4" x14ac:dyDescent="0.3">
      <c r="A2774" s="51" t="s">
        <v>299</v>
      </c>
      <c r="B2774" s="52">
        <v>4.065221744091704</v>
      </c>
      <c r="C2774" s="52">
        <v>4.1201942138210859</v>
      </c>
      <c r="D2774" s="52">
        <v>4.1058861126120982</v>
      </c>
    </row>
    <row r="2775" spans="1:4" x14ac:dyDescent="0.3">
      <c r="A2775"/>
    </row>
    <row r="2776" spans="1:4" x14ac:dyDescent="0.3">
      <c r="A2776" s="31" t="s">
        <v>218</v>
      </c>
      <c r="B2776" s="31" t="s">
        <v>219</v>
      </c>
    </row>
    <row r="2777" spans="1:4" x14ac:dyDescent="0.3">
      <c r="A2777" s="31" t="s">
        <v>220</v>
      </c>
      <c r="B2777" s="31" t="s">
        <v>221</v>
      </c>
    </row>
    <row r="2778" spans="1:4" x14ac:dyDescent="0.3">
      <c r="A2778" s="19"/>
    </row>
    <row r="2779" spans="1:4" x14ac:dyDescent="0.3">
      <c r="A2779" s="19" t="s">
        <v>279</v>
      </c>
      <c r="B2779" s="1"/>
      <c r="C2779" s="1"/>
    </row>
    <row r="2780" spans="1:4" x14ac:dyDescent="0.3">
      <c r="A2780" s="19"/>
    </row>
    <row r="2781" spans="1:4" x14ac:dyDescent="0.3">
      <c r="A2781" s="19"/>
      <c r="B2781" s="3" t="s">
        <v>0</v>
      </c>
      <c r="C2781" s="4" t="s">
        <v>1</v>
      </c>
      <c r="D2781" s="85">
        <v>2023</v>
      </c>
    </row>
    <row r="2782" spans="1:4" x14ac:dyDescent="0.3">
      <c r="A2782" s="15" t="s">
        <v>2</v>
      </c>
      <c r="B2782" s="5">
        <v>1.8677343657442096E-2</v>
      </c>
      <c r="C2782" s="6">
        <v>9.3680991916384945E-3</v>
      </c>
      <c r="D2782" s="86">
        <v>1.6234745487546678E-2</v>
      </c>
    </row>
    <row r="2783" spans="1:4" x14ac:dyDescent="0.3">
      <c r="A2783" s="16" t="s">
        <v>3</v>
      </c>
      <c r="B2783" s="7">
        <v>0.12465696194901757</v>
      </c>
      <c r="C2783" s="8">
        <v>0.10937221688229631</v>
      </c>
      <c r="D2783" s="87">
        <v>0.11012493245550946</v>
      </c>
    </row>
    <row r="2784" spans="1:4" x14ac:dyDescent="0.3">
      <c r="A2784" s="16" t="s">
        <v>4</v>
      </c>
      <c r="B2784" s="7">
        <v>0.47046287360056754</v>
      </c>
      <c r="C2784" s="8">
        <v>0.46704706285125369</v>
      </c>
      <c r="D2784" s="87">
        <v>0.42666476819212262</v>
      </c>
    </row>
    <row r="2785" spans="1:4" x14ac:dyDescent="0.3">
      <c r="A2785" s="16" t="s">
        <v>5</v>
      </c>
      <c r="B2785" s="7">
        <v>0.33076662465800105</v>
      </c>
      <c r="C2785" s="8">
        <v>0.35524023195539717</v>
      </c>
      <c r="D2785" s="87">
        <v>0.35868386468332447</v>
      </c>
    </row>
    <row r="2786" spans="1:4" x14ac:dyDescent="0.3">
      <c r="A2786" s="16" t="s">
        <v>6</v>
      </c>
      <c r="B2786" s="7">
        <v>5.5436196134971923E-2</v>
      </c>
      <c r="C2786" s="8">
        <v>5.8972389119414152E-2</v>
      </c>
      <c r="D2786" s="87">
        <v>8.8291689181496699E-2</v>
      </c>
    </row>
    <row r="2787" spans="1:4" x14ac:dyDescent="0.3">
      <c r="A2787" s="17" t="s">
        <v>214</v>
      </c>
      <c r="B2787" s="9">
        <v>1</v>
      </c>
      <c r="C2787" s="10">
        <v>1</v>
      </c>
      <c r="D2787" s="88">
        <v>1</v>
      </c>
    </row>
    <row r="2788" spans="1:4" s="20" customFormat="1" x14ac:dyDescent="0.3">
      <c r="A2788" s="17" t="s">
        <v>215</v>
      </c>
      <c r="B2788" s="22">
        <v>500.00681293302432</v>
      </c>
      <c r="C2788" s="21">
        <v>499.99470588235317</v>
      </c>
      <c r="D2788" s="89">
        <v>500.00000847457659</v>
      </c>
    </row>
    <row r="2789" spans="1:4" s="20" customFormat="1" x14ac:dyDescent="0.3">
      <c r="A2789" s="23" t="s">
        <v>216</v>
      </c>
      <c r="B2789" s="27">
        <v>433</v>
      </c>
      <c r="C2789" s="26">
        <v>425</v>
      </c>
      <c r="D2789" s="97">
        <v>472</v>
      </c>
    </row>
    <row r="2790" spans="1:4" x14ac:dyDescent="0.3">
      <c r="A2790"/>
    </row>
    <row r="2791" spans="1:4" x14ac:dyDescent="0.3">
      <c r="A2791" s="61" t="s">
        <v>306</v>
      </c>
      <c r="B2791" s="62">
        <f>B2782+B2783</f>
        <v>0.14333430560645966</v>
      </c>
      <c r="C2791" s="62">
        <f>C2782+C2783</f>
        <v>0.11874031607393482</v>
      </c>
      <c r="D2791" s="62">
        <f>D2782+D2783</f>
        <v>0.12635967794305614</v>
      </c>
    </row>
    <row r="2792" spans="1:4" x14ac:dyDescent="0.3">
      <c r="A2792" s="63" t="s">
        <v>304</v>
      </c>
      <c r="B2792" s="62">
        <f>B2784</f>
        <v>0.47046287360056754</v>
      </c>
      <c r="C2792" s="62">
        <f>C2784</f>
        <v>0.46704706285125369</v>
      </c>
      <c r="D2792" s="62">
        <f>D2784</f>
        <v>0.42666476819212262</v>
      </c>
    </row>
    <row r="2793" spans="1:4" x14ac:dyDescent="0.3">
      <c r="A2793" s="64" t="s">
        <v>307</v>
      </c>
      <c r="B2793" s="62">
        <f>B2785+B2786</f>
        <v>0.38620282079297297</v>
      </c>
      <c r="C2793" s="62">
        <f>C2785+C2786</f>
        <v>0.41421262107481133</v>
      </c>
      <c r="D2793" s="62">
        <f>D2785+D2786</f>
        <v>0.44697555386482118</v>
      </c>
    </row>
    <row r="2794" spans="1:4" x14ac:dyDescent="0.3">
      <c r="A2794"/>
    </row>
    <row r="2795" spans="1:4" x14ac:dyDescent="0.3">
      <c r="A2795" s="51" t="s">
        <v>299</v>
      </c>
      <c r="B2795" s="52">
        <v>3.2796273676640437</v>
      </c>
      <c r="C2795" s="52">
        <v>3.3450765949286541</v>
      </c>
      <c r="D2795" s="52">
        <v>3.3926728196157145</v>
      </c>
    </row>
    <row r="2796" spans="1:4" x14ac:dyDescent="0.3">
      <c r="A2796"/>
    </row>
    <row r="2797" spans="1:4" x14ac:dyDescent="0.3">
      <c r="A2797" s="31" t="s">
        <v>218</v>
      </c>
      <c r="B2797" s="31" t="s">
        <v>219</v>
      </c>
    </row>
    <row r="2798" spans="1:4" x14ac:dyDescent="0.3">
      <c r="A2798" s="31" t="s">
        <v>220</v>
      </c>
      <c r="B2798" s="31" t="s">
        <v>221</v>
      </c>
    </row>
    <row r="2799" spans="1:4" x14ac:dyDescent="0.3">
      <c r="A2799" s="19"/>
    </row>
    <row r="2800" spans="1:4" x14ac:dyDescent="0.3">
      <c r="A2800" s="19" t="s">
        <v>392</v>
      </c>
      <c r="B2800" s="1"/>
      <c r="C2800" s="1"/>
    </row>
    <row r="2801" spans="1:4" x14ac:dyDescent="0.3">
      <c r="A2801" s="19"/>
    </row>
    <row r="2802" spans="1:4" x14ac:dyDescent="0.3">
      <c r="A2802" s="19"/>
      <c r="B2802" s="3" t="s">
        <v>0</v>
      </c>
      <c r="C2802" s="4" t="s">
        <v>1</v>
      </c>
      <c r="D2802" s="4">
        <v>2023</v>
      </c>
    </row>
    <row r="2803" spans="1:4" x14ac:dyDescent="0.3">
      <c r="A2803" s="15" t="s">
        <v>2</v>
      </c>
      <c r="B2803" s="5"/>
      <c r="C2803" s="6"/>
      <c r="D2803" s="6"/>
    </row>
    <row r="2804" spans="1:4" x14ac:dyDescent="0.3">
      <c r="A2804" s="16" t="s">
        <v>3</v>
      </c>
      <c r="B2804" s="7">
        <v>3.0611361184685961E-2</v>
      </c>
      <c r="C2804" s="8">
        <v>3.6114500035882714E-2</v>
      </c>
      <c r="D2804" s="8">
        <v>2.3672279259791863E-2</v>
      </c>
    </row>
    <row r="2805" spans="1:4" x14ac:dyDescent="0.3">
      <c r="A2805" s="16" t="s">
        <v>4</v>
      </c>
      <c r="B2805" s="7">
        <v>0.22180783217965375</v>
      </c>
      <c r="C2805" s="8">
        <v>0.25926180394851234</v>
      </c>
      <c r="D2805" s="87">
        <v>0.17578444829178883</v>
      </c>
    </row>
    <row r="2806" spans="1:4" x14ac:dyDescent="0.3">
      <c r="A2806" s="16" t="s">
        <v>5</v>
      </c>
      <c r="B2806" s="7">
        <v>0.51975157844269593</v>
      </c>
      <c r="C2806" s="8">
        <v>0.4954325398739518</v>
      </c>
      <c r="D2806" s="87">
        <v>0.47360836485409563</v>
      </c>
    </row>
    <row r="2807" spans="1:4" x14ac:dyDescent="0.3">
      <c r="A2807" s="16" t="s">
        <v>6</v>
      </c>
      <c r="B2807" s="7">
        <v>0.22782922819296439</v>
      </c>
      <c r="C2807" s="8">
        <v>0.20919115614165315</v>
      </c>
      <c r="D2807" s="87">
        <v>0.32693490759432359</v>
      </c>
    </row>
    <row r="2808" spans="1:4" x14ac:dyDescent="0.3">
      <c r="A2808" s="17" t="s">
        <v>214</v>
      </c>
      <c r="B2808" s="9">
        <v>1</v>
      </c>
      <c r="C2808" s="10">
        <v>1</v>
      </c>
      <c r="D2808" s="88">
        <v>1</v>
      </c>
    </row>
    <row r="2809" spans="1:4" s="20" customFormat="1" x14ac:dyDescent="0.3">
      <c r="A2809" s="17" t="s">
        <v>215</v>
      </c>
      <c r="B2809" s="22">
        <v>500.00681293302421</v>
      </c>
      <c r="C2809" s="21">
        <v>499.994705882353</v>
      </c>
      <c r="D2809" s="89">
        <v>500.00000847457659</v>
      </c>
    </row>
    <row r="2810" spans="1:4" s="20" customFormat="1" x14ac:dyDescent="0.3">
      <c r="A2810" s="23" t="s">
        <v>216</v>
      </c>
      <c r="B2810" s="27">
        <v>433</v>
      </c>
      <c r="C2810" s="26">
        <v>425</v>
      </c>
      <c r="D2810" s="97">
        <v>472</v>
      </c>
    </row>
    <row r="2811" spans="1:4" x14ac:dyDescent="0.3">
      <c r="A2811"/>
    </row>
    <row r="2812" spans="1:4" x14ac:dyDescent="0.3">
      <c r="A2812" s="61" t="s">
        <v>306</v>
      </c>
      <c r="B2812" s="62">
        <f>B2803+B2804</f>
        <v>3.0611361184685961E-2</v>
      </c>
      <c r="C2812" s="62">
        <f>C2803+C2804</f>
        <v>3.6114500035882714E-2</v>
      </c>
      <c r="D2812" s="62">
        <f>D2803+D2804</f>
        <v>2.3672279259791863E-2</v>
      </c>
    </row>
    <row r="2813" spans="1:4" x14ac:dyDescent="0.3">
      <c r="A2813" s="63" t="s">
        <v>304</v>
      </c>
      <c r="B2813" s="62">
        <f>B2805</f>
        <v>0.22180783217965375</v>
      </c>
      <c r="C2813" s="62">
        <f>C2805</f>
        <v>0.25926180394851234</v>
      </c>
      <c r="D2813" s="62">
        <f>D2805</f>
        <v>0.17578444829178883</v>
      </c>
    </row>
    <row r="2814" spans="1:4" x14ac:dyDescent="0.3">
      <c r="A2814" s="64" t="s">
        <v>307</v>
      </c>
      <c r="B2814" s="62">
        <f>B2806+B2807</f>
        <v>0.74758080663566029</v>
      </c>
      <c r="C2814" s="62">
        <f>C2806+C2807</f>
        <v>0.70462369601560493</v>
      </c>
      <c r="D2814" s="62">
        <f>D2806+D2807</f>
        <v>0.80054327244841916</v>
      </c>
    </row>
    <row r="2815" spans="1:4" x14ac:dyDescent="0.3">
      <c r="A2815"/>
    </row>
    <row r="2816" spans="1:4" x14ac:dyDescent="0.3">
      <c r="A2816" s="51" t="s">
        <v>299</v>
      </c>
      <c r="B2816" s="52">
        <v>3.9447986736439393</v>
      </c>
      <c r="C2816" s="52">
        <v>3.8777003521213755</v>
      </c>
      <c r="D2816" s="52">
        <v>4.1038059007829517</v>
      </c>
    </row>
    <row r="2817" spans="1:4" x14ac:dyDescent="0.3">
      <c r="A2817"/>
    </row>
    <row r="2818" spans="1:4" x14ac:dyDescent="0.3">
      <c r="A2818" s="31" t="s">
        <v>218</v>
      </c>
      <c r="B2818" s="31" t="s">
        <v>219</v>
      </c>
    </row>
    <row r="2819" spans="1:4" x14ac:dyDescent="0.3">
      <c r="A2819" s="31" t="s">
        <v>220</v>
      </c>
      <c r="B2819" s="31" t="s">
        <v>221</v>
      </c>
    </row>
    <row r="2820" spans="1:4" x14ac:dyDescent="0.3">
      <c r="A2820" s="19"/>
    </row>
    <row r="2821" spans="1:4" x14ac:dyDescent="0.3">
      <c r="A2821" s="19" t="s">
        <v>280</v>
      </c>
      <c r="B2821" s="1"/>
      <c r="C2821" s="1"/>
    </row>
    <row r="2822" spans="1:4" x14ac:dyDescent="0.3">
      <c r="A2822" s="19"/>
    </row>
    <row r="2823" spans="1:4" x14ac:dyDescent="0.3">
      <c r="A2823" s="19"/>
      <c r="B2823" s="3" t="s">
        <v>0</v>
      </c>
      <c r="C2823" s="4" t="s">
        <v>1</v>
      </c>
      <c r="D2823" s="85">
        <v>2023</v>
      </c>
    </row>
    <row r="2824" spans="1:4" x14ac:dyDescent="0.3">
      <c r="A2824" s="15" t="s">
        <v>2</v>
      </c>
      <c r="B2824" s="5">
        <v>1.1636100108566661E-2</v>
      </c>
      <c r="C2824" s="6">
        <v>7.1666641176200644E-3</v>
      </c>
      <c r="D2824" s="86">
        <v>5.7582838007070505E-3</v>
      </c>
    </row>
    <row r="2825" spans="1:4" x14ac:dyDescent="0.3">
      <c r="A2825" s="16" t="s">
        <v>3</v>
      </c>
      <c r="B2825" s="7">
        <v>8.4494922586505303E-2</v>
      </c>
      <c r="C2825" s="8">
        <v>8.2392637098510371E-2</v>
      </c>
      <c r="D2825" s="87">
        <v>4.566530854804559E-2</v>
      </c>
    </row>
    <row r="2826" spans="1:4" x14ac:dyDescent="0.3">
      <c r="A2826" s="16" t="s">
        <v>4</v>
      </c>
      <c r="B2826" s="7">
        <v>0.36663172487949924</v>
      </c>
      <c r="C2826" s="8">
        <v>0.39289780715325229</v>
      </c>
      <c r="D2826" s="87">
        <v>0.23784428834162219</v>
      </c>
    </row>
    <row r="2827" spans="1:4" x14ac:dyDescent="0.3">
      <c r="A2827" s="16" t="s">
        <v>5</v>
      </c>
      <c r="B2827" s="7">
        <v>0.44170206456771133</v>
      </c>
      <c r="C2827" s="8">
        <v>0.44175455975416211</v>
      </c>
      <c r="D2827" s="87">
        <v>0.51911388738790043</v>
      </c>
    </row>
    <row r="2828" spans="1:4" x14ac:dyDescent="0.3">
      <c r="A2828" s="16" t="s">
        <v>6</v>
      </c>
      <c r="B2828" s="7">
        <v>9.5535187857717571E-2</v>
      </c>
      <c r="C2828" s="8">
        <v>7.5788331876455103E-2</v>
      </c>
      <c r="D2828" s="87">
        <v>0.19161823192172472</v>
      </c>
    </row>
    <row r="2829" spans="1:4" x14ac:dyDescent="0.3">
      <c r="A2829" s="17" t="s">
        <v>214</v>
      </c>
      <c r="B2829" s="9">
        <v>1</v>
      </c>
      <c r="C2829" s="10">
        <v>1</v>
      </c>
      <c r="D2829" s="88">
        <v>1</v>
      </c>
    </row>
    <row r="2830" spans="1:4" s="20" customFormat="1" x14ac:dyDescent="0.3">
      <c r="A2830" s="17" t="s">
        <v>215</v>
      </c>
      <c r="B2830" s="22">
        <v>500.00681293302432</v>
      </c>
      <c r="C2830" s="21">
        <v>499.99470588235317</v>
      </c>
      <c r="D2830" s="89">
        <v>500.00000847457659</v>
      </c>
    </row>
    <row r="2831" spans="1:4" s="20" customFormat="1" x14ac:dyDescent="0.3">
      <c r="A2831" s="23" t="s">
        <v>216</v>
      </c>
      <c r="B2831" s="27">
        <v>433</v>
      </c>
      <c r="C2831" s="26">
        <v>425</v>
      </c>
      <c r="D2831" s="97">
        <v>472</v>
      </c>
    </row>
    <row r="2832" spans="1:4" x14ac:dyDescent="0.3">
      <c r="A2832"/>
    </row>
    <row r="2833" spans="1:4" x14ac:dyDescent="0.3">
      <c r="A2833" s="61" t="s">
        <v>306</v>
      </c>
      <c r="B2833" s="62">
        <f>B2824+B2825</f>
        <v>9.6131022695071969E-2</v>
      </c>
      <c r="C2833" s="62">
        <f>C2824+C2825</f>
        <v>8.9559301216130441E-2</v>
      </c>
      <c r="D2833" s="62">
        <f>D2824+D2825</f>
        <v>5.1423592348752642E-2</v>
      </c>
    </row>
    <row r="2834" spans="1:4" x14ac:dyDescent="0.3">
      <c r="A2834" s="63" t="s">
        <v>304</v>
      </c>
      <c r="B2834" s="62">
        <f>B2826</f>
        <v>0.36663172487949924</v>
      </c>
      <c r="C2834" s="62">
        <f>C2826</f>
        <v>0.39289780715325229</v>
      </c>
      <c r="D2834" s="62">
        <f>D2826</f>
        <v>0.23784428834162219</v>
      </c>
    </row>
    <row r="2835" spans="1:4" x14ac:dyDescent="0.3">
      <c r="A2835" s="64" t="s">
        <v>307</v>
      </c>
      <c r="B2835" s="62">
        <f>B2827+B2828</f>
        <v>0.53723725242542886</v>
      </c>
      <c r="C2835" s="62">
        <f>C2827+C2828</f>
        <v>0.51754289163061717</v>
      </c>
      <c r="D2835" s="62">
        <f>D2827+D2828</f>
        <v>0.71073211930962521</v>
      </c>
    </row>
    <row r="2836" spans="1:4" x14ac:dyDescent="0.3">
      <c r="A2836"/>
    </row>
    <row r="2837" spans="1:4" x14ac:dyDescent="0.3">
      <c r="A2837" s="51" t="s">
        <v>299</v>
      </c>
      <c r="B2837" s="52">
        <v>3.5250053174795091</v>
      </c>
      <c r="C2837" s="52">
        <v>3.4966052581733238</v>
      </c>
      <c r="D2837" s="52">
        <v>3.8451684750818873</v>
      </c>
    </row>
    <row r="2838" spans="1:4" x14ac:dyDescent="0.3">
      <c r="A2838"/>
    </row>
    <row r="2839" spans="1:4" x14ac:dyDescent="0.3">
      <c r="A2839" s="31" t="s">
        <v>218</v>
      </c>
      <c r="B2839" s="31" t="s">
        <v>219</v>
      </c>
    </row>
    <row r="2840" spans="1:4" x14ac:dyDescent="0.3">
      <c r="A2840" s="31" t="s">
        <v>220</v>
      </c>
      <c r="B2840" s="31" t="s">
        <v>221</v>
      </c>
    </row>
    <row r="2841" spans="1:4" x14ac:dyDescent="0.3">
      <c r="A2841" s="19"/>
    </row>
    <row r="2842" spans="1:4" x14ac:dyDescent="0.3">
      <c r="A2842" s="19" t="s">
        <v>281</v>
      </c>
      <c r="B2842" s="1"/>
      <c r="C2842" s="1"/>
    </row>
    <row r="2843" spans="1:4" x14ac:dyDescent="0.3">
      <c r="A2843" s="19"/>
    </row>
    <row r="2844" spans="1:4" x14ac:dyDescent="0.3">
      <c r="A2844" s="19"/>
      <c r="B2844" s="3" t="s">
        <v>0</v>
      </c>
      <c r="C2844" s="4" t="s">
        <v>1</v>
      </c>
      <c r="D2844" s="85">
        <v>2023</v>
      </c>
    </row>
    <row r="2845" spans="1:4" x14ac:dyDescent="0.3">
      <c r="A2845" s="15" t="s">
        <v>2</v>
      </c>
      <c r="B2845" s="5">
        <v>3.5504135163054333E-2</v>
      </c>
      <c r="C2845" s="6">
        <v>3.1430450440063491E-2</v>
      </c>
      <c r="D2845" s="86">
        <v>4.1586274718876687E-2</v>
      </c>
    </row>
    <row r="2846" spans="1:4" x14ac:dyDescent="0.3">
      <c r="A2846" s="16" t="s">
        <v>3</v>
      </c>
      <c r="B2846" s="7">
        <v>0.22997769776347102</v>
      </c>
      <c r="C2846" s="8">
        <v>0.1749969117320066</v>
      </c>
      <c r="D2846" s="87">
        <v>0.20417490543771341</v>
      </c>
    </row>
    <row r="2847" spans="1:4" x14ac:dyDescent="0.3">
      <c r="A2847" s="16" t="s">
        <v>4</v>
      </c>
      <c r="B2847" s="7">
        <v>0.56755069619143828</v>
      </c>
      <c r="C2847" s="8">
        <v>0.57698163862911478</v>
      </c>
      <c r="D2847" s="87">
        <v>0.5211940992170494</v>
      </c>
    </row>
    <row r="2848" spans="1:4" x14ac:dyDescent="0.3">
      <c r="A2848" s="16" t="s">
        <v>5</v>
      </c>
      <c r="B2848" s="7">
        <v>0.15073651421377859</v>
      </c>
      <c r="C2848" s="8">
        <v>0.19593454518930206</v>
      </c>
      <c r="D2848" s="87">
        <v>0.19161823192172472</v>
      </c>
    </row>
    <row r="2849" spans="1:4" x14ac:dyDescent="0.3">
      <c r="A2849" s="16" t="s">
        <v>6</v>
      </c>
      <c r="B2849" s="7">
        <v>1.6230956668257863E-2</v>
      </c>
      <c r="C2849" s="8">
        <v>2.0656454009513051E-2</v>
      </c>
      <c r="D2849" s="87">
        <v>4.1426488704635764E-2</v>
      </c>
    </row>
    <row r="2850" spans="1:4" x14ac:dyDescent="0.3">
      <c r="A2850" s="17" t="s">
        <v>214</v>
      </c>
      <c r="B2850" s="9">
        <v>1</v>
      </c>
      <c r="C2850" s="10">
        <v>1</v>
      </c>
      <c r="D2850" s="88">
        <v>1</v>
      </c>
    </row>
    <row r="2851" spans="1:4" s="20" customFormat="1" x14ac:dyDescent="0.3">
      <c r="A2851" s="17" t="s">
        <v>215</v>
      </c>
      <c r="B2851" s="22">
        <v>500.006812933025</v>
      </c>
      <c r="C2851" s="21">
        <v>499.99470588235266</v>
      </c>
      <c r="D2851" s="89">
        <v>500.00000847457659</v>
      </c>
    </row>
    <row r="2852" spans="1:4" s="20" customFormat="1" x14ac:dyDescent="0.3">
      <c r="A2852" s="23" t="s">
        <v>216</v>
      </c>
      <c r="B2852" s="27">
        <v>433</v>
      </c>
      <c r="C2852" s="26">
        <v>425</v>
      </c>
      <c r="D2852" s="97">
        <v>472</v>
      </c>
    </row>
    <row r="2853" spans="1:4" x14ac:dyDescent="0.3">
      <c r="A2853"/>
    </row>
    <row r="2854" spans="1:4" x14ac:dyDescent="0.3">
      <c r="A2854" s="61" t="s">
        <v>306</v>
      </c>
      <c r="B2854" s="62">
        <f>B2845+B2846</f>
        <v>0.26548183292652533</v>
      </c>
      <c r="C2854" s="62">
        <f>C2845+C2846</f>
        <v>0.20642736217207008</v>
      </c>
      <c r="D2854" s="62">
        <f>D2845+D2846</f>
        <v>0.2457611801565901</v>
      </c>
    </row>
    <row r="2855" spans="1:4" x14ac:dyDescent="0.3">
      <c r="A2855" s="63" t="s">
        <v>304</v>
      </c>
      <c r="B2855" s="62">
        <f>B2847</f>
        <v>0.56755069619143828</v>
      </c>
      <c r="C2855" s="62">
        <f>C2847</f>
        <v>0.57698163862911478</v>
      </c>
      <c r="D2855" s="62">
        <f>D2847</f>
        <v>0.5211940992170494</v>
      </c>
    </row>
    <row r="2856" spans="1:4" x14ac:dyDescent="0.3">
      <c r="A2856" s="64" t="s">
        <v>307</v>
      </c>
      <c r="B2856" s="62">
        <f>B2848+B2849</f>
        <v>0.16696747088203645</v>
      </c>
      <c r="C2856" s="62">
        <f>C2848+C2849</f>
        <v>0.21659099919881511</v>
      </c>
      <c r="D2856" s="62">
        <f>D2848+D2849</f>
        <v>0.2330447206263605</v>
      </c>
    </row>
    <row r="2857" spans="1:4" x14ac:dyDescent="0.3">
      <c r="A2857"/>
    </row>
    <row r="2858" spans="1:4" x14ac:dyDescent="0.3">
      <c r="A2858" s="51" t="s">
        <v>299</v>
      </c>
      <c r="B2858" s="52">
        <v>2.8822124594607144</v>
      </c>
      <c r="C2858" s="52">
        <v>2.9993896405961937</v>
      </c>
      <c r="D2858" s="52">
        <v>2.9871237544555291</v>
      </c>
    </row>
    <row r="2859" spans="1:4" x14ac:dyDescent="0.3">
      <c r="A2859"/>
    </row>
    <row r="2860" spans="1:4" x14ac:dyDescent="0.3">
      <c r="A2860" s="31" t="s">
        <v>218</v>
      </c>
      <c r="B2860" s="31" t="s">
        <v>219</v>
      </c>
    </row>
    <row r="2861" spans="1:4" x14ac:dyDescent="0.3">
      <c r="A2861" s="31" t="s">
        <v>220</v>
      </c>
      <c r="B2861" s="31" t="s">
        <v>221</v>
      </c>
    </row>
    <row r="2862" spans="1:4" x14ac:dyDescent="0.3">
      <c r="A2862" s="19"/>
    </row>
    <row r="2863" spans="1:4" x14ac:dyDescent="0.3">
      <c r="A2863" s="19" t="s">
        <v>282</v>
      </c>
      <c r="B2863" s="1"/>
      <c r="C2863" s="1"/>
    </row>
    <row r="2864" spans="1:4" x14ac:dyDescent="0.3">
      <c r="A2864" s="19"/>
    </row>
    <row r="2865" spans="1:4" x14ac:dyDescent="0.3">
      <c r="A2865" s="19"/>
      <c r="B2865" s="3" t="s">
        <v>0</v>
      </c>
      <c r="C2865" s="4" t="s">
        <v>1</v>
      </c>
      <c r="D2865" s="85">
        <v>2023</v>
      </c>
    </row>
    <row r="2866" spans="1:4" x14ac:dyDescent="0.3">
      <c r="A2866" s="15" t="s">
        <v>2</v>
      </c>
      <c r="B2866" s="5">
        <v>3.3057748173870166E-2</v>
      </c>
      <c r="C2866" s="6">
        <v>1.8455018935494599E-2</v>
      </c>
      <c r="D2866" s="86">
        <v>3.382916891814966E-2</v>
      </c>
    </row>
    <row r="2867" spans="1:4" x14ac:dyDescent="0.3">
      <c r="A2867" s="16" t="s">
        <v>3</v>
      </c>
      <c r="B2867" s="7">
        <v>0.10627753571025264</v>
      </c>
      <c r="C2867" s="8">
        <v>0.10361145000358818</v>
      </c>
      <c r="D2867" s="87">
        <v>0.11572343024197557</v>
      </c>
    </row>
    <row r="2868" spans="1:4" x14ac:dyDescent="0.3">
      <c r="A2868" s="16" t="s">
        <v>4</v>
      </c>
      <c r="B2868" s="7">
        <v>0.51677240425592341</v>
      </c>
      <c r="C2868" s="8">
        <v>0.50672089469182635</v>
      </c>
      <c r="D2868" s="87">
        <v>0.53055205880420253</v>
      </c>
    </row>
    <row r="2869" spans="1:4" x14ac:dyDescent="0.3">
      <c r="A2869" s="16" t="s">
        <v>5</v>
      </c>
      <c r="B2869" s="7">
        <v>0.29919846357751689</v>
      </c>
      <c r="C2869" s="8">
        <v>0.33181998397630091</v>
      </c>
      <c r="D2869" s="87">
        <v>0.26543282177232508</v>
      </c>
    </row>
    <row r="2870" spans="1:4" x14ac:dyDescent="0.3">
      <c r="A2870" s="16" t="s">
        <v>6</v>
      </c>
      <c r="B2870" s="7">
        <v>4.4693848282436839E-2</v>
      </c>
      <c r="C2870" s="8">
        <v>3.9392652392790009E-2</v>
      </c>
      <c r="D2870" s="87">
        <v>5.4462520263347081E-2</v>
      </c>
    </row>
    <row r="2871" spans="1:4" x14ac:dyDescent="0.3">
      <c r="A2871" s="17" t="s">
        <v>214</v>
      </c>
      <c r="B2871" s="9">
        <v>1</v>
      </c>
      <c r="C2871" s="10">
        <v>1</v>
      </c>
      <c r="D2871" s="88">
        <v>1</v>
      </c>
    </row>
    <row r="2872" spans="1:4" s="20" customFormat="1" x14ac:dyDescent="0.3">
      <c r="A2872" s="17" t="s">
        <v>215</v>
      </c>
      <c r="B2872" s="22">
        <v>500.00681293302438</v>
      </c>
      <c r="C2872" s="21">
        <v>499.99470588235317</v>
      </c>
      <c r="D2872" s="89">
        <v>500.00000847457659</v>
      </c>
    </row>
    <row r="2873" spans="1:4" s="20" customFormat="1" x14ac:dyDescent="0.3">
      <c r="A2873" s="23" t="s">
        <v>216</v>
      </c>
      <c r="B2873" s="27">
        <v>433</v>
      </c>
      <c r="C2873" s="26">
        <v>425</v>
      </c>
      <c r="D2873" s="97">
        <v>472</v>
      </c>
    </row>
    <row r="2874" spans="1:4" x14ac:dyDescent="0.3">
      <c r="A2874"/>
    </row>
    <row r="2875" spans="1:4" x14ac:dyDescent="0.3">
      <c r="A2875" s="61" t="s">
        <v>306</v>
      </c>
      <c r="B2875" s="62">
        <f>B2866+B2867</f>
        <v>0.13933528388412281</v>
      </c>
      <c r="C2875" s="62">
        <f>C2866+C2867</f>
        <v>0.12206646893908278</v>
      </c>
      <c r="D2875" s="62">
        <f>D2866+D2867</f>
        <v>0.14955259916012523</v>
      </c>
    </row>
    <row r="2876" spans="1:4" x14ac:dyDescent="0.3">
      <c r="A2876" s="63" t="s">
        <v>304</v>
      </c>
      <c r="B2876" s="62">
        <f>B2868</f>
        <v>0.51677240425592341</v>
      </c>
      <c r="C2876" s="62">
        <f>C2868</f>
        <v>0.50672089469182635</v>
      </c>
      <c r="D2876" s="62">
        <f>D2868</f>
        <v>0.53055205880420253</v>
      </c>
    </row>
    <row r="2877" spans="1:4" x14ac:dyDescent="0.3">
      <c r="A2877" s="64" t="s">
        <v>307</v>
      </c>
      <c r="B2877" s="62">
        <f>B2869+B2870</f>
        <v>0.34389231185995373</v>
      </c>
      <c r="C2877" s="62">
        <f>C2869+C2870</f>
        <v>0.37121263636909091</v>
      </c>
      <c r="D2877" s="62">
        <f>D2869+D2870</f>
        <v>0.31989534203567216</v>
      </c>
    </row>
    <row r="2878" spans="1:4" x14ac:dyDescent="0.3">
      <c r="A2878"/>
    </row>
    <row r="2879" spans="1:4" x14ac:dyDescent="0.3">
      <c r="A2879" s="51" t="s">
        <v>299</v>
      </c>
      <c r="B2879" s="52">
        <v>3.2161931280844009</v>
      </c>
      <c r="C2879" s="52">
        <v>3.2700838008873041</v>
      </c>
      <c r="D2879" s="52">
        <v>3.1909760942207441</v>
      </c>
    </row>
    <row r="2880" spans="1:4" x14ac:dyDescent="0.3">
      <c r="A2880"/>
    </row>
    <row r="2881" spans="1:4" x14ac:dyDescent="0.3">
      <c r="A2881" s="31" t="s">
        <v>218</v>
      </c>
      <c r="B2881" s="31" t="s">
        <v>219</v>
      </c>
    </row>
    <row r="2882" spans="1:4" x14ac:dyDescent="0.3">
      <c r="A2882" s="31" t="s">
        <v>220</v>
      </c>
      <c r="B2882" s="31" t="s">
        <v>221</v>
      </c>
    </row>
    <row r="2883" spans="1:4" x14ac:dyDescent="0.3">
      <c r="A2883" s="19"/>
    </row>
    <row r="2884" spans="1:4" x14ac:dyDescent="0.3">
      <c r="A2884" s="19" t="s">
        <v>283</v>
      </c>
      <c r="B2884" s="1"/>
      <c r="C2884" s="1"/>
    </row>
    <row r="2885" spans="1:4" x14ac:dyDescent="0.3">
      <c r="A2885" s="19"/>
    </row>
    <row r="2886" spans="1:4" x14ac:dyDescent="0.3">
      <c r="A2886" s="19"/>
      <c r="B2886" s="3" t="s">
        <v>0</v>
      </c>
      <c r="C2886" s="4" t="s">
        <v>1</v>
      </c>
      <c r="D2886" s="85">
        <v>2023</v>
      </c>
    </row>
    <row r="2887" spans="1:4" x14ac:dyDescent="0.3">
      <c r="A2887" s="15" t="s">
        <v>2</v>
      </c>
      <c r="B2887" s="5">
        <v>5.6329948391003519E-2</v>
      </c>
      <c r="C2887" s="6">
        <v>5.6770954045395748E-2</v>
      </c>
      <c r="D2887" s="86">
        <v>8.6612439209958564E-2</v>
      </c>
    </row>
    <row r="2888" spans="1:4" x14ac:dyDescent="0.3">
      <c r="A2888" s="16" t="s">
        <v>3</v>
      </c>
      <c r="B2888" s="7">
        <v>0.27162932421936958</v>
      </c>
      <c r="C2888" s="8">
        <v>0.2546257548609337</v>
      </c>
      <c r="D2888" s="87">
        <v>0.24344278612808826</v>
      </c>
    </row>
    <row r="2889" spans="1:4" x14ac:dyDescent="0.3">
      <c r="A2889" s="16" t="s">
        <v>4</v>
      </c>
      <c r="B2889" s="7">
        <v>0.51862295640775335</v>
      </c>
      <c r="C2889" s="8">
        <v>0.47477608586443876</v>
      </c>
      <c r="D2889" s="87">
        <v>0.51415453365839814</v>
      </c>
    </row>
    <row r="2890" spans="1:4" x14ac:dyDescent="0.3">
      <c r="A2890" s="16" t="s">
        <v>5</v>
      </c>
      <c r="B2890" s="7">
        <v>0.13259195775392452</v>
      </c>
      <c r="C2890" s="8">
        <v>0.18904906051946424</v>
      </c>
      <c r="D2890" s="87">
        <v>0.1321179617437632</v>
      </c>
    </row>
    <row r="2891" spans="1:4" x14ac:dyDescent="0.3">
      <c r="A2891" s="16" t="s">
        <v>6</v>
      </c>
      <c r="B2891" s="7">
        <v>2.082581322794911E-2</v>
      </c>
      <c r="C2891" s="8">
        <v>2.4778144709767511E-2</v>
      </c>
      <c r="D2891" s="87">
        <v>2.3672279259791873E-2</v>
      </c>
    </row>
    <row r="2892" spans="1:4" x14ac:dyDescent="0.3">
      <c r="A2892" s="17" t="s">
        <v>214</v>
      </c>
      <c r="B2892" s="9">
        <v>1</v>
      </c>
      <c r="C2892" s="10">
        <v>1</v>
      </c>
      <c r="D2892" s="88">
        <v>1</v>
      </c>
    </row>
    <row r="2893" spans="1:4" s="20" customFormat="1" x14ac:dyDescent="0.3">
      <c r="A2893" s="17" t="s">
        <v>215</v>
      </c>
      <c r="B2893" s="22">
        <v>500.00681293302432</v>
      </c>
      <c r="C2893" s="21">
        <v>499.994705882353</v>
      </c>
      <c r="D2893" s="89">
        <v>500.00000847457659</v>
      </c>
    </row>
    <row r="2894" spans="1:4" s="20" customFormat="1" x14ac:dyDescent="0.3">
      <c r="A2894" s="23" t="s">
        <v>216</v>
      </c>
      <c r="B2894" s="27">
        <v>433</v>
      </c>
      <c r="C2894" s="26">
        <v>425</v>
      </c>
      <c r="D2894" s="97">
        <v>472</v>
      </c>
    </row>
    <row r="2895" spans="1:4" x14ac:dyDescent="0.3">
      <c r="A2895"/>
    </row>
    <row r="2896" spans="1:4" x14ac:dyDescent="0.3">
      <c r="A2896" s="61" t="s">
        <v>306</v>
      </c>
      <c r="B2896" s="62">
        <f>B2887+B2888</f>
        <v>0.32795927261037311</v>
      </c>
      <c r="C2896" s="62">
        <f>C2887+C2888</f>
        <v>0.31139670890632942</v>
      </c>
      <c r="D2896" s="62">
        <f>D2887+D2888</f>
        <v>0.33005522533804682</v>
      </c>
    </row>
    <row r="2897" spans="1:4" x14ac:dyDescent="0.3">
      <c r="A2897" s="63" t="s">
        <v>304</v>
      </c>
      <c r="B2897" s="62">
        <f>B2889</f>
        <v>0.51862295640775335</v>
      </c>
      <c r="C2897" s="62">
        <f>C2889</f>
        <v>0.47477608586443876</v>
      </c>
      <c r="D2897" s="62">
        <f>D2889</f>
        <v>0.51415453365839814</v>
      </c>
    </row>
    <row r="2898" spans="1:4" x14ac:dyDescent="0.3">
      <c r="A2898" s="64" t="s">
        <v>307</v>
      </c>
      <c r="B2898" s="62">
        <f>B2890+B2891</f>
        <v>0.15341777098187362</v>
      </c>
      <c r="C2898" s="62">
        <f>C2890+C2891</f>
        <v>0.21382720522923176</v>
      </c>
      <c r="D2898" s="62">
        <f>D2890+D2891</f>
        <v>0.15579024100355507</v>
      </c>
    </row>
    <row r="2899" spans="1:4" x14ac:dyDescent="0.3">
      <c r="A2899"/>
    </row>
    <row r="2900" spans="1:4" x14ac:dyDescent="0.3">
      <c r="A2900" s="51" t="s">
        <v>299</v>
      </c>
      <c r="B2900" s="52">
        <v>2.7899543632084471</v>
      </c>
      <c r="C2900" s="52">
        <v>2.8704376869872736</v>
      </c>
      <c r="D2900" s="52">
        <v>2.7627948557153457</v>
      </c>
    </row>
    <row r="2901" spans="1:4" x14ac:dyDescent="0.3">
      <c r="A2901"/>
    </row>
    <row r="2902" spans="1:4" x14ac:dyDescent="0.3">
      <c r="A2902" s="31" t="s">
        <v>218</v>
      </c>
      <c r="B2902" s="31" t="s">
        <v>219</v>
      </c>
    </row>
    <row r="2903" spans="1:4" x14ac:dyDescent="0.3">
      <c r="A2903" s="31" t="s">
        <v>220</v>
      </c>
      <c r="B2903" s="31" t="s">
        <v>221</v>
      </c>
    </row>
    <row r="2904" spans="1:4" x14ac:dyDescent="0.3">
      <c r="A2904" s="19"/>
    </row>
    <row r="2905" spans="1:4" x14ac:dyDescent="0.3">
      <c r="A2905" s="19" t="s">
        <v>284</v>
      </c>
      <c r="B2905" s="1"/>
      <c r="C2905" s="1"/>
    </row>
    <row r="2906" spans="1:4" x14ac:dyDescent="0.3">
      <c r="A2906" s="19"/>
    </row>
    <row r="2907" spans="1:4" x14ac:dyDescent="0.3">
      <c r="A2907" s="19"/>
      <c r="B2907" s="3" t="s">
        <v>0</v>
      </c>
      <c r="C2907" s="4" t="s">
        <v>1</v>
      </c>
      <c r="D2907" s="85">
        <v>2023</v>
      </c>
    </row>
    <row r="2908" spans="1:4" x14ac:dyDescent="0.3">
      <c r="A2908" s="15" t="s">
        <v>2</v>
      </c>
      <c r="B2908" s="5">
        <v>2.3868035054487726E-2</v>
      </c>
      <c r="C2908" s="6">
        <v>3.0868091544498683E-2</v>
      </c>
      <c r="D2908" s="86">
        <v>4.3826272562266538E-2</v>
      </c>
    </row>
    <row r="2909" spans="1:4" x14ac:dyDescent="0.3">
      <c r="A2909" s="16" t="s">
        <v>3</v>
      </c>
      <c r="B2909" s="7">
        <v>0.16201164926390155</v>
      </c>
      <c r="C2909" s="8">
        <v>0.1581809689749655</v>
      </c>
      <c r="D2909" s="87">
        <v>0.22160954285407544</v>
      </c>
    </row>
    <row r="2910" spans="1:4" x14ac:dyDescent="0.3">
      <c r="A2910" s="16" t="s">
        <v>4</v>
      </c>
      <c r="B2910" s="7">
        <v>0.45978357338779913</v>
      </c>
      <c r="C2910" s="8">
        <v>0.43809922693299119</v>
      </c>
      <c r="D2910" s="87">
        <v>0.48320450664060188</v>
      </c>
    </row>
    <row r="2911" spans="1:4" x14ac:dyDescent="0.3">
      <c r="A2911" s="16" t="s">
        <v>5</v>
      </c>
      <c r="B2911" s="7">
        <v>0.31698205497892751</v>
      </c>
      <c r="C2911" s="8">
        <v>0.31636193794993128</v>
      </c>
      <c r="D2911" s="87">
        <v>0.20569436939501057</v>
      </c>
    </row>
    <row r="2912" spans="1:4" x14ac:dyDescent="0.3">
      <c r="A2912" s="16" t="s">
        <v>6</v>
      </c>
      <c r="B2912" s="7">
        <v>3.7354687314884213E-2</v>
      </c>
      <c r="C2912" s="8">
        <v>5.6489774597613354E-2</v>
      </c>
      <c r="D2912" s="87">
        <v>4.566530854804559E-2</v>
      </c>
    </row>
    <row r="2913" spans="1:4" x14ac:dyDescent="0.3">
      <c r="A2913" s="17" t="s">
        <v>214</v>
      </c>
      <c r="B2913" s="9">
        <v>1</v>
      </c>
      <c r="C2913" s="10">
        <v>1</v>
      </c>
      <c r="D2913" s="88">
        <v>1</v>
      </c>
    </row>
    <row r="2914" spans="1:4" s="20" customFormat="1" x14ac:dyDescent="0.3">
      <c r="A2914" s="17" t="s">
        <v>215</v>
      </c>
      <c r="B2914" s="22">
        <v>500.00681293302415</v>
      </c>
      <c r="C2914" s="21">
        <v>499.99470588235312</v>
      </c>
      <c r="D2914" s="89">
        <v>500.00000847457659</v>
      </c>
    </row>
    <row r="2915" spans="1:4" s="20" customFormat="1" x14ac:dyDescent="0.3">
      <c r="A2915" s="23" t="s">
        <v>216</v>
      </c>
      <c r="B2915" s="27">
        <v>433</v>
      </c>
      <c r="C2915" s="26">
        <v>425</v>
      </c>
      <c r="D2915" s="97">
        <v>472</v>
      </c>
    </row>
    <row r="2916" spans="1:4" x14ac:dyDescent="0.3">
      <c r="A2916"/>
    </row>
    <row r="2917" spans="1:4" x14ac:dyDescent="0.3">
      <c r="A2917" s="61" t="s">
        <v>306</v>
      </c>
      <c r="B2917" s="62">
        <f>B2908+B2909</f>
        <v>0.18587968431838928</v>
      </c>
      <c r="C2917" s="62">
        <f>C2908+C2909</f>
        <v>0.18904906051946418</v>
      </c>
      <c r="D2917" s="62">
        <f>D2908+D2909</f>
        <v>0.26543581541634198</v>
      </c>
    </row>
    <row r="2918" spans="1:4" x14ac:dyDescent="0.3">
      <c r="A2918" s="63" t="s">
        <v>304</v>
      </c>
      <c r="B2918" s="62">
        <f>B2910</f>
        <v>0.45978357338779913</v>
      </c>
      <c r="C2918" s="62">
        <f>C2910</f>
        <v>0.43809922693299119</v>
      </c>
      <c r="D2918" s="62">
        <f>D2910</f>
        <v>0.48320450664060188</v>
      </c>
    </row>
    <row r="2919" spans="1:4" x14ac:dyDescent="0.3">
      <c r="A2919" s="64" t="s">
        <v>307</v>
      </c>
      <c r="B2919" s="62">
        <f>B2911+B2912</f>
        <v>0.35433674229381174</v>
      </c>
      <c r="C2919" s="62">
        <f>C2911+C2912</f>
        <v>0.37285171254754462</v>
      </c>
      <c r="D2919" s="62">
        <f>D2911+D2912</f>
        <v>0.25135967794305614</v>
      </c>
    </row>
    <row r="2920" spans="1:4" x14ac:dyDescent="0.3">
      <c r="A2920"/>
    </row>
    <row r="2921" spans="1:4" x14ac:dyDescent="0.3">
      <c r="A2921" s="51" t="s">
        <v>299</v>
      </c>
      <c r="B2921" s="52">
        <v>3.1819437102358199</v>
      </c>
      <c r="C2921" s="52">
        <v>3.2094243350811982</v>
      </c>
      <c r="D2921" s="52">
        <v>2.9877628985124929</v>
      </c>
    </row>
    <row r="2922" spans="1:4" x14ac:dyDescent="0.3">
      <c r="A2922"/>
    </row>
    <row r="2923" spans="1:4" x14ac:dyDescent="0.3">
      <c r="A2923" s="31" t="s">
        <v>218</v>
      </c>
      <c r="B2923" s="31" t="s">
        <v>219</v>
      </c>
    </row>
    <row r="2924" spans="1:4" x14ac:dyDescent="0.3">
      <c r="A2924" s="31" t="s">
        <v>220</v>
      </c>
      <c r="B2924" s="31" t="s">
        <v>221</v>
      </c>
    </row>
    <row r="2925" spans="1:4" x14ac:dyDescent="0.3">
      <c r="A2925" s="19"/>
    </row>
    <row r="2926" spans="1:4" x14ac:dyDescent="0.3">
      <c r="A2926" s="19" t="s">
        <v>393</v>
      </c>
      <c r="B2926" s="1"/>
      <c r="C2926" s="1"/>
    </row>
    <row r="2927" spans="1:4" x14ac:dyDescent="0.3">
      <c r="A2927" s="19"/>
    </row>
    <row r="2928" spans="1:4" x14ac:dyDescent="0.3">
      <c r="A2928" s="19"/>
      <c r="B2928" s="3" t="s">
        <v>0</v>
      </c>
      <c r="C2928" s="4" t="s">
        <v>1</v>
      </c>
      <c r="D2928" s="85">
        <v>2023</v>
      </c>
    </row>
    <row r="2929" spans="1:4" x14ac:dyDescent="0.3">
      <c r="A2929" s="15" t="s">
        <v>7</v>
      </c>
      <c r="B2929" s="5">
        <v>2.7569139358147352E-2</v>
      </c>
      <c r="C2929" s="6">
        <v>3.4708602796970772E-2</v>
      </c>
      <c r="D2929" s="86">
        <v>3.2469490975093364E-2</v>
      </c>
    </row>
    <row r="2930" spans="1:4" x14ac:dyDescent="0.3">
      <c r="A2930" s="16" t="s">
        <v>8</v>
      </c>
      <c r="B2930" s="7">
        <v>0.15031250151556833</v>
      </c>
      <c r="C2930" s="8">
        <v>0.1524202020962574</v>
      </c>
      <c r="D2930" s="87">
        <v>0.1958570517651346</v>
      </c>
    </row>
    <row r="2931" spans="1:4" x14ac:dyDescent="0.3">
      <c r="A2931" s="16" t="s">
        <v>4</v>
      </c>
      <c r="B2931" s="7">
        <v>0.41264333811617798</v>
      </c>
      <c r="C2931" s="8">
        <v>0.40011247177911291</v>
      </c>
      <c r="D2931" s="87">
        <v>0.40714991894661173</v>
      </c>
    </row>
    <row r="2932" spans="1:4" x14ac:dyDescent="0.3">
      <c r="A2932" s="16" t="s">
        <v>9</v>
      </c>
      <c r="B2932" s="7">
        <v>0.35433674229381174</v>
      </c>
      <c r="C2932" s="8">
        <v>0.35959510159519359</v>
      </c>
      <c r="D2932" s="87">
        <v>0.28854734680428235</v>
      </c>
    </row>
    <row r="2933" spans="1:4" x14ac:dyDescent="0.3">
      <c r="A2933" s="16" t="s">
        <v>10</v>
      </c>
      <c r="B2933" s="7">
        <v>5.5138278716294738E-2</v>
      </c>
      <c r="C2933" s="8">
        <v>5.3163621732465367E-2</v>
      </c>
      <c r="D2933" s="87">
        <v>7.5976191508878063E-2</v>
      </c>
    </row>
    <row r="2934" spans="1:4" x14ac:dyDescent="0.3">
      <c r="A2934" s="17" t="s">
        <v>214</v>
      </c>
      <c r="B2934" s="9">
        <v>1</v>
      </c>
      <c r="C2934" s="10">
        <v>1</v>
      </c>
      <c r="D2934" s="88">
        <v>1</v>
      </c>
    </row>
    <row r="2935" spans="1:4" s="20" customFormat="1" x14ac:dyDescent="0.3">
      <c r="A2935" s="17" t="s">
        <v>215</v>
      </c>
      <c r="B2935" s="22">
        <v>500.00681293302415</v>
      </c>
      <c r="C2935" s="21">
        <v>499.99470588235306</v>
      </c>
      <c r="D2935" s="89">
        <v>500.00000847457659</v>
      </c>
    </row>
    <row r="2936" spans="1:4" s="20" customFormat="1" x14ac:dyDescent="0.3">
      <c r="A2936" s="23" t="s">
        <v>216</v>
      </c>
      <c r="B2936" s="27">
        <v>433</v>
      </c>
      <c r="C2936" s="26">
        <v>425</v>
      </c>
      <c r="D2936" s="97">
        <v>472</v>
      </c>
    </row>
    <row r="2937" spans="1:4" x14ac:dyDescent="0.3">
      <c r="A2937"/>
    </row>
    <row r="2938" spans="1:4" x14ac:dyDescent="0.3">
      <c r="A2938" s="61" t="s">
        <v>312</v>
      </c>
      <c r="B2938" s="62">
        <f>B2929+B2930</f>
        <v>0.17788164087371566</v>
      </c>
      <c r="C2938" s="62">
        <f>C2929+C2930</f>
        <v>0.18712880489322817</v>
      </c>
      <c r="D2938" s="62">
        <f>D2929+D2930</f>
        <v>0.22832654274022796</v>
      </c>
    </row>
    <row r="2939" spans="1:4" x14ac:dyDescent="0.3">
      <c r="A2939" s="63" t="s">
        <v>304</v>
      </c>
      <c r="B2939" s="62">
        <f>B2931</f>
        <v>0.41264333811617798</v>
      </c>
      <c r="C2939" s="62">
        <f>C2931</f>
        <v>0.40011247177911291</v>
      </c>
      <c r="D2939" s="62">
        <f>D2931</f>
        <v>0.40714991894661173</v>
      </c>
    </row>
    <row r="2940" spans="1:4" x14ac:dyDescent="0.3">
      <c r="A2940" s="64" t="s">
        <v>313</v>
      </c>
      <c r="B2940" s="62">
        <f>B2932+B2933</f>
        <v>0.40947502101010647</v>
      </c>
      <c r="C2940" s="62">
        <f>C2932+C2933</f>
        <v>0.41275872332765895</v>
      </c>
      <c r="D2940" s="62">
        <f>D2932+D2933</f>
        <v>0.36452353831316042</v>
      </c>
    </row>
    <row r="2941" spans="1:4" x14ac:dyDescent="0.3">
      <c r="A2941"/>
    </row>
    <row r="2942" spans="1:4" x14ac:dyDescent="0.3">
      <c r="A2942" s="51" t="s">
        <v>299</v>
      </c>
      <c r="B2942" s="52">
        <v>3.2591625194945375</v>
      </c>
      <c r="C2942" s="52">
        <v>3.2440849373699225</v>
      </c>
      <c r="D2942" s="52">
        <v>3.1797036961067158</v>
      </c>
    </row>
    <row r="2943" spans="1:4" x14ac:dyDescent="0.3">
      <c r="A2943"/>
    </row>
    <row r="2944" spans="1:4" x14ac:dyDescent="0.3">
      <c r="A2944" s="31" t="s">
        <v>218</v>
      </c>
      <c r="B2944" s="31" t="s">
        <v>219</v>
      </c>
    </row>
    <row r="2945" spans="1:4" x14ac:dyDescent="0.3">
      <c r="A2945" s="31" t="s">
        <v>220</v>
      </c>
      <c r="B2945" s="31" t="s">
        <v>221</v>
      </c>
    </row>
    <row r="2946" spans="1:4" x14ac:dyDescent="0.3">
      <c r="A2946" s="19"/>
    </row>
    <row r="2947" spans="1:4" x14ac:dyDescent="0.3">
      <c r="A2947" s="19" t="s">
        <v>394</v>
      </c>
      <c r="B2947" s="1"/>
      <c r="C2947" s="1"/>
    </row>
    <row r="2948" spans="1:4" x14ac:dyDescent="0.3">
      <c r="A2948" s="19"/>
    </row>
    <row r="2949" spans="1:4" x14ac:dyDescent="0.3">
      <c r="A2949" s="19"/>
      <c r="B2949" s="3" t="s">
        <v>0</v>
      </c>
      <c r="C2949" s="4" t="s">
        <v>1</v>
      </c>
      <c r="D2949" s="85">
        <v>2023</v>
      </c>
    </row>
    <row r="2950" spans="1:4" x14ac:dyDescent="0.3">
      <c r="A2950" s="15" t="s">
        <v>7</v>
      </c>
      <c r="B2950" s="5">
        <v>3.646093505885261E-2</v>
      </c>
      <c r="C2950" s="6">
        <v>5.1243366106229316E-2</v>
      </c>
      <c r="D2950" s="86">
        <v>3.4148740946631506E-2</v>
      </c>
    </row>
    <row r="2951" spans="1:4" x14ac:dyDescent="0.3">
      <c r="A2951" s="16" t="s">
        <v>8</v>
      </c>
      <c r="B2951" s="7">
        <v>0.15186513624872092</v>
      </c>
      <c r="C2951" s="8">
        <v>0.16286501857078473</v>
      </c>
      <c r="D2951" s="87">
        <v>0.1838611261209977</v>
      </c>
    </row>
    <row r="2952" spans="1:4" x14ac:dyDescent="0.3">
      <c r="A2952" s="16" t="s">
        <v>4</v>
      </c>
      <c r="B2952" s="7">
        <v>0.4223658384331484</v>
      </c>
      <c r="C2952" s="8">
        <v>0.40315744519647856</v>
      </c>
      <c r="D2952" s="87">
        <v>0.41698723657648773</v>
      </c>
    </row>
    <row r="2953" spans="1:4" x14ac:dyDescent="0.3">
      <c r="A2953" s="16" t="s">
        <v>9</v>
      </c>
      <c r="B2953" s="7">
        <v>0.327128567994108</v>
      </c>
      <c r="C2953" s="8">
        <v>0.32488649879822262</v>
      </c>
      <c r="D2953" s="87">
        <v>0.28446831297511338</v>
      </c>
    </row>
    <row r="2954" spans="1:4" x14ac:dyDescent="0.3">
      <c r="A2954" s="16" t="s">
        <v>10</v>
      </c>
      <c r="B2954" s="7">
        <v>6.2179522265170178E-2</v>
      </c>
      <c r="C2954" s="8">
        <v>5.7847671328284604E-2</v>
      </c>
      <c r="D2954" s="87">
        <v>8.05345833807697E-2</v>
      </c>
    </row>
    <row r="2955" spans="1:4" x14ac:dyDescent="0.3">
      <c r="A2955" s="17" t="s">
        <v>214</v>
      </c>
      <c r="B2955" s="9">
        <v>1</v>
      </c>
      <c r="C2955" s="10">
        <v>1</v>
      </c>
      <c r="D2955" s="88">
        <v>1</v>
      </c>
    </row>
    <row r="2956" spans="1:4" s="20" customFormat="1" x14ac:dyDescent="0.3">
      <c r="A2956" s="17" t="s">
        <v>215</v>
      </c>
      <c r="B2956" s="22">
        <v>500.00681293302421</v>
      </c>
      <c r="C2956" s="21">
        <v>499.99470588235317</v>
      </c>
      <c r="D2956" s="89">
        <v>500.00000847457659</v>
      </c>
    </row>
    <row r="2957" spans="1:4" s="20" customFormat="1" x14ac:dyDescent="0.3">
      <c r="A2957" s="23" t="s">
        <v>216</v>
      </c>
      <c r="B2957" s="27">
        <v>433</v>
      </c>
      <c r="C2957" s="26">
        <v>425</v>
      </c>
      <c r="D2957" s="97">
        <v>472</v>
      </c>
    </row>
    <row r="2958" spans="1:4" x14ac:dyDescent="0.3">
      <c r="A2958"/>
    </row>
    <row r="2959" spans="1:4" x14ac:dyDescent="0.3">
      <c r="A2959" s="61" t="s">
        <v>312</v>
      </c>
      <c r="B2959" s="62">
        <f>B2950+B2951</f>
        <v>0.18832607130757353</v>
      </c>
      <c r="C2959" s="62">
        <f>C2950+C2951</f>
        <v>0.21410838467701404</v>
      </c>
      <c r="D2959" s="62">
        <f>D2950+D2951</f>
        <v>0.2180098670676292</v>
      </c>
    </row>
    <row r="2960" spans="1:4" x14ac:dyDescent="0.3">
      <c r="A2960" s="63" t="s">
        <v>304</v>
      </c>
      <c r="B2960" s="62">
        <f>B2952</f>
        <v>0.4223658384331484</v>
      </c>
      <c r="C2960" s="62">
        <f>C2952</f>
        <v>0.40315744519647856</v>
      </c>
      <c r="D2960" s="62">
        <f>D2952</f>
        <v>0.41698723657648773</v>
      </c>
    </row>
    <row r="2961" spans="1:4" x14ac:dyDescent="0.3">
      <c r="A2961" s="64" t="s">
        <v>313</v>
      </c>
      <c r="B2961" s="62">
        <f>B2953+B2954</f>
        <v>0.38930809025927815</v>
      </c>
      <c r="C2961" s="62">
        <f>C2953+C2954</f>
        <v>0.38273417012650723</v>
      </c>
      <c r="D2961" s="62">
        <f>D2953+D2954</f>
        <v>0.36500289635588307</v>
      </c>
    </row>
    <row r="2962" spans="1:4" x14ac:dyDescent="0.3">
      <c r="A2962"/>
    </row>
    <row r="2963" spans="1:4" x14ac:dyDescent="0.3">
      <c r="A2963" s="51" t="s">
        <v>299</v>
      </c>
      <c r="B2963" s="52">
        <v>3.2267006061580199</v>
      </c>
      <c r="C2963" s="52">
        <v>3.1752300906715463</v>
      </c>
      <c r="D2963" s="52">
        <v>3.1933788717223921</v>
      </c>
    </row>
    <row r="2964" spans="1:4" x14ac:dyDescent="0.3">
      <c r="A2964"/>
    </row>
    <row r="2965" spans="1:4" x14ac:dyDescent="0.3">
      <c r="A2965" s="31" t="s">
        <v>218</v>
      </c>
      <c r="B2965" s="31" t="s">
        <v>219</v>
      </c>
    </row>
    <row r="2966" spans="1:4" x14ac:dyDescent="0.3">
      <c r="A2966" s="31" t="s">
        <v>220</v>
      </c>
      <c r="B2966" s="31" t="s">
        <v>221</v>
      </c>
    </row>
    <row r="2967" spans="1:4" x14ac:dyDescent="0.3">
      <c r="A2967" s="19"/>
    </row>
    <row r="2968" spans="1:4" x14ac:dyDescent="0.3">
      <c r="A2968" s="19" t="s">
        <v>395</v>
      </c>
      <c r="B2968" s="1"/>
      <c r="C2968" s="1"/>
    </row>
    <row r="2969" spans="1:4" x14ac:dyDescent="0.3">
      <c r="A2969" s="19"/>
    </row>
    <row r="2970" spans="1:4" x14ac:dyDescent="0.3">
      <c r="A2970" s="19"/>
      <c r="B2970" s="3" t="s">
        <v>0</v>
      </c>
      <c r="C2970" s="4" t="s">
        <v>1</v>
      </c>
      <c r="D2970" s="85">
        <v>2023</v>
      </c>
    </row>
    <row r="2971" spans="1:4" x14ac:dyDescent="0.3">
      <c r="A2971" s="15" t="s">
        <v>7</v>
      </c>
      <c r="B2971" s="5">
        <v>1.5635121830903483E-2</v>
      </c>
      <c r="C2971" s="6">
        <v>4.2156446362373229E-2</v>
      </c>
      <c r="D2971" s="86">
        <v>2.0793137359438347E-2</v>
      </c>
    </row>
    <row r="2972" spans="1:4" x14ac:dyDescent="0.3">
      <c r="A2972" s="16" t="s">
        <v>8</v>
      </c>
      <c r="B2972" s="7">
        <v>0.12555071420504912</v>
      </c>
      <c r="C2972" s="8">
        <v>0.13007667140005005</v>
      </c>
      <c r="D2972" s="87">
        <v>0.15866938290390858</v>
      </c>
    </row>
    <row r="2973" spans="1:4" x14ac:dyDescent="0.3">
      <c r="A2973" s="16" t="s">
        <v>4</v>
      </c>
      <c r="B2973" s="7">
        <v>0.41598347736139368</v>
      </c>
      <c r="C2973" s="8">
        <v>0.37753576214336393</v>
      </c>
      <c r="D2973" s="87">
        <v>0.39363452934517762</v>
      </c>
    </row>
    <row r="2974" spans="1:4" x14ac:dyDescent="0.3">
      <c r="A2974" s="16" t="s">
        <v>9</v>
      </c>
      <c r="B2974" s="7">
        <v>0.37086561638074672</v>
      </c>
      <c r="C2974" s="8">
        <v>0.36095299832586475</v>
      </c>
      <c r="D2974" s="87">
        <v>0.34061008320999869</v>
      </c>
    </row>
    <row r="2975" spans="1:4" x14ac:dyDescent="0.3">
      <c r="A2975" s="16" t="s">
        <v>10</v>
      </c>
      <c r="B2975" s="7">
        <v>7.1965070221907013E-2</v>
      </c>
      <c r="C2975" s="8">
        <v>8.9278121768348082E-2</v>
      </c>
      <c r="D2975" s="87">
        <v>8.6292867181476732E-2</v>
      </c>
    </row>
    <row r="2976" spans="1:4" x14ac:dyDescent="0.3">
      <c r="A2976" s="17" t="s">
        <v>214</v>
      </c>
      <c r="B2976" s="9">
        <v>1</v>
      </c>
      <c r="C2976" s="10">
        <v>1</v>
      </c>
      <c r="D2976" s="88">
        <v>1</v>
      </c>
    </row>
    <row r="2977" spans="1:4" s="20" customFormat="1" x14ac:dyDescent="0.3">
      <c r="A2977" s="17" t="s">
        <v>215</v>
      </c>
      <c r="B2977" s="22">
        <v>500.00681293302438</v>
      </c>
      <c r="C2977" s="21">
        <v>499.99470588235306</v>
      </c>
      <c r="D2977" s="89">
        <v>500.00000847457659</v>
      </c>
    </row>
    <row r="2978" spans="1:4" s="20" customFormat="1" x14ac:dyDescent="0.3">
      <c r="A2978" s="23" t="s">
        <v>216</v>
      </c>
      <c r="B2978" s="27">
        <v>433</v>
      </c>
      <c r="C2978" s="26">
        <v>425</v>
      </c>
      <c r="D2978" s="97">
        <v>472</v>
      </c>
    </row>
    <row r="2979" spans="1:4" x14ac:dyDescent="0.3">
      <c r="A2979"/>
    </row>
    <row r="2980" spans="1:4" x14ac:dyDescent="0.3">
      <c r="A2980" s="61" t="s">
        <v>312</v>
      </c>
      <c r="B2980" s="62">
        <f>B2971+B2972</f>
        <v>0.14118583603595261</v>
      </c>
      <c r="C2980" s="62">
        <f>C2971+C2972</f>
        <v>0.17223311776242328</v>
      </c>
      <c r="D2980" s="62">
        <f>D2971+D2972</f>
        <v>0.17946252026334694</v>
      </c>
    </row>
    <row r="2981" spans="1:4" x14ac:dyDescent="0.3">
      <c r="A2981" s="63" t="s">
        <v>304</v>
      </c>
      <c r="B2981" s="62">
        <f>B2973</f>
        <v>0.41598347736139368</v>
      </c>
      <c r="C2981" s="62">
        <f>C2973</f>
        <v>0.37753576214336393</v>
      </c>
      <c r="D2981" s="62">
        <f>D2973</f>
        <v>0.39363452934517762</v>
      </c>
    </row>
    <row r="2982" spans="1:4" x14ac:dyDescent="0.3">
      <c r="A2982" s="64" t="s">
        <v>313</v>
      </c>
      <c r="B2982" s="62">
        <f>B2974+B2975</f>
        <v>0.44283068660265373</v>
      </c>
      <c r="C2982" s="62">
        <f>C2974+C2975</f>
        <v>0.45023112009421284</v>
      </c>
      <c r="D2982" s="62">
        <f>D2974+D2975</f>
        <v>0.42690295039147541</v>
      </c>
    </row>
    <row r="2983" spans="1:4" x14ac:dyDescent="0.3">
      <c r="A2983"/>
    </row>
    <row r="2984" spans="1:4" x14ac:dyDescent="0.3">
      <c r="A2984" s="51" t="s">
        <v>299</v>
      </c>
      <c r="B2984" s="52">
        <v>3.3579747989577045</v>
      </c>
      <c r="C2984" s="52">
        <v>3.3251196777377681</v>
      </c>
      <c r="D2984" s="52">
        <v>3.3129401599501662</v>
      </c>
    </row>
    <row r="2985" spans="1:4" x14ac:dyDescent="0.3">
      <c r="A2985"/>
    </row>
    <row r="2986" spans="1:4" x14ac:dyDescent="0.3">
      <c r="A2986" s="31" t="s">
        <v>218</v>
      </c>
      <c r="B2986" s="31" t="s">
        <v>219</v>
      </c>
    </row>
    <row r="2987" spans="1:4" x14ac:dyDescent="0.3">
      <c r="A2987" s="31" t="s">
        <v>220</v>
      </c>
      <c r="B2987" s="31" t="s">
        <v>221</v>
      </c>
    </row>
    <row r="2988" spans="1:4" x14ac:dyDescent="0.3">
      <c r="A2988" s="19"/>
    </row>
    <row r="2989" spans="1:4" x14ac:dyDescent="0.3">
      <c r="A2989" s="19" t="s">
        <v>449</v>
      </c>
      <c r="B2989" s="1"/>
      <c r="C2989" s="2"/>
    </row>
    <row r="2990" spans="1:4" x14ac:dyDescent="0.3">
      <c r="A2990" s="19"/>
    </row>
    <row r="2991" spans="1:4" x14ac:dyDescent="0.3">
      <c r="A2991" s="19"/>
      <c r="C2991" s="3" t="s">
        <v>1</v>
      </c>
      <c r="D2991" s="85">
        <v>2023</v>
      </c>
    </row>
    <row r="2992" spans="1:4" x14ac:dyDescent="0.3">
      <c r="A2992" s="16" t="s">
        <v>198</v>
      </c>
      <c r="C2992" s="5">
        <v>0.81591616852413751</v>
      </c>
      <c r="D2992" s="86">
        <v>0.78382916891815002</v>
      </c>
    </row>
    <row r="2993" spans="1:4" x14ac:dyDescent="0.3">
      <c r="A2993" s="16" t="s">
        <v>199</v>
      </c>
      <c r="C2993" s="7">
        <v>0.17003168268840477</v>
      </c>
      <c r="D2993" s="87">
        <v>0.17778327029180871</v>
      </c>
    </row>
    <row r="2994" spans="1:4" x14ac:dyDescent="0.3">
      <c r="A2994" s="16" t="s">
        <v>200</v>
      </c>
      <c r="C2994" s="7">
        <v>2.4826145218008167E-3</v>
      </c>
    </row>
    <row r="2995" spans="1:4" x14ac:dyDescent="0.3">
      <c r="A2995" s="16" t="s">
        <v>201</v>
      </c>
      <c r="C2995" s="7">
        <v>1.1569534265656923E-2</v>
      </c>
      <c r="D2995" s="87">
        <v>3.8387560790041304E-2</v>
      </c>
    </row>
    <row r="2996" spans="1:4" x14ac:dyDescent="0.3">
      <c r="A2996" s="17" t="s">
        <v>214</v>
      </c>
      <c r="C2996" s="9">
        <v>1</v>
      </c>
      <c r="D2996" s="88">
        <v>1</v>
      </c>
    </row>
    <row r="2997" spans="1:4" s="20" customFormat="1" x14ac:dyDescent="0.3">
      <c r="A2997" s="23" t="s">
        <v>215</v>
      </c>
      <c r="C2997" s="22">
        <v>499.99470588235334</v>
      </c>
      <c r="D2997" s="89">
        <v>500.00000847457659</v>
      </c>
    </row>
    <row r="2998" spans="1:4" s="20" customFormat="1" x14ac:dyDescent="0.3">
      <c r="A2998" s="16" t="s">
        <v>216</v>
      </c>
      <c r="C2998" s="27">
        <v>425</v>
      </c>
      <c r="D2998" s="97">
        <v>472</v>
      </c>
    </row>
    <row r="2999" spans="1:4" x14ac:dyDescent="0.3">
      <c r="A2999"/>
    </row>
    <row r="3000" spans="1:4" x14ac:dyDescent="0.3">
      <c r="A3000" s="31" t="s">
        <v>218</v>
      </c>
      <c r="B3000" s="31" t="s">
        <v>219</v>
      </c>
    </row>
    <row r="3001" spans="1:4" x14ac:dyDescent="0.3">
      <c r="A3001" s="31" t="s">
        <v>220</v>
      </c>
      <c r="B3001" s="31" t="s">
        <v>481</v>
      </c>
    </row>
    <row r="3002" spans="1:4" x14ac:dyDescent="0.3">
      <c r="A3002" s="19"/>
    </row>
    <row r="3003" spans="1:4" x14ac:dyDescent="0.3">
      <c r="A3003" s="19" t="s">
        <v>285</v>
      </c>
      <c r="B3003" s="1"/>
      <c r="C3003" s="1"/>
    </row>
    <row r="3004" spans="1:4" x14ac:dyDescent="0.3">
      <c r="A3004" s="19"/>
    </row>
    <row r="3005" spans="1:4" x14ac:dyDescent="0.3">
      <c r="A3005" s="19"/>
      <c r="B3005" s="3" t="s">
        <v>0</v>
      </c>
      <c r="C3005" s="4" t="s">
        <v>1</v>
      </c>
      <c r="D3005" s="85">
        <v>2023</v>
      </c>
    </row>
    <row r="3006" spans="1:4" x14ac:dyDescent="0.3">
      <c r="A3006" s="16" t="s">
        <v>202</v>
      </c>
      <c r="B3006" s="5">
        <v>3.5504135163054382E-2</v>
      </c>
      <c r="C3006" s="6">
        <v>2.8947835918262648E-2</v>
      </c>
      <c r="D3006" s="86">
        <v>2.6391635145904483E-2</v>
      </c>
    </row>
    <row r="3007" spans="1:4" x14ac:dyDescent="0.3">
      <c r="A3007" s="16" t="s">
        <v>203</v>
      </c>
      <c r="B3007" s="7">
        <v>0.13659097947626134</v>
      </c>
      <c r="C3007" s="8">
        <v>0.13752451496545251</v>
      </c>
      <c r="D3007" s="87">
        <v>0.14291399545908468</v>
      </c>
    </row>
    <row r="3008" spans="1:4" x14ac:dyDescent="0.3">
      <c r="A3008" s="16" t="s">
        <v>204</v>
      </c>
      <c r="B3008" s="7">
        <v>0.30772929421977846</v>
      </c>
      <c r="C3008" s="8">
        <v>0.30807055604118166</v>
      </c>
      <c r="D3008" s="87">
        <v>0.30966005619220255</v>
      </c>
    </row>
    <row r="3009" spans="1:4" x14ac:dyDescent="0.3">
      <c r="A3009" s="16" t="s">
        <v>205</v>
      </c>
      <c r="B3009" s="7">
        <v>0.41264333811617782</v>
      </c>
      <c r="C3009" s="8">
        <v>0.37833129997847048</v>
      </c>
      <c r="D3009" s="87">
        <v>0.35508718254089527</v>
      </c>
    </row>
    <row r="3010" spans="1:4" x14ac:dyDescent="0.3">
      <c r="A3010" s="16" t="s">
        <v>206</v>
      </c>
      <c r="B3010" s="7">
        <v>0.10508586603554383</v>
      </c>
      <c r="C3010" s="8">
        <v>0.13087220923515652</v>
      </c>
      <c r="D3010" s="87">
        <v>0.15139163514590437</v>
      </c>
    </row>
    <row r="3011" spans="1:4" x14ac:dyDescent="0.3">
      <c r="A3011" s="16" t="s">
        <v>207</v>
      </c>
      <c r="B3011" s="7">
        <v>2.446386989184212E-3</v>
      </c>
      <c r="C3011" s="8">
        <v>1.6253583861476174E-2</v>
      </c>
      <c r="D3011" s="87">
        <v>1.455549551600855E-2</v>
      </c>
    </row>
    <row r="3012" spans="1:4" x14ac:dyDescent="0.3">
      <c r="A3012" s="17" t="s">
        <v>214</v>
      </c>
      <c r="B3012" s="9">
        <v>1</v>
      </c>
      <c r="C3012" s="10">
        <v>1</v>
      </c>
      <c r="D3012" s="88">
        <v>1</v>
      </c>
    </row>
    <row r="3013" spans="1:4" s="20" customFormat="1" x14ac:dyDescent="0.3">
      <c r="A3013" s="23" t="s">
        <v>215</v>
      </c>
      <c r="B3013" s="22">
        <v>500.00681293302438</v>
      </c>
      <c r="C3013" s="21">
        <v>499.99470588235306</v>
      </c>
      <c r="D3013" s="89">
        <v>500.00000847457659</v>
      </c>
    </row>
    <row r="3014" spans="1:4" s="20" customFormat="1" x14ac:dyDescent="0.3">
      <c r="A3014" s="16" t="s">
        <v>216</v>
      </c>
      <c r="B3014" s="27">
        <v>433</v>
      </c>
      <c r="C3014" s="26">
        <v>425</v>
      </c>
      <c r="D3014" s="97">
        <v>472</v>
      </c>
    </row>
    <row r="3015" spans="1:4" x14ac:dyDescent="0.3">
      <c r="A3015"/>
    </row>
    <row r="3016" spans="1:4" x14ac:dyDescent="0.3">
      <c r="A3016" s="31" t="s">
        <v>218</v>
      </c>
      <c r="B3016" s="31" t="s">
        <v>219</v>
      </c>
    </row>
    <row r="3017" spans="1:4" x14ac:dyDescent="0.3">
      <c r="A3017" s="31" t="s">
        <v>220</v>
      </c>
      <c r="B3017" s="31" t="s">
        <v>485</v>
      </c>
    </row>
    <row r="3018" spans="1:4" x14ac:dyDescent="0.3">
      <c r="A3018" s="19"/>
    </row>
    <row r="3019" spans="1:4" x14ac:dyDescent="0.3">
      <c r="A3019" s="19" t="s">
        <v>286</v>
      </c>
      <c r="B3019" s="1"/>
      <c r="C3019" s="1"/>
    </row>
    <row r="3021" spans="1:4" x14ac:dyDescent="0.3">
      <c r="B3021" s="3" t="s">
        <v>0</v>
      </c>
      <c r="C3021" s="4" t="s">
        <v>1</v>
      </c>
      <c r="D3021" s="85">
        <v>2023</v>
      </c>
    </row>
    <row r="3022" spans="1:4" x14ac:dyDescent="0.3">
      <c r="A3022" s="16" t="s">
        <v>208</v>
      </c>
      <c r="B3022" s="5">
        <v>2.1484695705070119E-3</v>
      </c>
      <c r="C3022" s="14"/>
      <c r="D3022" s="86">
        <v>2.8791419003535244E-3</v>
      </c>
    </row>
    <row r="3023" spans="1:4" x14ac:dyDescent="0.3">
      <c r="A3023" s="16" t="s">
        <v>209</v>
      </c>
      <c r="B3023" s="12"/>
      <c r="C3023" s="8">
        <v>1.3208610444110581E-2</v>
      </c>
      <c r="D3023" s="87">
        <v>8.6374257010605731E-3</v>
      </c>
    </row>
    <row r="3024" spans="1:4" x14ac:dyDescent="0.3">
      <c r="A3024" s="16" t="s">
        <v>210</v>
      </c>
      <c r="B3024" s="7">
        <v>4.905383506321747E-2</v>
      </c>
      <c r="C3024" s="8">
        <v>6.9698385041723918E-2</v>
      </c>
      <c r="D3024" s="87">
        <v>3.6708310818503176E-2</v>
      </c>
    </row>
    <row r="3025" spans="1:4" x14ac:dyDescent="0.3">
      <c r="A3025" s="16" t="s">
        <v>211</v>
      </c>
      <c r="B3025" s="7">
        <v>5.1798139471078891E-2</v>
      </c>
      <c r="C3025" s="8">
        <v>5.2601262836900579E-2</v>
      </c>
      <c r="D3025" s="87">
        <v>5.2783270291808924E-2</v>
      </c>
    </row>
    <row r="3026" spans="1:4" x14ac:dyDescent="0.3">
      <c r="A3026" s="16" t="s">
        <v>212</v>
      </c>
      <c r="B3026" s="7">
        <v>0.51713336931436704</v>
      </c>
      <c r="C3026" s="8">
        <v>0.49318310429169254</v>
      </c>
      <c r="D3026" s="87">
        <v>0.51687688318852731</v>
      </c>
    </row>
    <row r="3027" spans="1:4" x14ac:dyDescent="0.3">
      <c r="A3027" s="16" t="s">
        <v>213</v>
      </c>
      <c r="B3027" s="7">
        <v>0.3798661865808296</v>
      </c>
      <c r="C3027" s="8">
        <v>0.37130863738557246</v>
      </c>
      <c r="D3027" s="87">
        <v>0.38211496809974643</v>
      </c>
    </row>
    <row r="3028" spans="1:4" x14ac:dyDescent="0.3">
      <c r="A3028" s="17" t="s">
        <v>214</v>
      </c>
      <c r="B3028" s="9">
        <v>1</v>
      </c>
      <c r="C3028" s="10">
        <v>1</v>
      </c>
      <c r="D3028" s="88">
        <v>1</v>
      </c>
    </row>
    <row r="3029" spans="1:4" s="20" customFormat="1" x14ac:dyDescent="0.3">
      <c r="A3029" s="23" t="s">
        <v>215</v>
      </c>
      <c r="B3029" s="22">
        <v>500.00681293302449</v>
      </c>
      <c r="C3029" s="21">
        <v>499.99470588235317</v>
      </c>
      <c r="D3029" s="89">
        <v>500.00000847457659</v>
      </c>
    </row>
    <row r="3030" spans="1:4" s="20" customFormat="1" x14ac:dyDescent="0.3">
      <c r="A3030" s="16" t="s">
        <v>216</v>
      </c>
      <c r="B3030" s="27">
        <v>433</v>
      </c>
      <c r="C3030" s="26">
        <v>425</v>
      </c>
      <c r="D3030" s="97">
        <v>472</v>
      </c>
    </row>
    <row r="3031" spans="1:4" x14ac:dyDescent="0.3">
      <c r="A3031"/>
    </row>
    <row r="3032" spans="1:4" x14ac:dyDescent="0.3">
      <c r="A3032" s="31" t="s">
        <v>218</v>
      </c>
      <c r="B3032" s="31" t="s">
        <v>219</v>
      </c>
    </row>
    <row r="3033" spans="1:4" x14ac:dyDescent="0.3">
      <c r="A3033" s="31" t="s">
        <v>220</v>
      </c>
      <c r="B3033" s="31" t="s">
        <v>221</v>
      </c>
    </row>
  </sheetData>
  <phoneticPr fontId="10"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C07F7-4F72-444C-8CF5-C54F3D1E46E5}">
  <dimension ref="A1:A9"/>
  <sheetViews>
    <sheetView workbookViewId="0">
      <selection sqref="A1:A1048576"/>
    </sheetView>
  </sheetViews>
  <sheetFormatPr defaultColWidth="9.109375" defaultRowHeight="14.4" x14ac:dyDescent="0.3"/>
  <cols>
    <col min="1" max="1" width="11.44140625" style="69" customWidth="1"/>
    <col min="2" max="16384" width="9.109375" style="69"/>
  </cols>
  <sheetData>
    <row r="1" spans="1:1" x14ac:dyDescent="0.3">
      <c r="A1" s="82" t="s">
        <v>413</v>
      </c>
    </row>
    <row r="2" spans="1:1" x14ac:dyDescent="0.3">
      <c r="A2" s="84" t="str">
        <f>HYPERLINK("[trend_GO_2023_v1.4.xlsx]GO_constructen!A2",GO_constructen!A2)</f>
        <v>C957 Non-compliance</v>
      </c>
    </row>
    <row r="3" spans="1:1" x14ac:dyDescent="0.3">
      <c r="A3" s="84" t="str">
        <f>HYPERLINK("[trend_GO_2023_v1.4.xlsx]GO_constructen!A23",GO_constructen!A23)</f>
        <v>C958 Belang voldoen aan verplichtingen</v>
      </c>
    </row>
    <row r="4" spans="1:1" x14ac:dyDescent="0.3">
      <c r="A4" s="84" t="str">
        <f>HYPERLINK("[trend_GO_2023_v1.4.xlsx]GO_constructen!A44",GO_constructen!A44)</f>
        <v>C9430 Kengetal Belastingmoraal</v>
      </c>
    </row>
    <row r="5" spans="1:1" x14ac:dyDescent="0.3">
      <c r="A5" s="84" t="str">
        <f>HYPERLINK("[trend_GO_2023_v1.4.xlsx]GO_constructen!A65",GO_constructen!A65)</f>
        <v>C9431 Kengetal Vertrouwen</v>
      </c>
    </row>
    <row r="6" spans="1:1" x14ac:dyDescent="0.3">
      <c r="A6" s="84" t="str">
        <f>HYPERLINK("[trend_GO_2023_v1.4.xlsx]GO_constructen!A86",GO_constructen!A86)</f>
        <v>C9432 Indicator Adequate behandeling</v>
      </c>
    </row>
    <row r="7" spans="1:1" x14ac:dyDescent="0.3">
      <c r="A7" s="84" t="str">
        <f>HYPERLINK("[trend_GO_2023_v1.4.xlsx]GO_constructen!A107",GO_constructen!A107)</f>
        <v>C9433 Indicator Voldoende informering</v>
      </c>
    </row>
    <row r="8" spans="1:1" x14ac:dyDescent="0.3">
      <c r="A8" s="84" t="str">
        <f>HYPERLINK("[trend_GO_2023_v1.4.xlsx]GO_constructen!A128",GO_constructen!A128)</f>
        <v>C9434 Indicator Ervaren gemak</v>
      </c>
    </row>
    <row r="9" spans="1:1" x14ac:dyDescent="0.3">
      <c r="A9" s="84" t="str">
        <f>HYPERLINK("[trend_GO_2023_v1.4.xlsx]GO_constructen!A149",GO_constructen!A149)</f>
        <v>C9435 Indicator Ervaren corrigerend optreden</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0C80D-DD16-474A-A801-9E7ADE5331E0}">
  <dimension ref="A2:D168"/>
  <sheetViews>
    <sheetView workbookViewId="0"/>
  </sheetViews>
  <sheetFormatPr defaultColWidth="9.109375" defaultRowHeight="14.4" x14ac:dyDescent="0.3"/>
  <cols>
    <col min="1" max="1" width="50.6640625" style="69" customWidth="1"/>
    <col min="2" max="16384" width="9.109375" style="69"/>
  </cols>
  <sheetData>
    <row r="2" spans="1:4" x14ac:dyDescent="0.3">
      <c r="A2" s="67" t="s">
        <v>397</v>
      </c>
      <c r="B2" s="68"/>
      <c r="C2" s="68"/>
    </row>
    <row r="4" spans="1:4" x14ac:dyDescent="0.3">
      <c r="B4" s="70" t="s">
        <v>0</v>
      </c>
      <c r="C4" s="70" t="s">
        <v>1</v>
      </c>
      <c r="D4" s="70" t="s">
        <v>460</v>
      </c>
    </row>
    <row r="5" spans="1:4" x14ac:dyDescent="0.3">
      <c r="A5" s="71" t="s">
        <v>196</v>
      </c>
      <c r="B5" s="72">
        <v>0.74545335294507353</v>
      </c>
      <c r="C5" s="72">
        <v>0.7555081563608721</v>
      </c>
      <c r="D5" s="107">
        <v>0.76703367555875246</v>
      </c>
    </row>
    <row r="6" spans="1:4" x14ac:dyDescent="0.3">
      <c r="A6" s="73" t="s">
        <v>130</v>
      </c>
      <c r="B6" s="74">
        <v>0.16569173768764009</v>
      </c>
      <c r="C6" s="74">
        <v>0.17597990253230086</v>
      </c>
      <c r="D6" s="107">
        <v>0.15880303685644476</v>
      </c>
    </row>
    <row r="7" spans="1:4" x14ac:dyDescent="0.3">
      <c r="A7" s="73" t="s">
        <v>4</v>
      </c>
      <c r="B7" s="74">
        <v>6.7610857034512001E-2</v>
      </c>
      <c r="C7" s="74">
        <v>5.4084886388992982E-2</v>
      </c>
      <c r="D7" s="107">
        <v>5.9847970030824975E-2</v>
      </c>
    </row>
    <row r="8" spans="1:4" x14ac:dyDescent="0.3">
      <c r="A8" s="73" t="s">
        <v>131</v>
      </c>
      <c r="B8" s="74">
        <v>1.5018271113626995E-2</v>
      </c>
      <c r="C8" s="74">
        <v>1.130435498728807E-2</v>
      </c>
      <c r="D8" s="107">
        <v>1.0316675672598651E-2</v>
      </c>
    </row>
    <row r="9" spans="1:4" x14ac:dyDescent="0.3">
      <c r="A9" s="64" t="s">
        <v>197</v>
      </c>
      <c r="B9" s="65">
        <v>6.2257812191474108E-3</v>
      </c>
      <c r="C9" s="65">
        <v>3.1226997305461592E-3</v>
      </c>
      <c r="D9" s="107">
        <v>3.9986418813789263E-3</v>
      </c>
    </row>
    <row r="10" spans="1:4" x14ac:dyDescent="0.3">
      <c r="A10" s="75" t="s">
        <v>214</v>
      </c>
      <c r="B10" s="76">
        <v>1</v>
      </c>
      <c r="C10" s="76">
        <v>1</v>
      </c>
      <c r="D10" s="76">
        <v>1</v>
      </c>
    </row>
    <row r="11" spans="1:4" s="78" customFormat="1" x14ac:dyDescent="0.3">
      <c r="A11" s="57" t="s">
        <v>215</v>
      </c>
      <c r="B11" s="77">
        <v>1500.020438799062</v>
      </c>
      <c r="C11" s="77">
        <v>1499.9841176470625</v>
      </c>
      <c r="D11" s="108">
        <v>1500.0000254237384</v>
      </c>
    </row>
    <row r="12" spans="1:4" x14ac:dyDescent="0.3">
      <c r="A12" s="79" t="s">
        <v>216</v>
      </c>
      <c r="B12" s="80">
        <v>1299</v>
      </c>
      <c r="C12" s="80">
        <v>1275</v>
      </c>
      <c r="D12" s="109">
        <v>1416</v>
      </c>
    </row>
    <row r="14" spans="1:4" x14ac:dyDescent="0.3">
      <c r="A14" s="61" t="s">
        <v>414</v>
      </c>
      <c r="B14" s="62">
        <f t="shared" ref="B14:C14" si="0">B5+B6</f>
        <v>0.91114509063271365</v>
      </c>
      <c r="C14" s="62">
        <f t="shared" si="0"/>
        <v>0.93148805889317299</v>
      </c>
      <c r="D14" s="62">
        <f t="shared" ref="D14" si="1">D5+D6</f>
        <v>0.92583671241519716</v>
      </c>
    </row>
    <row r="15" spans="1:4" x14ac:dyDescent="0.3">
      <c r="A15" s="63" t="s">
        <v>304</v>
      </c>
      <c r="B15" s="62">
        <f t="shared" ref="B15:C15" si="2">B7</f>
        <v>6.7610857034512001E-2</v>
      </c>
      <c r="C15" s="62">
        <f t="shared" si="2"/>
        <v>5.4084886388992982E-2</v>
      </c>
      <c r="D15" s="62">
        <f t="shared" ref="D15" si="3">D7</f>
        <v>5.9847970030824975E-2</v>
      </c>
    </row>
    <row r="16" spans="1:4" x14ac:dyDescent="0.3">
      <c r="A16" s="64" t="s">
        <v>415</v>
      </c>
      <c r="B16" s="62">
        <f t="shared" ref="B16:C16" si="4">B8+B9</f>
        <v>2.1244052332774405E-2</v>
      </c>
      <c r="C16" s="62">
        <f t="shared" si="4"/>
        <v>1.4427054717834229E-2</v>
      </c>
      <c r="D16" s="62">
        <f t="shared" ref="D16" si="5">D8+D9</f>
        <v>1.4315317553977577E-2</v>
      </c>
    </row>
    <row r="18" spans="1:4" x14ac:dyDescent="0.3">
      <c r="A18" s="51" t="s">
        <v>299</v>
      </c>
      <c r="B18" s="52">
        <f t="shared" ref="B18:D18" si="6">(1*B5+2*B6+3*B7+4*B8+5*B9)</f>
        <v>1.3708713899741347</v>
      </c>
      <c r="C18" s="52">
        <f t="shared" si="6"/>
        <v>1.3305535391943357</v>
      </c>
      <c r="D18" s="52">
        <f t="shared" si="6"/>
        <v>1.3254435714614061</v>
      </c>
    </row>
    <row r="20" spans="1:4" x14ac:dyDescent="0.3">
      <c r="A20" s="81" t="s">
        <v>218</v>
      </c>
      <c r="B20" s="31" t="s">
        <v>219</v>
      </c>
    </row>
    <row r="21" spans="1:4" x14ac:dyDescent="0.3">
      <c r="A21" s="81" t="s">
        <v>220</v>
      </c>
      <c r="B21" s="31" t="s">
        <v>450</v>
      </c>
    </row>
    <row r="23" spans="1:4" x14ac:dyDescent="0.3">
      <c r="A23" s="67" t="s">
        <v>398</v>
      </c>
      <c r="B23" s="68"/>
      <c r="C23" s="68"/>
    </row>
    <row r="25" spans="1:4" x14ac:dyDescent="0.3">
      <c r="B25" s="70" t="s">
        <v>0</v>
      </c>
      <c r="C25" s="70" t="s">
        <v>1</v>
      </c>
      <c r="D25" s="70" t="s">
        <v>460</v>
      </c>
    </row>
    <row r="26" spans="1:4" x14ac:dyDescent="0.3">
      <c r="A26" s="71" t="s">
        <v>217</v>
      </c>
      <c r="B26" s="72"/>
      <c r="C26" s="72"/>
      <c r="D26" s="107">
        <v>5.3050578196882532E-3</v>
      </c>
    </row>
    <row r="27" spans="1:4" x14ac:dyDescent="0.3">
      <c r="A27" s="73" t="s">
        <v>185</v>
      </c>
      <c r="B27" s="74">
        <v>1.6947113191760333E-2</v>
      </c>
      <c r="C27" s="74">
        <v>5.4178612871587338E-3</v>
      </c>
      <c r="D27" s="107">
        <v>1.4155531539736668E-2</v>
      </c>
    </row>
    <row r="28" spans="1:4" x14ac:dyDescent="0.3">
      <c r="A28" s="73" t="s">
        <v>4</v>
      </c>
      <c r="B28" s="74">
        <v>5.953452366353474E-2</v>
      </c>
      <c r="C28" s="74">
        <v>5.6848680358576396E-2</v>
      </c>
      <c r="D28" s="107">
        <v>9.6769328868315921E-2</v>
      </c>
    </row>
    <row r="29" spans="1:4" x14ac:dyDescent="0.3">
      <c r="A29" s="73" t="s">
        <v>186</v>
      </c>
      <c r="B29" s="74">
        <v>0.39457707158263028</v>
      </c>
      <c r="C29" s="74">
        <v>0.37022737103490966</v>
      </c>
      <c r="D29" s="107">
        <v>0.35647299254565423</v>
      </c>
    </row>
    <row r="30" spans="1:4" x14ac:dyDescent="0.3">
      <c r="A30" s="64" t="s">
        <v>187</v>
      </c>
      <c r="B30" s="65">
        <v>0.52894129156207481</v>
      </c>
      <c r="C30" s="65">
        <v>0.56750608731935526</v>
      </c>
      <c r="D30" s="107">
        <v>0.5272970892266049</v>
      </c>
    </row>
    <row r="31" spans="1:4" x14ac:dyDescent="0.3">
      <c r="A31" s="75" t="s">
        <v>214</v>
      </c>
      <c r="B31" s="76">
        <v>1</v>
      </c>
      <c r="C31" s="76">
        <v>1</v>
      </c>
      <c r="D31" s="76">
        <v>1</v>
      </c>
    </row>
    <row r="32" spans="1:4" s="78" customFormat="1" x14ac:dyDescent="0.3">
      <c r="A32" s="57" t="s">
        <v>215</v>
      </c>
      <c r="B32" s="77">
        <v>1500.0204387990639</v>
      </c>
      <c r="C32" s="77">
        <v>1499.9841176470568</v>
      </c>
      <c r="D32" s="108">
        <v>1500.0000254237384</v>
      </c>
    </row>
    <row r="33" spans="1:4" x14ac:dyDescent="0.3">
      <c r="A33" s="79" t="s">
        <v>216</v>
      </c>
      <c r="B33" s="80">
        <v>1299</v>
      </c>
      <c r="C33" s="80">
        <v>1275</v>
      </c>
      <c r="D33" s="109">
        <v>1416</v>
      </c>
    </row>
    <row r="35" spans="1:4" x14ac:dyDescent="0.3">
      <c r="A35" s="61" t="s">
        <v>310</v>
      </c>
      <c r="B35" s="62">
        <f t="shared" ref="B35:C35" si="7">B26+B27</f>
        <v>1.6947113191760333E-2</v>
      </c>
      <c r="C35" s="62">
        <f t="shared" si="7"/>
        <v>5.4178612871587338E-3</v>
      </c>
      <c r="D35" s="62">
        <f t="shared" ref="D35" si="8">D26+D27</f>
        <v>1.9460589359424921E-2</v>
      </c>
    </row>
    <row r="36" spans="1:4" x14ac:dyDescent="0.3">
      <c r="A36" s="63" t="s">
        <v>304</v>
      </c>
      <c r="B36" s="62">
        <f t="shared" ref="B36:C36" si="9">B28</f>
        <v>5.953452366353474E-2</v>
      </c>
      <c r="C36" s="62">
        <f t="shared" si="9"/>
        <v>5.6848680358576396E-2</v>
      </c>
      <c r="D36" s="62">
        <f t="shared" ref="D36" si="10">D28</f>
        <v>9.6769328868315921E-2</v>
      </c>
    </row>
    <row r="37" spans="1:4" x14ac:dyDescent="0.3">
      <c r="A37" s="64" t="s">
        <v>416</v>
      </c>
      <c r="B37" s="62">
        <f t="shared" ref="B37:C37" si="11">B29+B30</f>
        <v>0.92351836314470503</v>
      </c>
      <c r="C37" s="62">
        <f t="shared" si="11"/>
        <v>0.93773345835426491</v>
      </c>
      <c r="D37" s="62">
        <f t="shared" ref="D37" si="12">D29+D30</f>
        <v>0.88377008177225913</v>
      </c>
    </row>
    <row r="39" spans="1:4" x14ac:dyDescent="0.3">
      <c r="A39" s="51" t="s">
        <v>299</v>
      </c>
      <c r="B39" s="52">
        <f t="shared" ref="B39:D39" si="13">(1*B26+2*B27+3*B28+4*B29+5*B30)</f>
        <v>4.4355125415150196</v>
      </c>
      <c r="C39" s="52">
        <f t="shared" si="13"/>
        <v>4.4998216843864611</v>
      </c>
      <c r="D39" s="52">
        <f t="shared" si="13"/>
        <v>4.3863015238197507</v>
      </c>
    </row>
    <row r="41" spans="1:4" x14ac:dyDescent="0.3">
      <c r="A41" s="81" t="s">
        <v>218</v>
      </c>
      <c r="B41" s="31" t="s">
        <v>219</v>
      </c>
    </row>
    <row r="42" spans="1:4" x14ac:dyDescent="0.3">
      <c r="A42" s="81" t="s">
        <v>220</v>
      </c>
      <c r="B42" s="31" t="s">
        <v>399</v>
      </c>
    </row>
    <row r="44" spans="1:4" x14ac:dyDescent="0.3">
      <c r="A44" s="67" t="s">
        <v>400</v>
      </c>
      <c r="B44" s="68"/>
      <c r="C44" s="68"/>
    </row>
    <row r="46" spans="1:4" x14ac:dyDescent="0.3">
      <c r="B46" s="70" t="s">
        <v>0</v>
      </c>
      <c r="C46" s="70" t="s">
        <v>1</v>
      </c>
      <c r="D46" s="70" t="s">
        <v>460</v>
      </c>
    </row>
    <row r="47" spans="1:4" x14ac:dyDescent="0.3">
      <c r="A47" s="71" t="s">
        <v>7</v>
      </c>
      <c r="B47" s="72">
        <v>3.7147011160817279E-3</v>
      </c>
      <c r="C47" s="72">
        <v>5.1992609333510308E-3</v>
      </c>
      <c r="D47" s="107">
        <v>5.918069814948009E-3</v>
      </c>
    </row>
    <row r="48" spans="1:4" x14ac:dyDescent="0.3">
      <c r="A48" s="73" t="s">
        <v>8</v>
      </c>
      <c r="B48" s="74">
        <v>1.7767829491468528E-2</v>
      </c>
      <c r="C48" s="74">
        <v>1.2810841526557268E-2</v>
      </c>
      <c r="D48" s="107">
        <v>2.0553458338077119E-2</v>
      </c>
    </row>
    <row r="49" spans="1:4" x14ac:dyDescent="0.3">
      <c r="A49" s="73" t="s">
        <v>4</v>
      </c>
      <c r="B49" s="74">
        <v>9.6686067095158812E-2</v>
      </c>
      <c r="C49" s="74">
        <v>0.10907389019413088</v>
      </c>
      <c r="D49" s="107">
        <v>0.10518667459429448</v>
      </c>
    </row>
    <row r="50" spans="1:4" x14ac:dyDescent="0.3">
      <c r="A50" s="73" t="s">
        <v>9</v>
      </c>
      <c r="B50" s="74">
        <v>0.37220269400486056</v>
      </c>
      <c r="C50" s="74">
        <v>0.35752140316779701</v>
      </c>
      <c r="D50" s="107">
        <v>0.30670214390123873</v>
      </c>
    </row>
    <row r="51" spans="1:4" x14ac:dyDescent="0.3">
      <c r="A51" s="64" t="s">
        <v>10</v>
      </c>
      <c r="B51" s="65">
        <v>0.50962870829243034</v>
      </c>
      <c r="C51" s="65">
        <v>0.51539460417816374</v>
      </c>
      <c r="D51" s="107">
        <v>0.56163965335144161</v>
      </c>
    </row>
    <row r="52" spans="1:4" x14ac:dyDescent="0.3">
      <c r="A52" s="75" t="s">
        <v>214</v>
      </c>
      <c r="B52" s="76">
        <v>1</v>
      </c>
      <c r="C52" s="76">
        <v>1</v>
      </c>
      <c r="D52" s="76">
        <v>1</v>
      </c>
    </row>
    <row r="53" spans="1:4" s="78" customFormat="1" x14ac:dyDescent="0.3">
      <c r="A53" s="57" t="s">
        <v>215</v>
      </c>
      <c r="B53" s="77">
        <v>4000.0545034642664</v>
      </c>
      <c r="C53" s="77">
        <v>3999.957647058844</v>
      </c>
      <c r="D53" s="108">
        <v>4000.0000677965822</v>
      </c>
    </row>
    <row r="54" spans="1:4" x14ac:dyDescent="0.3">
      <c r="A54" s="79" t="s">
        <v>216</v>
      </c>
      <c r="B54" s="80">
        <v>3464</v>
      </c>
      <c r="C54" s="80">
        <v>3400</v>
      </c>
      <c r="D54" s="109">
        <v>3776</v>
      </c>
    </row>
    <row r="56" spans="1:4" x14ac:dyDescent="0.3">
      <c r="A56" s="61" t="s">
        <v>414</v>
      </c>
      <c r="B56" s="62">
        <f t="shared" ref="B56:C56" si="14">B47+B48</f>
        <v>2.1482530607550256E-2</v>
      </c>
      <c r="C56" s="62">
        <f t="shared" si="14"/>
        <v>1.8010102459908299E-2</v>
      </c>
      <c r="D56" s="62">
        <f t="shared" ref="D56" si="15">D47+D48</f>
        <v>2.6471528153025128E-2</v>
      </c>
    </row>
    <row r="57" spans="1:4" x14ac:dyDescent="0.3">
      <c r="A57" s="63" t="s">
        <v>304</v>
      </c>
      <c r="B57" s="62">
        <f t="shared" ref="B57:C57" si="16">B49</f>
        <v>9.6686067095158812E-2</v>
      </c>
      <c r="C57" s="62">
        <f t="shared" si="16"/>
        <v>0.10907389019413088</v>
      </c>
      <c r="D57" s="62">
        <f t="shared" ref="D57" si="17">D49</f>
        <v>0.10518667459429448</v>
      </c>
    </row>
    <row r="58" spans="1:4" x14ac:dyDescent="0.3">
      <c r="A58" s="64" t="s">
        <v>415</v>
      </c>
      <c r="B58" s="62">
        <f t="shared" ref="B58:C58" si="18">B50+B51</f>
        <v>0.88183140229729085</v>
      </c>
      <c r="C58" s="62">
        <f t="shared" si="18"/>
        <v>0.87291600734596075</v>
      </c>
      <c r="D58" s="62">
        <f t="shared" ref="D58" si="19">D50+D51</f>
        <v>0.86834179725268035</v>
      </c>
    </row>
    <row r="60" spans="1:4" x14ac:dyDescent="0.3">
      <c r="A60" s="51" t="s">
        <v>299</v>
      </c>
      <c r="B60" s="52">
        <f t="shared" ref="B60:D60" si="20">(1*B47+2*B48+3*B49+4*B50+5*B51)</f>
        <v>4.3662628788660891</v>
      </c>
      <c r="C60" s="52">
        <f t="shared" si="20"/>
        <v>4.3651012481308644</v>
      </c>
      <c r="D60" s="52">
        <f t="shared" si="20"/>
        <v>4.3975918526361486</v>
      </c>
    </row>
    <row r="62" spans="1:4" x14ac:dyDescent="0.3">
      <c r="A62" s="81" t="s">
        <v>218</v>
      </c>
      <c r="B62" s="31" t="s">
        <v>219</v>
      </c>
    </row>
    <row r="63" spans="1:4" x14ac:dyDescent="0.3">
      <c r="A63" s="81" t="s">
        <v>220</v>
      </c>
      <c r="B63" s="31" t="s">
        <v>401</v>
      </c>
    </row>
    <row r="65" spans="1:4" x14ac:dyDescent="0.3">
      <c r="A65" s="67" t="s">
        <v>402</v>
      </c>
      <c r="B65" s="68"/>
      <c r="C65" s="68"/>
    </row>
    <row r="67" spans="1:4" x14ac:dyDescent="0.3">
      <c r="B67" s="70" t="s">
        <v>0</v>
      </c>
      <c r="C67" s="70" t="s">
        <v>1</v>
      </c>
      <c r="D67" s="70" t="s">
        <v>460</v>
      </c>
    </row>
    <row r="68" spans="1:4" x14ac:dyDescent="0.3">
      <c r="A68" s="71" t="s">
        <v>7</v>
      </c>
      <c r="B68" s="72">
        <v>2.7349511865773203E-2</v>
      </c>
      <c r="C68" s="72">
        <v>3.4713936186775284E-2</v>
      </c>
      <c r="D68" s="107">
        <v>1.9398284040330449E-2</v>
      </c>
    </row>
    <row r="69" spans="1:4" x14ac:dyDescent="0.3">
      <c r="A69" s="73" t="s">
        <v>8</v>
      </c>
      <c r="B69" s="74">
        <v>0.12416743821119497</v>
      </c>
      <c r="C69" s="74">
        <v>0.127848569377009</v>
      </c>
      <c r="D69" s="107">
        <v>0.12611112192090457</v>
      </c>
    </row>
    <row r="70" spans="1:4" x14ac:dyDescent="0.3">
      <c r="A70" s="73" t="s">
        <v>4</v>
      </c>
      <c r="B70" s="74">
        <v>0.34499745461512954</v>
      </c>
      <c r="C70" s="74">
        <v>0.3298143941131928</v>
      </c>
      <c r="D70" s="107">
        <v>0.32264415625461962</v>
      </c>
    </row>
    <row r="71" spans="1:4" x14ac:dyDescent="0.3">
      <c r="A71" s="73" t="s">
        <v>9</v>
      </c>
      <c r="B71" s="74">
        <v>0.38325798024153435</v>
      </c>
      <c r="C71" s="74">
        <v>0.38754927993355248</v>
      </c>
      <c r="D71" s="107">
        <v>0.40769996036854822</v>
      </c>
    </row>
    <row r="72" spans="1:4" x14ac:dyDescent="0.3">
      <c r="A72" s="64" t="s">
        <v>10</v>
      </c>
      <c r="B72" s="65">
        <v>0.12022761506636788</v>
      </c>
      <c r="C72" s="65">
        <v>0.12007382038947055</v>
      </c>
      <c r="D72" s="107">
        <v>0.12414647741559719</v>
      </c>
    </row>
    <row r="73" spans="1:4" x14ac:dyDescent="0.3">
      <c r="A73" s="75" t="s">
        <v>214</v>
      </c>
      <c r="B73" s="76">
        <v>1</v>
      </c>
      <c r="C73" s="76">
        <v>1</v>
      </c>
      <c r="D73" s="76">
        <v>1</v>
      </c>
    </row>
    <row r="74" spans="1:4" s="78" customFormat="1" x14ac:dyDescent="0.3">
      <c r="A74" s="57" t="s">
        <v>215</v>
      </c>
      <c r="B74" s="77">
        <v>4500.0613163972912</v>
      </c>
      <c r="C74" s="77">
        <v>4499.9523529411836</v>
      </c>
      <c r="D74" s="108">
        <v>4500.0000762711752</v>
      </c>
    </row>
    <row r="75" spans="1:4" x14ac:dyDescent="0.3">
      <c r="A75" s="79" t="s">
        <v>216</v>
      </c>
      <c r="B75" s="80">
        <v>3897</v>
      </c>
      <c r="C75" s="80">
        <v>3825</v>
      </c>
      <c r="D75" s="109">
        <v>4248</v>
      </c>
    </row>
    <row r="77" spans="1:4" x14ac:dyDescent="0.3">
      <c r="A77" s="61" t="s">
        <v>414</v>
      </c>
      <c r="B77" s="62">
        <f t="shared" ref="B77:C77" si="21">B68+B69</f>
        <v>0.15151695007696817</v>
      </c>
      <c r="C77" s="62">
        <f t="shared" si="21"/>
        <v>0.16256250556378429</v>
      </c>
      <c r="D77" s="62">
        <f t="shared" ref="D77" si="22">D68+D69</f>
        <v>0.14550940596123502</v>
      </c>
    </row>
    <row r="78" spans="1:4" x14ac:dyDescent="0.3">
      <c r="A78" s="63" t="s">
        <v>304</v>
      </c>
      <c r="B78" s="62">
        <f t="shared" ref="B78:C78" si="23">B70</f>
        <v>0.34499745461512954</v>
      </c>
      <c r="C78" s="62">
        <f t="shared" si="23"/>
        <v>0.3298143941131928</v>
      </c>
      <c r="D78" s="62">
        <f t="shared" ref="D78" si="24">D70</f>
        <v>0.32264415625461962</v>
      </c>
    </row>
    <row r="79" spans="1:4" x14ac:dyDescent="0.3">
      <c r="A79" s="64" t="s">
        <v>415</v>
      </c>
      <c r="B79" s="62">
        <f t="shared" ref="B79:C79" si="25">B71+B72</f>
        <v>0.50348559530790227</v>
      </c>
      <c r="C79" s="62">
        <f t="shared" si="25"/>
        <v>0.50762310032302305</v>
      </c>
      <c r="D79" s="62">
        <f t="shared" ref="D79" si="26">D71+D72</f>
        <v>0.53184643778414542</v>
      </c>
    </row>
    <row r="81" spans="1:4" x14ac:dyDescent="0.3">
      <c r="A81" s="51" t="s">
        <v>299</v>
      </c>
      <c r="B81" s="52">
        <f t="shared" ref="B81:D81" si="27">(1*B68+2*B69+3*B70+4*B71+5*B72)</f>
        <v>3.4448467484315284</v>
      </c>
      <c r="C81" s="52">
        <f t="shared" si="27"/>
        <v>3.4304204789619339</v>
      </c>
      <c r="D81" s="52">
        <f t="shared" si="27"/>
        <v>3.4910852251981774</v>
      </c>
    </row>
    <row r="83" spans="1:4" x14ac:dyDescent="0.3">
      <c r="A83" s="81" t="s">
        <v>218</v>
      </c>
      <c r="B83" s="31" t="s">
        <v>219</v>
      </c>
    </row>
    <row r="84" spans="1:4" x14ac:dyDescent="0.3">
      <c r="A84" s="81" t="s">
        <v>220</v>
      </c>
      <c r="B84" s="31" t="s">
        <v>403</v>
      </c>
    </row>
    <row r="86" spans="1:4" x14ac:dyDescent="0.3">
      <c r="A86" s="67" t="s">
        <v>404</v>
      </c>
      <c r="B86" s="68"/>
      <c r="C86" s="68"/>
    </row>
    <row r="88" spans="1:4" x14ac:dyDescent="0.3">
      <c r="B88" s="70" t="s">
        <v>0</v>
      </c>
      <c r="C88" s="70" t="s">
        <v>1</v>
      </c>
      <c r="D88" s="70" t="s">
        <v>460</v>
      </c>
    </row>
    <row r="89" spans="1:4" x14ac:dyDescent="0.3">
      <c r="A89" s="71" t="s">
        <v>7</v>
      </c>
      <c r="B89" s="72">
        <v>1.8062594528157293E-2</v>
      </c>
      <c r="C89" s="72">
        <v>1.8132003750627842E-2</v>
      </c>
      <c r="D89" s="107">
        <v>1.3427656975802482E-2</v>
      </c>
    </row>
    <row r="90" spans="1:4" x14ac:dyDescent="0.3">
      <c r="A90" s="73" t="s">
        <v>8</v>
      </c>
      <c r="B90" s="74">
        <v>8.7778942504015717E-2</v>
      </c>
      <c r="C90" s="74">
        <v>8.2907677846000338E-2</v>
      </c>
      <c r="D90" s="107">
        <v>9.9008727982903597E-2</v>
      </c>
    </row>
    <row r="91" spans="1:4" x14ac:dyDescent="0.3">
      <c r="A91" s="73" t="s">
        <v>4</v>
      </c>
      <c r="B91" s="74">
        <v>0.39310487455252024</v>
      </c>
      <c r="C91" s="74">
        <v>0.35470874397493524</v>
      </c>
      <c r="D91" s="107">
        <v>0.33854884362629201</v>
      </c>
    </row>
    <row r="92" spans="1:4" x14ac:dyDescent="0.3">
      <c r="A92" s="73" t="s">
        <v>9</v>
      </c>
      <c r="B92" s="74">
        <v>0.39946658925432649</v>
      </c>
      <c r="C92" s="74">
        <v>0.43503778275299593</v>
      </c>
      <c r="D92" s="107">
        <v>0.42878962281712163</v>
      </c>
    </row>
    <row r="93" spans="1:4" x14ac:dyDescent="0.3">
      <c r="A93" s="64" t="s">
        <v>10</v>
      </c>
      <c r="B93" s="65">
        <v>0.10158699916098016</v>
      </c>
      <c r="C93" s="65">
        <v>0.10921379167544071</v>
      </c>
      <c r="D93" s="107">
        <v>0.12022514859788012</v>
      </c>
    </row>
    <row r="94" spans="1:4" x14ac:dyDescent="0.3">
      <c r="A94" s="75" t="s">
        <v>214</v>
      </c>
      <c r="B94" s="76">
        <v>1</v>
      </c>
      <c r="C94" s="76">
        <v>1</v>
      </c>
      <c r="D94" s="76">
        <v>1</v>
      </c>
    </row>
    <row r="95" spans="1:4" s="78" customFormat="1" x14ac:dyDescent="0.3">
      <c r="A95" s="57" t="s">
        <v>215</v>
      </c>
      <c r="B95" s="77">
        <v>5000.0681293303533</v>
      </c>
      <c r="C95" s="77">
        <v>4999.9470588235563</v>
      </c>
      <c r="D95" s="108">
        <v>5000.0000847457331</v>
      </c>
    </row>
    <row r="96" spans="1:4" x14ac:dyDescent="0.3">
      <c r="A96" s="79" t="s">
        <v>216</v>
      </c>
      <c r="B96" s="80">
        <v>4330</v>
      </c>
      <c r="C96" s="80">
        <v>4250</v>
      </c>
      <c r="D96" s="109">
        <v>4720</v>
      </c>
    </row>
    <row r="98" spans="1:4" x14ac:dyDescent="0.3">
      <c r="A98" s="61" t="s">
        <v>414</v>
      </c>
      <c r="B98" s="62">
        <f t="shared" ref="B98:C98" si="28">B89+B90</f>
        <v>0.10584153703217301</v>
      </c>
      <c r="C98" s="62">
        <f t="shared" si="28"/>
        <v>0.10103968159662818</v>
      </c>
      <c r="D98" s="62">
        <f t="shared" ref="D98" si="29">D89+D90</f>
        <v>0.11243638495870607</v>
      </c>
    </row>
    <row r="99" spans="1:4" x14ac:dyDescent="0.3">
      <c r="A99" s="63" t="s">
        <v>304</v>
      </c>
      <c r="B99" s="62">
        <f t="shared" ref="B99:C99" si="30">B91</f>
        <v>0.39310487455252024</v>
      </c>
      <c r="C99" s="62">
        <f t="shared" si="30"/>
        <v>0.35470874397493524</v>
      </c>
      <c r="D99" s="62">
        <f t="shared" ref="D99" si="31">D91</f>
        <v>0.33854884362629201</v>
      </c>
    </row>
    <row r="100" spans="1:4" x14ac:dyDescent="0.3">
      <c r="A100" s="64" t="s">
        <v>415</v>
      </c>
      <c r="B100" s="62">
        <f t="shared" ref="B100:C100" si="32">B92+B93</f>
        <v>0.50105358841530667</v>
      </c>
      <c r="C100" s="62">
        <f t="shared" si="32"/>
        <v>0.54425157442843664</v>
      </c>
      <c r="D100" s="62">
        <f t="shared" ref="D100" si="33">D92+D93</f>
        <v>0.54901477141500177</v>
      </c>
    </row>
    <row r="102" spans="1:4" x14ac:dyDescent="0.3">
      <c r="A102" s="51" t="s">
        <v>299</v>
      </c>
      <c r="B102" s="52">
        <f t="shared" ref="B102:D102" si="34">(1*B89+2*B90+3*B91+4*B92+5*B93)</f>
        <v>3.4787364560159562</v>
      </c>
      <c r="C102" s="52">
        <f t="shared" si="34"/>
        <v>3.5342936807566216</v>
      </c>
      <c r="D102" s="52">
        <f t="shared" si="34"/>
        <v>3.5433758780783728</v>
      </c>
    </row>
    <row r="104" spans="1:4" x14ac:dyDescent="0.3">
      <c r="A104" s="81" t="s">
        <v>218</v>
      </c>
      <c r="B104" s="31" t="s">
        <v>219</v>
      </c>
    </row>
    <row r="105" spans="1:4" x14ac:dyDescent="0.3">
      <c r="A105" s="81" t="s">
        <v>220</v>
      </c>
      <c r="B105" s="31" t="s">
        <v>405</v>
      </c>
    </row>
    <row r="107" spans="1:4" x14ac:dyDescent="0.3">
      <c r="A107" s="67" t="s">
        <v>406</v>
      </c>
      <c r="B107" s="68"/>
      <c r="C107" s="68"/>
    </row>
    <row r="109" spans="1:4" x14ac:dyDescent="0.3">
      <c r="B109" s="70" t="s">
        <v>0</v>
      </c>
      <c r="C109" s="70" t="s">
        <v>1</v>
      </c>
      <c r="D109" s="70" t="s">
        <v>460</v>
      </c>
    </row>
    <row r="110" spans="1:4" x14ac:dyDescent="0.3">
      <c r="A110" s="71" t="s">
        <v>7</v>
      </c>
      <c r="B110" s="72">
        <v>1.0641117515180695E-2</v>
      </c>
      <c r="C110" s="72">
        <v>1.0533967745279347E-2</v>
      </c>
      <c r="D110" s="107">
        <v>1.4093226220642147E-2</v>
      </c>
    </row>
    <row r="111" spans="1:4" x14ac:dyDescent="0.3">
      <c r="A111" s="73" t="s">
        <v>8</v>
      </c>
      <c r="B111" s="74">
        <v>9.3965386306898574E-2</v>
      </c>
      <c r="C111" s="74">
        <v>8.5817091658094397E-2</v>
      </c>
      <c r="D111" s="107">
        <v>0.10467784262316325</v>
      </c>
    </row>
    <row r="112" spans="1:4" x14ac:dyDescent="0.3">
      <c r="A112" s="73" t="s">
        <v>4</v>
      </c>
      <c r="B112" s="74">
        <v>0.36224248522556701</v>
      </c>
      <c r="C112" s="74">
        <v>0.35905865147068833</v>
      </c>
      <c r="D112" s="107">
        <v>0.32655369550097391</v>
      </c>
    </row>
    <row r="113" spans="1:4" x14ac:dyDescent="0.3">
      <c r="A113" s="73" t="s">
        <v>9</v>
      </c>
      <c r="B113" s="74">
        <v>0.44677751504079011</v>
      </c>
      <c r="C113" s="74">
        <v>0.46005336788533446</v>
      </c>
      <c r="D113" s="107">
        <v>0.43721091537683754</v>
      </c>
    </row>
    <row r="114" spans="1:4" x14ac:dyDescent="0.3">
      <c r="A114" s="64" t="s">
        <v>10</v>
      </c>
      <c r="B114" s="65">
        <v>8.6373495911563708E-2</v>
      </c>
      <c r="C114" s="65">
        <v>8.4536921240603705E-2</v>
      </c>
      <c r="D114" s="107">
        <v>0.11746432027838315</v>
      </c>
    </row>
    <row r="115" spans="1:4" x14ac:dyDescent="0.3">
      <c r="A115" s="75" t="s">
        <v>214</v>
      </c>
      <c r="B115" s="76">
        <v>1</v>
      </c>
      <c r="C115" s="76">
        <v>1</v>
      </c>
      <c r="D115" s="76">
        <v>1</v>
      </c>
    </row>
    <row r="116" spans="1:4" s="78" customFormat="1" x14ac:dyDescent="0.3">
      <c r="A116" s="57" t="s">
        <v>215</v>
      </c>
      <c r="B116" s="77">
        <v>4500.0613163973057</v>
      </c>
      <c r="C116" s="77">
        <v>4499.9523529411954</v>
      </c>
      <c r="D116" s="108">
        <v>4500.0000762711697</v>
      </c>
    </row>
    <row r="117" spans="1:4" x14ac:dyDescent="0.3">
      <c r="A117" s="79" t="s">
        <v>216</v>
      </c>
      <c r="B117" s="80">
        <v>3897</v>
      </c>
      <c r="C117" s="80">
        <v>3825</v>
      </c>
      <c r="D117" s="109">
        <v>4248</v>
      </c>
    </row>
    <row r="119" spans="1:4" x14ac:dyDescent="0.3">
      <c r="A119" s="61" t="s">
        <v>414</v>
      </c>
      <c r="B119" s="62">
        <f t="shared" ref="B119:C119" si="35">B110+B111</f>
        <v>0.10460650382207927</v>
      </c>
      <c r="C119" s="62">
        <f t="shared" si="35"/>
        <v>9.635105940337374E-2</v>
      </c>
      <c r="D119" s="62">
        <f t="shared" ref="D119" si="36">D110+D111</f>
        <v>0.11877106884380539</v>
      </c>
    </row>
    <row r="120" spans="1:4" x14ac:dyDescent="0.3">
      <c r="A120" s="63" t="s">
        <v>304</v>
      </c>
      <c r="B120" s="62">
        <f t="shared" ref="B120:C120" si="37">B112</f>
        <v>0.36224248522556701</v>
      </c>
      <c r="C120" s="62">
        <f t="shared" si="37"/>
        <v>0.35905865147068833</v>
      </c>
      <c r="D120" s="62">
        <f t="shared" ref="D120" si="38">D112</f>
        <v>0.32655369550097391</v>
      </c>
    </row>
    <row r="121" spans="1:4" x14ac:dyDescent="0.3">
      <c r="A121" s="64" t="s">
        <v>415</v>
      </c>
      <c r="B121" s="62">
        <f t="shared" ref="B121:C121" si="39">B113+B114</f>
        <v>0.53315101095235384</v>
      </c>
      <c r="C121" s="62">
        <f t="shared" si="39"/>
        <v>0.54459028912593821</v>
      </c>
      <c r="D121" s="62">
        <f t="shared" ref="D121" si="40">D113+D114</f>
        <v>0.5546752356552207</v>
      </c>
    </row>
    <row r="123" spans="1:4" x14ac:dyDescent="0.3">
      <c r="A123" s="51" t="s">
        <v>299</v>
      </c>
      <c r="B123" s="52">
        <f t="shared" ref="B123:D123" si="41">(1*B110+2*B111+3*B112+4*B113+5*B114)</f>
        <v>3.5042768855266582</v>
      </c>
      <c r="C123" s="52">
        <f t="shared" si="41"/>
        <v>3.5222421832178892</v>
      </c>
      <c r="D123" s="52">
        <f t="shared" si="41"/>
        <v>3.539275260869156</v>
      </c>
    </row>
    <row r="125" spans="1:4" x14ac:dyDescent="0.3">
      <c r="A125" s="81" t="s">
        <v>218</v>
      </c>
      <c r="B125" s="31" t="s">
        <v>219</v>
      </c>
    </row>
    <row r="126" spans="1:4" x14ac:dyDescent="0.3">
      <c r="A126" s="81" t="s">
        <v>220</v>
      </c>
      <c r="B126" s="31" t="s">
        <v>407</v>
      </c>
    </row>
    <row r="128" spans="1:4" x14ac:dyDescent="0.3">
      <c r="A128" s="67" t="s">
        <v>408</v>
      </c>
      <c r="B128" s="68"/>
      <c r="C128" s="68"/>
    </row>
    <row r="130" spans="1:4" x14ac:dyDescent="0.3">
      <c r="B130" s="70" t="s">
        <v>0</v>
      </c>
      <c r="C130" s="70" t="s">
        <v>1</v>
      </c>
      <c r="D130" s="70" t="s">
        <v>460</v>
      </c>
    </row>
    <row r="131" spans="1:4" x14ac:dyDescent="0.3">
      <c r="A131" s="71" t="s">
        <v>7</v>
      </c>
      <c r="B131" s="72">
        <v>1.9658315664212684E-2</v>
      </c>
      <c r="C131" s="72">
        <v>1.580095161791905E-2</v>
      </c>
      <c r="D131" s="107">
        <v>2.6257981193367624E-2</v>
      </c>
    </row>
    <row r="132" spans="1:4" x14ac:dyDescent="0.3">
      <c r="A132" s="73" t="s">
        <v>8</v>
      </c>
      <c r="B132" s="74">
        <v>0.13419678577127689</v>
      </c>
      <c r="C132" s="74">
        <v>0.11076744734159921</v>
      </c>
      <c r="D132" s="107">
        <v>0.14749951727402086</v>
      </c>
    </row>
    <row r="133" spans="1:4" x14ac:dyDescent="0.3">
      <c r="A133" s="73" t="s">
        <v>4</v>
      </c>
      <c r="B133" s="74">
        <v>0.41293740647260185</v>
      </c>
      <c r="C133" s="74">
        <v>0.39762452386750768</v>
      </c>
      <c r="D133" s="107">
        <v>0.39632708791535831</v>
      </c>
    </row>
    <row r="134" spans="1:4" x14ac:dyDescent="0.3">
      <c r="A134" s="73" t="s">
        <v>9</v>
      </c>
      <c r="B134" s="74">
        <v>0.35516113444797592</v>
      </c>
      <c r="C134" s="74">
        <v>0.38973471483815719</v>
      </c>
      <c r="D134" s="107">
        <v>0.34079733179439553</v>
      </c>
    </row>
    <row r="135" spans="1:4" x14ac:dyDescent="0.3">
      <c r="A135" s="64" t="s">
        <v>10</v>
      </c>
      <c r="B135" s="65">
        <v>7.8046357643932807E-2</v>
      </c>
      <c r="C135" s="65">
        <v>8.6072362334816785E-2</v>
      </c>
      <c r="D135" s="107">
        <v>8.9118081822857659E-2</v>
      </c>
    </row>
    <row r="136" spans="1:4" x14ac:dyDescent="0.3">
      <c r="A136" s="75" t="s">
        <v>214</v>
      </c>
      <c r="B136" s="76">
        <v>1</v>
      </c>
      <c r="C136" s="76">
        <v>1</v>
      </c>
      <c r="D136" s="76">
        <v>1</v>
      </c>
    </row>
    <row r="137" spans="1:4" s="78" customFormat="1" x14ac:dyDescent="0.3">
      <c r="A137" s="57" t="s">
        <v>215</v>
      </c>
      <c r="B137" s="77">
        <v>4500.0613163972957</v>
      </c>
      <c r="C137" s="77">
        <v>4499.9523529411872</v>
      </c>
      <c r="D137" s="108">
        <v>4500.0000762711779</v>
      </c>
    </row>
    <row r="138" spans="1:4" x14ac:dyDescent="0.3">
      <c r="A138" s="79" t="s">
        <v>216</v>
      </c>
      <c r="B138" s="80">
        <v>3897</v>
      </c>
      <c r="C138" s="80">
        <v>3825</v>
      </c>
      <c r="D138" s="109">
        <v>4248</v>
      </c>
    </row>
    <row r="140" spans="1:4" x14ac:dyDescent="0.3">
      <c r="A140" s="61" t="s">
        <v>414</v>
      </c>
      <c r="B140" s="62">
        <f t="shared" ref="B140:C140" si="42">B131+B132</f>
        <v>0.15385510143548958</v>
      </c>
      <c r="C140" s="62">
        <f t="shared" si="42"/>
        <v>0.12656839895951827</v>
      </c>
      <c r="D140" s="62">
        <f t="shared" ref="D140" si="43">D131+D132</f>
        <v>0.17375749846738847</v>
      </c>
    </row>
    <row r="141" spans="1:4" x14ac:dyDescent="0.3">
      <c r="A141" s="63" t="s">
        <v>304</v>
      </c>
      <c r="B141" s="62">
        <f t="shared" ref="B141:C141" si="44">B133</f>
        <v>0.41293740647260185</v>
      </c>
      <c r="C141" s="62">
        <f t="shared" si="44"/>
        <v>0.39762452386750768</v>
      </c>
      <c r="D141" s="62">
        <f t="shared" ref="D141" si="45">D133</f>
        <v>0.39632708791535831</v>
      </c>
    </row>
    <row r="142" spans="1:4" x14ac:dyDescent="0.3">
      <c r="A142" s="64" t="s">
        <v>415</v>
      </c>
      <c r="B142" s="62">
        <f t="shared" ref="B142:C142" si="46">B134+B135</f>
        <v>0.43320749209190873</v>
      </c>
      <c r="C142" s="62">
        <f t="shared" si="46"/>
        <v>0.47580707717297399</v>
      </c>
      <c r="D142" s="62">
        <f t="shared" ref="D142" si="47">D134+D135</f>
        <v>0.42991541361725316</v>
      </c>
    </row>
    <row r="144" spans="1:4" x14ac:dyDescent="0.3">
      <c r="A144" s="51" t="s">
        <v>299</v>
      </c>
      <c r="B144" s="52">
        <f t="shared" ref="B144:D144" si="48">(1*B131+2*B132+3*B133+4*B134+5*B135)</f>
        <v>3.33774043263614</v>
      </c>
      <c r="C144" s="52">
        <f t="shared" si="48"/>
        <v>3.4195100889303536</v>
      </c>
      <c r="D144" s="52">
        <f t="shared" si="48"/>
        <v>3.3190180157793545</v>
      </c>
    </row>
    <row r="146" spans="1:4" x14ac:dyDescent="0.3">
      <c r="A146" s="81" t="s">
        <v>218</v>
      </c>
      <c r="B146" s="31" t="s">
        <v>219</v>
      </c>
    </row>
    <row r="147" spans="1:4" x14ac:dyDescent="0.3">
      <c r="A147" s="81" t="s">
        <v>220</v>
      </c>
      <c r="B147" s="31" t="s">
        <v>409</v>
      </c>
    </row>
    <row r="149" spans="1:4" x14ac:dyDescent="0.3">
      <c r="A149" s="67" t="s">
        <v>410</v>
      </c>
      <c r="B149" s="68"/>
      <c r="C149" s="68"/>
    </row>
    <row r="151" spans="1:4" x14ac:dyDescent="0.3">
      <c r="B151" s="70" t="s">
        <v>0</v>
      </c>
      <c r="C151" s="70" t="s">
        <v>1</v>
      </c>
      <c r="D151" s="70" t="s">
        <v>460</v>
      </c>
    </row>
    <row r="152" spans="1:4" x14ac:dyDescent="0.3">
      <c r="A152" s="71" t="s">
        <v>7</v>
      </c>
      <c r="B152" s="72">
        <v>2.6673462570986864E-2</v>
      </c>
      <c r="C152" s="72">
        <v>3.0311066038738392E-2</v>
      </c>
      <c r="D152" s="107">
        <v>3.3224867610124706E-2</v>
      </c>
    </row>
    <row r="153" spans="1:4" x14ac:dyDescent="0.3">
      <c r="A153" s="73" t="s">
        <v>8</v>
      </c>
      <c r="B153" s="74">
        <v>0.14585898252194404</v>
      </c>
      <c r="C153" s="74">
        <v>0.13947601275255292</v>
      </c>
      <c r="D153" s="107">
        <v>0.15474175702886045</v>
      </c>
    </row>
    <row r="154" spans="1:4" x14ac:dyDescent="0.3">
      <c r="A154" s="73" t="s">
        <v>4</v>
      </c>
      <c r="B154" s="74">
        <v>0.43357353791253744</v>
      </c>
      <c r="C154" s="74">
        <v>0.42550479292656607</v>
      </c>
      <c r="D154" s="107">
        <v>0.40894506886910159</v>
      </c>
    </row>
    <row r="155" spans="1:4" x14ac:dyDescent="0.3">
      <c r="A155" s="73" t="s">
        <v>9</v>
      </c>
      <c r="B155" s="74">
        <v>0.32369928446702345</v>
      </c>
      <c r="C155" s="74">
        <v>0.33508746955359942</v>
      </c>
      <c r="D155" s="107">
        <v>0.30013459778491369</v>
      </c>
    </row>
    <row r="156" spans="1:4" x14ac:dyDescent="0.3">
      <c r="A156" s="64" t="s">
        <v>10</v>
      </c>
      <c r="B156" s="65">
        <v>7.0194732527508352E-2</v>
      </c>
      <c r="C156" s="65">
        <v>6.9620658728543269E-2</v>
      </c>
      <c r="D156" s="107">
        <v>0.10295370870699955</v>
      </c>
    </row>
    <row r="157" spans="1:4" x14ac:dyDescent="0.3">
      <c r="A157" s="75" t="s">
        <v>214</v>
      </c>
      <c r="B157" s="76">
        <v>1</v>
      </c>
      <c r="C157" s="76">
        <v>1</v>
      </c>
      <c r="D157" s="76">
        <v>1</v>
      </c>
    </row>
    <row r="158" spans="1:4" s="78" customFormat="1" x14ac:dyDescent="0.3">
      <c r="A158" s="57" t="s">
        <v>215</v>
      </c>
      <c r="B158" s="77">
        <v>4500.0613163972876</v>
      </c>
      <c r="C158" s="77">
        <v>4499.9523529411863</v>
      </c>
      <c r="D158" s="108">
        <v>4500.0000762711807</v>
      </c>
    </row>
    <row r="159" spans="1:4" x14ac:dyDescent="0.3">
      <c r="A159" s="79" t="s">
        <v>216</v>
      </c>
      <c r="B159" s="80">
        <v>3897</v>
      </c>
      <c r="C159" s="80">
        <v>3825</v>
      </c>
      <c r="D159" s="109">
        <v>4248</v>
      </c>
    </row>
    <row r="161" spans="1:4" x14ac:dyDescent="0.3">
      <c r="A161" s="61" t="s">
        <v>414</v>
      </c>
      <c r="B161" s="62">
        <f t="shared" ref="B161:C161" si="49">B152+B153</f>
        <v>0.17253244509293092</v>
      </c>
      <c r="C161" s="62">
        <f t="shared" si="49"/>
        <v>0.16978707879129132</v>
      </c>
      <c r="D161" s="62">
        <f t="shared" ref="D161" si="50">D152+D153</f>
        <v>0.18796662463898517</v>
      </c>
    </row>
    <row r="162" spans="1:4" x14ac:dyDescent="0.3">
      <c r="A162" s="63" t="s">
        <v>304</v>
      </c>
      <c r="B162" s="62">
        <f t="shared" ref="B162:C162" si="51">B154</f>
        <v>0.43357353791253744</v>
      </c>
      <c r="C162" s="62">
        <f t="shared" si="51"/>
        <v>0.42550479292656607</v>
      </c>
      <c r="D162" s="62">
        <f t="shared" ref="D162" si="52">D154</f>
        <v>0.40894506886910159</v>
      </c>
    </row>
    <row r="163" spans="1:4" x14ac:dyDescent="0.3">
      <c r="A163" s="64" t="s">
        <v>415</v>
      </c>
      <c r="B163" s="62">
        <f t="shared" ref="B163:C163" si="53">B155+B156</f>
        <v>0.3938940169945318</v>
      </c>
      <c r="C163" s="62">
        <f t="shared" si="53"/>
        <v>0.4047081282821427</v>
      </c>
      <c r="D163" s="62">
        <f t="shared" ref="D163" si="54">D155+D156</f>
        <v>0.40308830649191324</v>
      </c>
    </row>
    <row r="165" spans="1:4" x14ac:dyDescent="0.3">
      <c r="A165" s="51" t="s">
        <v>299</v>
      </c>
      <c r="B165" s="52">
        <f t="shared" ref="B165:D165" si="55">(1*B152+2*B153+3*B154+4*B155+5*B156)</f>
        <v>3.2648828418581228</v>
      </c>
      <c r="C165" s="52">
        <f t="shared" si="55"/>
        <v>3.2742306421806564</v>
      </c>
      <c r="D165" s="52">
        <f t="shared" si="55"/>
        <v>3.2848505229498031</v>
      </c>
    </row>
    <row r="167" spans="1:4" x14ac:dyDescent="0.3">
      <c r="A167" s="81" t="s">
        <v>218</v>
      </c>
      <c r="B167" s="31" t="s">
        <v>219</v>
      </c>
    </row>
    <row r="168" spans="1:4" x14ac:dyDescent="0.3">
      <c r="A168" s="81" t="s">
        <v>220</v>
      </c>
      <c r="B168" s="31" t="s">
        <v>411</v>
      </c>
    </row>
  </sheetData>
  <phoneticPr fontId="10"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Toelichting</vt:lpstr>
      <vt:lpstr>Index_vragen</vt:lpstr>
      <vt:lpstr>GO_vragen</vt:lpstr>
      <vt:lpstr>Index_constructen</vt:lpstr>
      <vt:lpstr>GO_constructen</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Irene I.F. van der Valk - van Houten</cp:lastModifiedBy>
  <dcterms:created xsi:type="dcterms:W3CDTF">2011-08-01T14:22:18Z</dcterms:created>
  <dcterms:modified xsi:type="dcterms:W3CDTF">2023-12-20T11:44:28Z</dcterms:modified>
</cp:coreProperties>
</file>