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F:\PROJECT\BEL31- 33 (Belevingsonderzoek 2023  alle DG's)\tabellen\"/>
    </mc:Choice>
  </mc:AlternateContent>
  <xr:revisionPtr revIDLastSave="0" documentId="13_ncr:1_{9396DBE2-9993-4CD1-8C79-F779AA7C2DB5}" xr6:coauthVersionLast="47" xr6:coauthVersionMax="47" xr10:uidLastSave="{00000000-0000-0000-0000-000000000000}"/>
  <bookViews>
    <workbookView xWindow="720" yWindow="90" windowWidth="28800" windowHeight="15120" xr2:uid="{00000000-000D-0000-FFFF-FFFF00000000}"/>
  </bookViews>
  <sheets>
    <sheet name="wijzigingen" sheetId="6" r:id="rId1"/>
    <sheet name="Toelichting" sheetId="3" r:id="rId2"/>
    <sheet name="Index_vragen" sheetId="4" r:id="rId3"/>
    <sheet name="FD_vragen" sheetId="1" r:id="rId4"/>
    <sheet name="Index_constructen" sheetId="5" r:id="rId5"/>
    <sheet name="FD_constructen" sheetId="2" r:id="rId6"/>
  </sheets>
  <definedNames>
    <definedName name="_xlnm._FilterDatabase" localSheetId="3" hidden="1">FD_vragen!$A$4:$N$4052</definedName>
    <definedName name="_xlnm._FilterDatabase" localSheetId="4" hidden="1">Index_constructen!$A$1:$A$19</definedName>
    <definedName name="_xlnm._FilterDatabase" localSheetId="2" hidden="1">Index_vragen!$A$1:$A$204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9" i="5" l="1"/>
  <c r="A18" i="5"/>
  <c r="A17" i="5"/>
  <c r="A16" i="5"/>
  <c r="A15" i="5"/>
  <c r="A14" i="5"/>
  <c r="A13" i="5"/>
  <c r="A12" i="5"/>
  <c r="A11" i="5"/>
  <c r="A10" i="5"/>
  <c r="A9" i="5"/>
  <c r="A8" i="5"/>
  <c r="A7" i="5"/>
  <c r="A6" i="5"/>
  <c r="A5" i="5"/>
  <c r="A4" i="5"/>
  <c r="A3" i="5"/>
  <c r="A2" i="5"/>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2" i="4"/>
  <c r="O3376" i="1"/>
  <c r="N3376" i="1"/>
  <c r="M3376" i="1"/>
  <c r="M3377" i="1"/>
  <c r="M3378" i="1"/>
  <c r="N3377" i="1"/>
  <c r="O3377" i="1"/>
  <c r="O3378" i="1"/>
  <c r="N3378" i="1"/>
  <c r="O198" i="1" l="1"/>
  <c r="N198" i="1"/>
  <c r="M198" i="1"/>
  <c r="L198" i="1"/>
  <c r="K198" i="1"/>
  <c r="J198" i="1"/>
  <c r="I198" i="1"/>
  <c r="H198" i="1"/>
  <c r="G198" i="1"/>
  <c r="F198" i="1"/>
  <c r="E198" i="1"/>
  <c r="D198" i="1"/>
  <c r="C198" i="1"/>
  <c r="B198" i="1"/>
  <c r="O266" i="2" l="1"/>
  <c r="O267" i="2"/>
  <c r="O268" i="2"/>
  <c r="O270" i="2"/>
  <c r="O287" i="2"/>
  <c r="O288" i="2"/>
  <c r="O289" i="2"/>
  <c r="O291" i="2"/>
  <c r="O308" i="2"/>
  <c r="O309" i="2"/>
  <c r="O310" i="2"/>
  <c r="O312" i="2"/>
  <c r="O329" i="2"/>
  <c r="O330" i="2"/>
  <c r="O331" i="2"/>
  <c r="O333" i="2"/>
  <c r="O350" i="2"/>
  <c r="O351" i="2"/>
  <c r="O352" i="2"/>
  <c r="O354" i="2"/>
  <c r="O371" i="2"/>
  <c r="O372" i="2"/>
  <c r="O373" i="2"/>
  <c r="O375" i="2"/>
  <c r="O203" i="2"/>
  <c r="O204" i="2"/>
  <c r="O205" i="2"/>
  <c r="O207" i="2"/>
  <c r="O182" i="2"/>
  <c r="O183" i="2"/>
  <c r="O184" i="2"/>
  <c r="O186" i="2"/>
  <c r="O98" i="2"/>
  <c r="O99" i="2"/>
  <c r="O100" i="2"/>
  <c r="O102" i="2"/>
  <c r="O77" i="2"/>
  <c r="O78" i="2"/>
  <c r="O79" i="2"/>
  <c r="O81" i="2"/>
  <c r="O56" i="2"/>
  <c r="O57" i="2"/>
  <c r="O58" i="2"/>
  <c r="O60" i="2"/>
  <c r="O18" i="2"/>
  <c r="O14" i="2"/>
  <c r="O15" i="2"/>
  <c r="O16" i="2"/>
  <c r="O2832" i="1"/>
  <c r="O2831" i="1"/>
  <c r="O2830" i="1"/>
  <c r="O2853" i="1"/>
  <c r="O2852" i="1"/>
  <c r="O2851" i="1"/>
  <c r="O2874" i="1"/>
  <c r="O2873" i="1"/>
  <c r="O2872" i="1"/>
  <c r="O2895" i="1"/>
  <c r="O2894" i="1"/>
  <c r="O2893" i="1"/>
  <c r="O2916" i="1"/>
  <c r="O2915" i="1"/>
  <c r="O2914" i="1"/>
  <c r="O2937" i="1"/>
  <c r="O2936" i="1"/>
  <c r="O2935" i="1"/>
  <c r="O2958" i="1"/>
  <c r="O2957" i="1"/>
  <c r="O2956" i="1"/>
  <c r="O2979" i="1"/>
  <c r="O2978" i="1"/>
  <c r="O2977" i="1"/>
  <c r="O3000" i="1"/>
  <c r="O2999" i="1"/>
  <c r="O2998" i="1"/>
  <c r="O3021" i="1"/>
  <c r="O3020" i="1"/>
  <c r="O3019" i="1"/>
  <c r="O3042" i="1"/>
  <c r="O3041" i="1"/>
  <c r="O3040" i="1"/>
  <c r="O3063" i="1"/>
  <c r="O3062" i="1"/>
  <c r="O3061" i="1"/>
  <c r="O3084" i="1"/>
  <c r="O3083" i="1"/>
  <c r="O3082" i="1"/>
  <c r="O3105" i="1"/>
  <c r="O3104" i="1"/>
  <c r="O3103" i="1"/>
  <c r="O3126" i="1"/>
  <c r="O3125" i="1"/>
  <c r="O3124" i="1"/>
  <c r="O3147" i="1"/>
  <c r="O3146" i="1"/>
  <c r="O3145" i="1"/>
  <c r="O3168" i="1"/>
  <c r="O3167" i="1"/>
  <c r="O3166" i="1"/>
  <c r="O3189" i="1"/>
  <c r="O3188" i="1"/>
  <c r="O3187" i="1"/>
  <c r="O3210" i="1"/>
  <c r="O3209" i="1"/>
  <c r="O3208" i="1"/>
  <c r="O3231" i="1"/>
  <c r="O3230" i="1"/>
  <c r="O3229" i="1"/>
  <c r="O3252" i="1"/>
  <c r="O3251" i="1"/>
  <c r="O3250" i="1"/>
  <c r="O3273" i="1"/>
  <c r="O3272" i="1"/>
  <c r="O3271" i="1"/>
  <c r="O3294" i="1"/>
  <c r="O3293" i="1"/>
  <c r="O3292" i="1"/>
  <c r="O3315" i="1"/>
  <c r="O3314" i="1"/>
  <c r="O3313" i="1"/>
  <c r="O3336" i="1"/>
  <c r="O3335" i="1"/>
  <c r="O3334" i="1"/>
  <c r="O3357" i="1"/>
  <c r="O3356" i="1"/>
  <c r="O3355" i="1"/>
  <c r="O3399" i="1"/>
  <c r="O3398" i="1"/>
  <c r="O3397" i="1"/>
  <c r="O3420" i="1"/>
  <c r="O3419" i="1"/>
  <c r="O3418" i="1"/>
  <c r="O3441" i="1"/>
  <c r="O3440" i="1"/>
  <c r="O3439" i="1"/>
  <c r="O3462" i="1"/>
  <c r="O3461" i="1"/>
  <c r="O3460" i="1"/>
  <c r="O3483" i="1"/>
  <c r="O3482" i="1"/>
  <c r="O3481" i="1"/>
  <c r="O3504" i="1"/>
  <c r="O3503" i="1"/>
  <c r="O3502" i="1"/>
  <c r="O3525" i="1"/>
  <c r="O3524" i="1"/>
  <c r="O3523" i="1"/>
  <c r="O3546" i="1"/>
  <c r="O3545" i="1"/>
  <c r="O3544" i="1"/>
  <c r="O3567" i="1"/>
  <c r="O3566" i="1"/>
  <c r="O3565" i="1"/>
  <c r="O3588" i="1"/>
  <c r="O3587" i="1"/>
  <c r="O3586" i="1"/>
  <c r="O3609" i="1"/>
  <c r="O3608" i="1"/>
  <c r="O3607" i="1"/>
  <c r="O3630" i="1"/>
  <c r="O3629" i="1"/>
  <c r="O3628" i="1"/>
  <c r="O3651" i="1"/>
  <c r="O3650" i="1"/>
  <c r="O3649" i="1"/>
  <c r="O3672" i="1"/>
  <c r="O3671" i="1"/>
  <c r="O3670" i="1"/>
  <c r="O3693" i="1"/>
  <c r="O3692" i="1"/>
  <c r="O3691" i="1"/>
  <c r="O3714" i="1"/>
  <c r="O3713" i="1"/>
  <c r="O3712" i="1"/>
  <c r="O3735" i="1"/>
  <c r="O3734" i="1"/>
  <c r="O3733" i="1"/>
  <c r="O3756" i="1"/>
  <c r="O3755" i="1"/>
  <c r="O3754" i="1"/>
  <c r="O3777" i="1"/>
  <c r="O3776" i="1"/>
  <c r="O3775" i="1"/>
  <c r="O3798" i="1"/>
  <c r="O3797" i="1"/>
  <c r="O3796" i="1"/>
  <c r="O3817" i="1"/>
  <c r="O3818" i="1"/>
  <c r="O3819" i="1"/>
  <c r="O3838" i="1"/>
  <c r="O3839" i="1"/>
  <c r="O3840" i="1"/>
  <c r="O3859" i="1"/>
  <c r="O3860" i="1"/>
  <c r="O3861" i="1"/>
  <c r="O2809" i="1"/>
  <c r="O2810" i="1"/>
  <c r="O2811" i="1"/>
  <c r="O2788" i="1"/>
  <c r="O2789" i="1"/>
  <c r="O2790" i="1"/>
  <c r="O2767" i="1"/>
  <c r="O2768" i="1"/>
  <c r="O2769" i="1"/>
  <c r="O2746" i="1"/>
  <c r="O2747" i="1"/>
  <c r="O2748" i="1"/>
  <c r="O2725" i="1"/>
  <c r="O2726" i="1"/>
  <c r="O2727" i="1"/>
  <c r="O2704" i="1"/>
  <c r="O2705" i="1"/>
  <c r="O2706" i="1"/>
  <c r="O2683" i="1"/>
  <c r="O2684" i="1"/>
  <c r="O2685" i="1"/>
  <c r="O2662" i="1"/>
  <c r="O2663" i="1"/>
  <c r="O2664" i="1"/>
  <c r="O2641" i="1"/>
  <c r="O2642" i="1"/>
  <c r="O2643" i="1"/>
  <c r="O2578" i="1"/>
  <c r="O2579" i="1"/>
  <c r="O2580" i="1"/>
  <c r="O2515" i="1"/>
  <c r="O2516" i="1"/>
  <c r="O2517" i="1"/>
  <c r="O2494" i="1"/>
  <c r="O2495" i="1"/>
  <c r="O2496" i="1"/>
  <c r="O2473" i="1"/>
  <c r="O2474" i="1"/>
  <c r="O2475" i="1"/>
  <c r="O2452" i="1"/>
  <c r="O2453" i="1"/>
  <c r="O2454" i="1"/>
  <c r="O2124" i="1"/>
  <c r="O2125" i="1"/>
  <c r="O2126" i="1"/>
  <c r="O2145" i="1"/>
  <c r="O2146" i="1"/>
  <c r="O2147" i="1"/>
  <c r="O2166" i="1"/>
  <c r="O2167" i="1"/>
  <c r="O2168" i="1"/>
  <c r="O2187" i="1"/>
  <c r="O2188" i="1"/>
  <c r="O2189" i="1"/>
  <c r="N2187" i="1"/>
  <c r="O2208" i="1"/>
  <c r="O2209" i="1"/>
  <c r="O2210" i="1"/>
  <c r="N2208" i="1"/>
  <c r="O2229" i="1"/>
  <c r="O2230" i="1"/>
  <c r="O2231" i="1"/>
  <c r="O2250" i="1"/>
  <c r="O2251" i="1"/>
  <c r="O2252" i="1"/>
  <c r="O2103" i="1"/>
  <c r="O2104" i="1"/>
  <c r="O2105" i="1"/>
  <c r="O1767" i="1"/>
  <c r="O1768" i="1"/>
  <c r="O1769" i="1"/>
  <c r="O1743" i="1"/>
  <c r="O1744" i="1"/>
  <c r="O1745" i="1"/>
  <c r="O1674" i="1"/>
  <c r="O1675" i="1"/>
  <c r="O1676" i="1"/>
  <c r="O1653" i="1"/>
  <c r="O1654" i="1"/>
  <c r="O1655" i="1"/>
  <c r="O1534" i="1"/>
  <c r="O1535" i="1"/>
  <c r="O1536" i="1"/>
  <c r="O1513" i="1"/>
  <c r="O1514" i="1"/>
  <c r="O1515" i="1"/>
  <c r="O1492" i="1"/>
  <c r="O1493" i="1"/>
  <c r="O1494" i="1"/>
  <c r="O1459" i="1"/>
  <c r="O1460" i="1"/>
  <c r="O1461" i="1"/>
  <c r="O1417" i="1"/>
  <c r="O1418" i="1"/>
  <c r="O1419" i="1"/>
  <c r="O1362" i="1"/>
  <c r="O1363" i="1"/>
  <c r="O1364" i="1"/>
  <c r="O1341" i="1"/>
  <c r="O1342" i="1"/>
  <c r="O1343" i="1"/>
  <c r="O1282" i="1"/>
  <c r="O1283" i="1"/>
  <c r="O1284" i="1"/>
  <c r="O1258" i="1"/>
  <c r="O1259" i="1"/>
  <c r="O1260" i="1"/>
  <c r="O1236" i="1"/>
  <c r="O1237" i="1"/>
  <c r="O1238" i="1"/>
  <c r="O1181" i="1"/>
  <c r="O1182" i="1"/>
  <c r="O1183" i="1"/>
  <c r="O1124" i="1"/>
  <c r="O1125" i="1"/>
  <c r="O1126" i="1"/>
  <c r="O1099" i="1"/>
  <c r="O1100" i="1"/>
  <c r="O1101" i="1"/>
  <c r="O960" i="1"/>
  <c r="O961" i="1"/>
  <c r="O962" i="1"/>
  <c r="O901" i="1"/>
  <c r="O902" i="1"/>
  <c r="O903" i="1"/>
  <c r="O843" i="1"/>
  <c r="O844" i="1"/>
  <c r="O845" i="1"/>
  <c r="O822" i="1"/>
  <c r="O823" i="1"/>
  <c r="O824" i="1"/>
  <c r="N822" i="1"/>
  <c r="O782" i="1"/>
  <c r="O783" i="1"/>
  <c r="O784" i="1"/>
  <c r="O580" i="1"/>
  <c r="O581" i="1"/>
  <c r="O582" i="1"/>
  <c r="O483" i="1"/>
  <c r="O484" i="1"/>
  <c r="O485" i="1"/>
  <c r="O390" i="1"/>
  <c r="O391" i="1"/>
  <c r="O392" i="1"/>
  <c r="O369" i="1"/>
  <c r="O370" i="1"/>
  <c r="O371" i="1"/>
  <c r="O336" i="1"/>
  <c r="O337" i="1"/>
  <c r="O338" i="1"/>
  <c r="O315" i="1"/>
  <c r="O316" i="1"/>
  <c r="O317" i="1"/>
  <c r="O195" i="1"/>
  <c r="O196" i="1"/>
  <c r="O197" i="1"/>
  <c r="M1874" i="1" l="1"/>
  <c r="M1873" i="1"/>
  <c r="M1872" i="1"/>
  <c r="M1853" i="1"/>
  <c r="M1852" i="1"/>
  <c r="M1851" i="1"/>
  <c r="M1811" i="1"/>
  <c r="M1810" i="1"/>
  <c r="M1809" i="1"/>
  <c r="L1874" i="1"/>
  <c r="K1874" i="1"/>
  <c r="J1874" i="1"/>
  <c r="I1874" i="1"/>
  <c r="H1874" i="1"/>
  <c r="L1873" i="1"/>
  <c r="K1873" i="1"/>
  <c r="J1873" i="1"/>
  <c r="I1873" i="1"/>
  <c r="H1873" i="1"/>
  <c r="L1872" i="1"/>
  <c r="K1872" i="1"/>
  <c r="J1872" i="1"/>
  <c r="I1872" i="1"/>
  <c r="H1872" i="1"/>
  <c r="L1853" i="1"/>
  <c r="K1853" i="1"/>
  <c r="J1853" i="1"/>
  <c r="I1853" i="1"/>
  <c r="H1853" i="1"/>
  <c r="L1852" i="1"/>
  <c r="K1852" i="1"/>
  <c r="J1852" i="1"/>
  <c r="I1852" i="1"/>
  <c r="H1852" i="1"/>
  <c r="L1851" i="1"/>
  <c r="K1851" i="1"/>
  <c r="J1851" i="1"/>
  <c r="I1851" i="1"/>
  <c r="H1851" i="1"/>
  <c r="L1832" i="1"/>
  <c r="K1832" i="1"/>
  <c r="J1832" i="1"/>
  <c r="I1832" i="1"/>
  <c r="H1832" i="1"/>
  <c r="L1831" i="1"/>
  <c r="K1831" i="1"/>
  <c r="J1831" i="1"/>
  <c r="I1831" i="1"/>
  <c r="H1831" i="1"/>
  <c r="L1830" i="1"/>
  <c r="K1830" i="1"/>
  <c r="J1830" i="1"/>
  <c r="I1830" i="1"/>
  <c r="H1830" i="1"/>
  <c r="L1811" i="1"/>
  <c r="K1811" i="1"/>
  <c r="J1811" i="1"/>
  <c r="I1811" i="1"/>
  <c r="H1811" i="1"/>
  <c r="L1810" i="1"/>
  <c r="K1810" i="1"/>
  <c r="J1810" i="1"/>
  <c r="I1810" i="1"/>
  <c r="H1810" i="1"/>
  <c r="L1809" i="1"/>
  <c r="K1809" i="1"/>
  <c r="J1809" i="1"/>
  <c r="I1809" i="1"/>
  <c r="H1809" i="1"/>
  <c r="M2412" i="1" l="1"/>
  <c r="M2411" i="1"/>
  <c r="M2410" i="1"/>
  <c r="G2389" i="1"/>
  <c r="M2391" i="1"/>
  <c r="M2390" i="1"/>
  <c r="M2389" i="1"/>
  <c r="M2370" i="1"/>
  <c r="M2369" i="1"/>
  <c r="M2368" i="1"/>
  <c r="M2349" i="1"/>
  <c r="M2348" i="1"/>
  <c r="M2347" i="1"/>
  <c r="M2328" i="1"/>
  <c r="M2327" i="1"/>
  <c r="M2326" i="1"/>
  <c r="N375" i="2" l="1"/>
  <c r="M375" i="2"/>
  <c r="N373" i="2"/>
  <c r="M373" i="2"/>
  <c r="N372" i="2"/>
  <c r="M372" i="2"/>
  <c r="N371" i="2"/>
  <c r="M371" i="2"/>
  <c r="N354" i="2"/>
  <c r="M354" i="2"/>
  <c r="N352" i="2"/>
  <c r="M352" i="2"/>
  <c r="N351" i="2"/>
  <c r="M351" i="2"/>
  <c r="N350" i="2"/>
  <c r="M350" i="2"/>
  <c r="N333" i="2"/>
  <c r="M333" i="2"/>
  <c r="N331" i="2"/>
  <c r="M331" i="2"/>
  <c r="N330" i="2"/>
  <c r="M330" i="2"/>
  <c r="N329" i="2"/>
  <c r="M329" i="2"/>
  <c r="N312" i="2"/>
  <c r="M312" i="2"/>
  <c r="N310" i="2"/>
  <c r="M310" i="2"/>
  <c r="N309" i="2"/>
  <c r="M309" i="2"/>
  <c r="N308" i="2"/>
  <c r="M308" i="2"/>
  <c r="N291" i="2"/>
  <c r="M291" i="2"/>
  <c r="N289" i="2"/>
  <c r="M289" i="2"/>
  <c r="N288" i="2"/>
  <c r="M288" i="2"/>
  <c r="N287" i="2"/>
  <c r="M287" i="2"/>
  <c r="N270" i="2"/>
  <c r="M270" i="2"/>
  <c r="N268" i="2"/>
  <c r="M268" i="2"/>
  <c r="N267" i="2"/>
  <c r="M267" i="2"/>
  <c r="N266" i="2"/>
  <c r="M266" i="2"/>
  <c r="M249" i="2"/>
  <c r="L249" i="2"/>
  <c r="K249" i="2"/>
  <c r="J249" i="2"/>
  <c r="I249" i="2"/>
  <c r="H249" i="2"/>
  <c r="G249" i="2"/>
  <c r="M247" i="2"/>
  <c r="L247" i="2"/>
  <c r="K247" i="2"/>
  <c r="J247" i="2"/>
  <c r="I247" i="2"/>
  <c r="H247" i="2"/>
  <c r="G247" i="2"/>
  <c r="M246" i="2"/>
  <c r="L246" i="2"/>
  <c r="K246" i="2"/>
  <c r="J246" i="2"/>
  <c r="I246" i="2"/>
  <c r="H246" i="2"/>
  <c r="G246" i="2"/>
  <c r="M245" i="2"/>
  <c r="L245" i="2"/>
  <c r="K245" i="2"/>
  <c r="J245" i="2"/>
  <c r="I245" i="2"/>
  <c r="H245" i="2"/>
  <c r="G245" i="2"/>
  <c r="L228" i="2"/>
  <c r="K228" i="2"/>
  <c r="J228" i="2"/>
  <c r="I228" i="2"/>
  <c r="H228" i="2"/>
  <c r="G228" i="2"/>
  <c r="F228" i="2"/>
  <c r="E228" i="2"/>
  <c r="D228" i="2"/>
  <c r="C228" i="2"/>
  <c r="B228" i="2"/>
  <c r="L226" i="2"/>
  <c r="K226" i="2"/>
  <c r="J226" i="2"/>
  <c r="I226" i="2"/>
  <c r="H226" i="2"/>
  <c r="G226" i="2"/>
  <c r="F226" i="2"/>
  <c r="E226" i="2"/>
  <c r="D226" i="2"/>
  <c r="C226" i="2"/>
  <c r="B226" i="2"/>
  <c r="L225" i="2"/>
  <c r="K225" i="2"/>
  <c r="J225" i="2"/>
  <c r="I225" i="2"/>
  <c r="H225" i="2"/>
  <c r="G225" i="2"/>
  <c r="F225" i="2"/>
  <c r="E225" i="2"/>
  <c r="D225" i="2"/>
  <c r="C225" i="2"/>
  <c r="B225" i="2"/>
  <c r="L224" i="2"/>
  <c r="K224" i="2"/>
  <c r="J224" i="2"/>
  <c r="I224" i="2"/>
  <c r="H224" i="2"/>
  <c r="G224" i="2"/>
  <c r="F224" i="2"/>
  <c r="E224" i="2"/>
  <c r="D224" i="2"/>
  <c r="C224" i="2"/>
  <c r="B224" i="2"/>
  <c r="N207" i="2"/>
  <c r="M207" i="2"/>
  <c r="L207" i="2"/>
  <c r="K207" i="2"/>
  <c r="J207" i="2"/>
  <c r="I207" i="2"/>
  <c r="H207" i="2"/>
  <c r="G207" i="2"/>
  <c r="F207" i="2"/>
  <c r="E207" i="2"/>
  <c r="D207" i="2"/>
  <c r="C207" i="2"/>
  <c r="B207" i="2"/>
  <c r="N205" i="2"/>
  <c r="M205" i="2"/>
  <c r="L205" i="2"/>
  <c r="K205" i="2"/>
  <c r="J205" i="2"/>
  <c r="I205" i="2"/>
  <c r="H205" i="2"/>
  <c r="G205" i="2"/>
  <c r="F205" i="2"/>
  <c r="E205" i="2"/>
  <c r="D205" i="2"/>
  <c r="C205" i="2"/>
  <c r="B205" i="2"/>
  <c r="N204" i="2"/>
  <c r="M204" i="2"/>
  <c r="L204" i="2"/>
  <c r="K204" i="2"/>
  <c r="J204" i="2"/>
  <c r="I204" i="2"/>
  <c r="H204" i="2"/>
  <c r="G204" i="2"/>
  <c r="F204" i="2"/>
  <c r="E204" i="2"/>
  <c r="D204" i="2"/>
  <c r="C204" i="2"/>
  <c r="B204" i="2"/>
  <c r="N203" i="2"/>
  <c r="M203" i="2"/>
  <c r="L203" i="2"/>
  <c r="K203" i="2"/>
  <c r="J203" i="2"/>
  <c r="I203" i="2"/>
  <c r="H203" i="2"/>
  <c r="G203" i="2"/>
  <c r="F203" i="2"/>
  <c r="E203" i="2"/>
  <c r="D203" i="2"/>
  <c r="C203" i="2"/>
  <c r="B203" i="2"/>
  <c r="N186" i="2"/>
  <c r="M186" i="2"/>
  <c r="L186" i="2"/>
  <c r="K186" i="2"/>
  <c r="J186" i="2"/>
  <c r="I186" i="2"/>
  <c r="H186" i="2"/>
  <c r="G186" i="2"/>
  <c r="F186" i="2"/>
  <c r="E186" i="2"/>
  <c r="D186" i="2"/>
  <c r="C186" i="2"/>
  <c r="B186" i="2"/>
  <c r="N184" i="2"/>
  <c r="M184" i="2"/>
  <c r="L184" i="2"/>
  <c r="K184" i="2"/>
  <c r="J184" i="2"/>
  <c r="I184" i="2"/>
  <c r="H184" i="2"/>
  <c r="G184" i="2"/>
  <c r="F184" i="2"/>
  <c r="E184" i="2"/>
  <c r="D184" i="2"/>
  <c r="C184" i="2"/>
  <c r="B184" i="2"/>
  <c r="N183" i="2"/>
  <c r="M183" i="2"/>
  <c r="L183" i="2"/>
  <c r="K183" i="2"/>
  <c r="J183" i="2"/>
  <c r="I183" i="2"/>
  <c r="H183" i="2"/>
  <c r="G183" i="2"/>
  <c r="F183" i="2"/>
  <c r="E183" i="2"/>
  <c r="D183" i="2"/>
  <c r="C183" i="2"/>
  <c r="B183" i="2"/>
  <c r="N182" i="2"/>
  <c r="M182" i="2"/>
  <c r="L182" i="2"/>
  <c r="K182" i="2"/>
  <c r="J182" i="2"/>
  <c r="I182" i="2"/>
  <c r="H182" i="2"/>
  <c r="G182" i="2"/>
  <c r="F182" i="2"/>
  <c r="E182" i="2"/>
  <c r="D182" i="2"/>
  <c r="C182" i="2"/>
  <c r="B182" i="2"/>
  <c r="M165" i="2"/>
  <c r="L165" i="2"/>
  <c r="K165" i="2"/>
  <c r="J165" i="2"/>
  <c r="I165" i="2"/>
  <c r="H165" i="2"/>
  <c r="G165" i="2"/>
  <c r="F165" i="2"/>
  <c r="E165" i="2"/>
  <c r="D165" i="2"/>
  <c r="C165" i="2"/>
  <c r="B165" i="2"/>
  <c r="M163" i="2"/>
  <c r="L163" i="2"/>
  <c r="K163" i="2"/>
  <c r="J163" i="2"/>
  <c r="I163" i="2"/>
  <c r="H163" i="2"/>
  <c r="G163" i="2"/>
  <c r="F163" i="2"/>
  <c r="E163" i="2"/>
  <c r="D163" i="2"/>
  <c r="C163" i="2"/>
  <c r="B163" i="2"/>
  <c r="M162" i="2"/>
  <c r="L162" i="2"/>
  <c r="K162" i="2"/>
  <c r="J162" i="2"/>
  <c r="I162" i="2"/>
  <c r="H162" i="2"/>
  <c r="G162" i="2"/>
  <c r="F162" i="2"/>
  <c r="E162" i="2"/>
  <c r="D162" i="2"/>
  <c r="C162" i="2"/>
  <c r="B162" i="2"/>
  <c r="M161" i="2"/>
  <c r="L161" i="2"/>
  <c r="K161" i="2"/>
  <c r="J161" i="2"/>
  <c r="I161" i="2"/>
  <c r="H161" i="2"/>
  <c r="G161" i="2"/>
  <c r="F161" i="2"/>
  <c r="E161" i="2"/>
  <c r="D161" i="2"/>
  <c r="C161" i="2"/>
  <c r="B161" i="2"/>
  <c r="L144" i="2"/>
  <c r="K144" i="2"/>
  <c r="J144" i="2"/>
  <c r="I144" i="2"/>
  <c r="H144" i="2"/>
  <c r="G144" i="2"/>
  <c r="F144" i="2"/>
  <c r="E144" i="2"/>
  <c r="D144" i="2"/>
  <c r="C144" i="2"/>
  <c r="B144" i="2"/>
  <c r="L142" i="2"/>
  <c r="K142" i="2"/>
  <c r="J142" i="2"/>
  <c r="I142" i="2"/>
  <c r="H142" i="2"/>
  <c r="G142" i="2"/>
  <c r="F142" i="2"/>
  <c r="E142" i="2"/>
  <c r="D142" i="2"/>
  <c r="C142" i="2"/>
  <c r="B142" i="2"/>
  <c r="L141" i="2"/>
  <c r="K141" i="2"/>
  <c r="J141" i="2"/>
  <c r="I141" i="2"/>
  <c r="H141" i="2"/>
  <c r="G141" i="2"/>
  <c r="F141" i="2"/>
  <c r="E141" i="2"/>
  <c r="D141" i="2"/>
  <c r="C141" i="2"/>
  <c r="B141" i="2"/>
  <c r="L140" i="2"/>
  <c r="K140" i="2"/>
  <c r="J140" i="2"/>
  <c r="I140" i="2"/>
  <c r="H140" i="2"/>
  <c r="G140" i="2"/>
  <c r="F140" i="2"/>
  <c r="E140" i="2"/>
  <c r="D140" i="2"/>
  <c r="C140" i="2"/>
  <c r="B140" i="2"/>
  <c r="L123" i="2"/>
  <c r="K123" i="2"/>
  <c r="J123" i="2"/>
  <c r="I123" i="2"/>
  <c r="H123" i="2"/>
  <c r="G123" i="2"/>
  <c r="F123" i="2"/>
  <c r="E123" i="2"/>
  <c r="D123" i="2"/>
  <c r="C123" i="2"/>
  <c r="B123" i="2"/>
  <c r="L121" i="2"/>
  <c r="K121" i="2"/>
  <c r="J121" i="2"/>
  <c r="I121" i="2"/>
  <c r="H121" i="2"/>
  <c r="G121" i="2"/>
  <c r="F121" i="2"/>
  <c r="E121" i="2"/>
  <c r="D121" i="2"/>
  <c r="C121" i="2"/>
  <c r="B121" i="2"/>
  <c r="L120" i="2"/>
  <c r="K120" i="2"/>
  <c r="J120" i="2"/>
  <c r="I120" i="2"/>
  <c r="H120" i="2"/>
  <c r="G120" i="2"/>
  <c r="F120" i="2"/>
  <c r="E120" i="2"/>
  <c r="D120" i="2"/>
  <c r="C120" i="2"/>
  <c r="B120" i="2"/>
  <c r="L119" i="2"/>
  <c r="K119" i="2"/>
  <c r="J119" i="2"/>
  <c r="I119" i="2"/>
  <c r="H119" i="2"/>
  <c r="G119" i="2"/>
  <c r="F119" i="2"/>
  <c r="E119" i="2"/>
  <c r="D119" i="2"/>
  <c r="C119" i="2"/>
  <c r="B119" i="2"/>
  <c r="N102" i="2"/>
  <c r="M102" i="2"/>
  <c r="L102" i="2"/>
  <c r="K102" i="2"/>
  <c r="J102" i="2"/>
  <c r="I102" i="2"/>
  <c r="H102" i="2"/>
  <c r="G102" i="2"/>
  <c r="F102" i="2"/>
  <c r="E102" i="2"/>
  <c r="D102" i="2"/>
  <c r="C102" i="2"/>
  <c r="B102" i="2"/>
  <c r="N100" i="2"/>
  <c r="M100" i="2"/>
  <c r="L100" i="2"/>
  <c r="K100" i="2"/>
  <c r="J100" i="2"/>
  <c r="I100" i="2"/>
  <c r="H100" i="2"/>
  <c r="G100" i="2"/>
  <c r="F100" i="2"/>
  <c r="E100" i="2"/>
  <c r="D100" i="2"/>
  <c r="C100" i="2"/>
  <c r="B100" i="2"/>
  <c r="N99" i="2"/>
  <c r="M99" i="2"/>
  <c r="L99" i="2"/>
  <c r="K99" i="2"/>
  <c r="J99" i="2"/>
  <c r="I99" i="2"/>
  <c r="H99" i="2"/>
  <c r="G99" i="2"/>
  <c r="F99" i="2"/>
  <c r="E99" i="2"/>
  <c r="D99" i="2"/>
  <c r="C99" i="2"/>
  <c r="B99" i="2"/>
  <c r="N98" i="2"/>
  <c r="M98" i="2"/>
  <c r="L98" i="2"/>
  <c r="K98" i="2"/>
  <c r="J98" i="2"/>
  <c r="I98" i="2"/>
  <c r="H98" i="2"/>
  <c r="G98" i="2"/>
  <c r="F98" i="2"/>
  <c r="E98" i="2"/>
  <c r="D98" i="2"/>
  <c r="C98" i="2"/>
  <c r="B98" i="2"/>
  <c r="N81" i="2"/>
  <c r="M81" i="2"/>
  <c r="L81" i="2"/>
  <c r="K81" i="2"/>
  <c r="J81" i="2"/>
  <c r="I81" i="2"/>
  <c r="H81" i="2"/>
  <c r="G81" i="2"/>
  <c r="F81" i="2"/>
  <c r="E81" i="2"/>
  <c r="D81" i="2"/>
  <c r="C81" i="2"/>
  <c r="B81" i="2"/>
  <c r="N79" i="2"/>
  <c r="M79" i="2"/>
  <c r="L79" i="2"/>
  <c r="K79" i="2"/>
  <c r="J79" i="2"/>
  <c r="I79" i="2"/>
  <c r="H79" i="2"/>
  <c r="G79" i="2"/>
  <c r="F79" i="2"/>
  <c r="E79" i="2"/>
  <c r="D79" i="2"/>
  <c r="C79" i="2"/>
  <c r="B79" i="2"/>
  <c r="N78" i="2"/>
  <c r="M78" i="2"/>
  <c r="L78" i="2"/>
  <c r="K78" i="2"/>
  <c r="J78" i="2"/>
  <c r="I78" i="2"/>
  <c r="H78" i="2"/>
  <c r="G78" i="2"/>
  <c r="F78" i="2"/>
  <c r="E78" i="2"/>
  <c r="D78" i="2"/>
  <c r="C78" i="2"/>
  <c r="B78" i="2"/>
  <c r="N77" i="2"/>
  <c r="M77" i="2"/>
  <c r="L77" i="2"/>
  <c r="K77" i="2"/>
  <c r="J77" i="2"/>
  <c r="I77" i="2"/>
  <c r="H77" i="2"/>
  <c r="G77" i="2"/>
  <c r="F77" i="2"/>
  <c r="E77" i="2"/>
  <c r="D77" i="2"/>
  <c r="C77" i="2"/>
  <c r="B77" i="2"/>
  <c r="N60" i="2"/>
  <c r="M60" i="2"/>
  <c r="L60" i="2"/>
  <c r="K60" i="2"/>
  <c r="J60" i="2"/>
  <c r="I60" i="2"/>
  <c r="H60" i="2"/>
  <c r="G60" i="2"/>
  <c r="F60" i="2"/>
  <c r="E60" i="2"/>
  <c r="D60" i="2"/>
  <c r="C60" i="2"/>
  <c r="B60" i="2"/>
  <c r="N58" i="2"/>
  <c r="M58" i="2"/>
  <c r="L58" i="2"/>
  <c r="K58" i="2"/>
  <c r="J58" i="2"/>
  <c r="I58" i="2"/>
  <c r="H58" i="2"/>
  <c r="G58" i="2"/>
  <c r="F58" i="2"/>
  <c r="E58" i="2"/>
  <c r="D58" i="2"/>
  <c r="C58" i="2"/>
  <c r="B58" i="2"/>
  <c r="N57" i="2"/>
  <c r="M57" i="2"/>
  <c r="L57" i="2"/>
  <c r="K57" i="2"/>
  <c r="J57" i="2"/>
  <c r="I57" i="2"/>
  <c r="H57" i="2"/>
  <c r="G57" i="2"/>
  <c r="F57" i="2"/>
  <c r="E57" i="2"/>
  <c r="D57" i="2"/>
  <c r="C57" i="2"/>
  <c r="B57" i="2"/>
  <c r="N56" i="2"/>
  <c r="M56" i="2"/>
  <c r="L56" i="2"/>
  <c r="K56" i="2"/>
  <c r="J56" i="2"/>
  <c r="I56" i="2"/>
  <c r="H56" i="2"/>
  <c r="G56" i="2"/>
  <c r="F56" i="2"/>
  <c r="E56" i="2"/>
  <c r="D56" i="2"/>
  <c r="C56" i="2"/>
  <c r="B56" i="2"/>
  <c r="M39" i="2"/>
  <c r="L39" i="2"/>
  <c r="K39" i="2"/>
  <c r="J39" i="2"/>
  <c r="I39" i="2"/>
  <c r="H39" i="2"/>
  <c r="M37" i="2"/>
  <c r="L37" i="2"/>
  <c r="K37" i="2"/>
  <c r="J37" i="2"/>
  <c r="I37" i="2"/>
  <c r="H37" i="2"/>
  <c r="M36" i="2"/>
  <c r="L36" i="2"/>
  <c r="K36" i="2"/>
  <c r="J36" i="2"/>
  <c r="I36" i="2"/>
  <c r="H36" i="2"/>
  <c r="M35" i="2"/>
  <c r="L35" i="2"/>
  <c r="K35" i="2"/>
  <c r="J35" i="2"/>
  <c r="I35" i="2"/>
  <c r="H35" i="2"/>
  <c r="N18" i="2"/>
  <c r="M18" i="2"/>
  <c r="L18" i="2"/>
  <c r="K18" i="2"/>
  <c r="J18" i="2"/>
  <c r="I18" i="2"/>
  <c r="H18" i="2"/>
  <c r="G18" i="2"/>
  <c r="F18" i="2"/>
  <c r="E18" i="2"/>
  <c r="D18" i="2"/>
  <c r="C18" i="2"/>
  <c r="B18" i="2"/>
  <c r="N16" i="2"/>
  <c r="M16" i="2"/>
  <c r="L16" i="2"/>
  <c r="K16" i="2"/>
  <c r="J16" i="2"/>
  <c r="I16" i="2"/>
  <c r="H16" i="2"/>
  <c r="G16" i="2"/>
  <c r="F16" i="2"/>
  <c r="E16" i="2"/>
  <c r="D16" i="2"/>
  <c r="C16" i="2"/>
  <c r="B16" i="2"/>
  <c r="N15" i="2"/>
  <c r="M15" i="2"/>
  <c r="L15" i="2"/>
  <c r="K15" i="2"/>
  <c r="J15" i="2"/>
  <c r="I15" i="2"/>
  <c r="H15" i="2"/>
  <c r="G15" i="2"/>
  <c r="F15" i="2"/>
  <c r="E15" i="2"/>
  <c r="D15" i="2"/>
  <c r="C15" i="2"/>
  <c r="B15" i="2"/>
  <c r="N14" i="2"/>
  <c r="M14" i="2"/>
  <c r="L14" i="2"/>
  <c r="K14" i="2"/>
  <c r="J14" i="2"/>
  <c r="I14" i="2"/>
  <c r="H14" i="2"/>
  <c r="G14" i="2"/>
  <c r="F14" i="2"/>
  <c r="E14" i="2"/>
  <c r="D14" i="2"/>
  <c r="C14" i="2"/>
  <c r="B14" i="2"/>
  <c r="M2431" i="1" l="1"/>
  <c r="M2432" i="1"/>
  <c r="M2433" i="1"/>
  <c r="B1258" i="1"/>
  <c r="L3882" i="1"/>
  <c r="K3882" i="1"/>
  <c r="J3882" i="1"/>
  <c r="I3882" i="1"/>
  <c r="H3882" i="1"/>
  <c r="G3882" i="1"/>
  <c r="F3882" i="1"/>
  <c r="E3882" i="1"/>
  <c r="D3882" i="1"/>
  <c r="C3882" i="1"/>
  <c r="B3882" i="1"/>
  <c r="L3881" i="1"/>
  <c r="K3881" i="1"/>
  <c r="J3881" i="1"/>
  <c r="I3881" i="1"/>
  <c r="H3881" i="1"/>
  <c r="G3881" i="1"/>
  <c r="F3881" i="1"/>
  <c r="E3881" i="1"/>
  <c r="D3881" i="1"/>
  <c r="C3881" i="1"/>
  <c r="B3881" i="1"/>
  <c r="L3880" i="1"/>
  <c r="K3880" i="1"/>
  <c r="J3880" i="1"/>
  <c r="I3880" i="1"/>
  <c r="H3880" i="1"/>
  <c r="G3880" i="1"/>
  <c r="F3880" i="1"/>
  <c r="E3880" i="1"/>
  <c r="D3880" i="1"/>
  <c r="C3880" i="1"/>
  <c r="B3880" i="1"/>
  <c r="L3903" i="1"/>
  <c r="K3903" i="1"/>
  <c r="J3903" i="1"/>
  <c r="I3903" i="1"/>
  <c r="H3903" i="1"/>
  <c r="G3903" i="1"/>
  <c r="F3903" i="1"/>
  <c r="E3903" i="1"/>
  <c r="D3903" i="1"/>
  <c r="C3903" i="1"/>
  <c r="B3903" i="1"/>
  <c r="L3902" i="1"/>
  <c r="K3902" i="1"/>
  <c r="J3902" i="1"/>
  <c r="I3902" i="1"/>
  <c r="H3902" i="1"/>
  <c r="G3902" i="1"/>
  <c r="F3902" i="1"/>
  <c r="E3902" i="1"/>
  <c r="D3902" i="1"/>
  <c r="C3902" i="1"/>
  <c r="B3902" i="1"/>
  <c r="L3901" i="1"/>
  <c r="K3901" i="1"/>
  <c r="J3901" i="1"/>
  <c r="I3901" i="1"/>
  <c r="H3901" i="1"/>
  <c r="G3901" i="1"/>
  <c r="F3901" i="1"/>
  <c r="E3901" i="1"/>
  <c r="D3901" i="1"/>
  <c r="C3901" i="1"/>
  <c r="B3901" i="1"/>
  <c r="L3924" i="1"/>
  <c r="K3924" i="1"/>
  <c r="J3924" i="1"/>
  <c r="I3924" i="1"/>
  <c r="H3924" i="1"/>
  <c r="G3924" i="1"/>
  <c r="F3924" i="1"/>
  <c r="E3924" i="1"/>
  <c r="D3924" i="1"/>
  <c r="C3924" i="1"/>
  <c r="B3924" i="1"/>
  <c r="L3923" i="1"/>
  <c r="K3923" i="1"/>
  <c r="J3923" i="1"/>
  <c r="I3923" i="1"/>
  <c r="H3923" i="1"/>
  <c r="G3923" i="1"/>
  <c r="F3923" i="1"/>
  <c r="E3923" i="1"/>
  <c r="D3923" i="1"/>
  <c r="C3923" i="1"/>
  <c r="B3923" i="1"/>
  <c r="L3922" i="1"/>
  <c r="K3922" i="1"/>
  <c r="J3922" i="1"/>
  <c r="I3922" i="1"/>
  <c r="H3922" i="1"/>
  <c r="G3922" i="1"/>
  <c r="F3922" i="1"/>
  <c r="E3922" i="1"/>
  <c r="D3922" i="1"/>
  <c r="C3922" i="1"/>
  <c r="B3922" i="1"/>
  <c r="L3945" i="1"/>
  <c r="K3945" i="1"/>
  <c r="J3945" i="1"/>
  <c r="I3945" i="1"/>
  <c r="H3945" i="1"/>
  <c r="G3945" i="1"/>
  <c r="F3945" i="1"/>
  <c r="E3945" i="1"/>
  <c r="D3945" i="1"/>
  <c r="C3945" i="1"/>
  <c r="B3945" i="1"/>
  <c r="L3944" i="1"/>
  <c r="K3944" i="1"/>
  <c r="J3944" i="1"/>
  <c r="I3944" i="1"/>
  <c r="H3944" i="1"/>
  <c r="G3944" i="1"/>
  <c r="F3944" i="1"/>
  <c r="E3944" i="1"/>
  <c r="D3944" i="1"/>
  <c r="C3944" i="1"/>
  <c r="B3944" i="1"/>
  <c r="L3943" i="1"/>
  <c r="K3943" i="1"/>
  <c r="J3943" i="1"/>
  <c r="I3943" i="1"/>
  <c r="H3943" i="1"/>
  <c r="G3943" i="1"/>
  <c r="F3943" i="1"/>
  <c r="E3943" i="1"/>
  <c r="D3943" i="1"/>
  <c r="C3943" i="1"/>
  <c r="B3943" i="1"/>
  <c r="B3964" i="1"/>
  <c r="C3964" i="1"/>
  <c r="D3964" i="1"/>
  <c r="E3964" i="1"/>
  <c r="F3964" i="1"/>
  <c r="G3964" i="1"/>
  <c r="H3964" i="1"/>
  <c r="I3964" i="1"/>
  <c r="J3964" i="1"/>
  <c r="K3964" i="1"/>
  <c r="L3964" i="1"/>
  <c r="B3965" i="1"/>
  <c r="C3965" i="1"/>
  <c r="D3965" i="1"/>
  <c r="E3965" i="1"/>
  <c r="F3965" i="1"/>
  <c r="G3965" i="1"/>
  <c r="H3965" i="1"/>
  <c r="I3965" i="1"/>
  <c r="J3965" i="1"/>
  <c r="K3965" i="1"/>
  <c r="L3965" i="1"/>
  <c r="B3966" i="1"/>
  <c r="C3966" i="1"/>
  <c r="D3966" i="1"/>
  <c r="E3966" i="1"/>
  <c r="F3966" i="1"/>
  <c r="G3966" i="1"/>
  <c r="H3966" i="1"/>
  <c r="I3966" i="1"/>
  <c r="J3966" i="1"/>
  <c r="K3966" i="1"/>
  <c r="L3966" i="1"/>
  <c r="N3861" i="1"/>
  <c r="M3861" i="1"/>
  <c r="N3860" i="1"/>
  <c r="M3860" i="1"/>
  <c r="N3859" i="1"/>
  <c r="M3859" i="1"/>
  <c r="N3840" i="1"/>
  <c r="M3840" i="1"/>
  <c r="N3839" i="1"/>
  <c r="M3839" i="1"/>
  <c r="N3838" i="1"/>
  <c r="M3838" i="1"/>
  <c r="N3819" i="1"/>
  <c r="M3819" i="1"/>
  <c r="N3818" i="1"/>
  <c r="M3818" i="1"/>
  <c r="N3817" i="1"/>
  <c r="M3817" i="1"/>
  <c r="N3798" i="1"/>
  <c r="M3798" i="1"/>
  <c r="N3797" i="1"/>
  <c r="M3797" i="1"/>
  <c r="N3796" i="1"/>
  <c r="M3796" i="1"/>
  <c r="N3777" i="1"/>
  <c r="M3777" i="1"/>
  <c r="N3776" i="1"/>
  <c r="M3776" i="1"/>
  <c r="N3775" i="1"/>
  <c r="M3775" i="1"/>
  <c r="N3756" i="1"/>
  <c r="M3756" i="1"/>
  <c r="N3755" i="1"/>
  <c r="M3755" i="1"/>
  <c r="N3754" i="1"/>
  <c r="M3754" i="1"/>
  <c r="N3735" i="1"/>
  <c r="M3735" i="1"/>
  <c r="N3734" i="1"/>
  <c r="M3734" i="1"/>
  <c r="N3733" i="1"/>
  <c r="M3733" i="1"/>
  <c r="N3714" i="1"/>
  <c r="M3714" i="1"/>
  <c r="N3713" i="1"/>
  <c r="M3713" i="1"/>
  <c r="N3712" i="1"/>
  <c r="M3712" i="1"/>
  <c r="N3693" i="1"/>
  <c r="M3693" i="1"/>
  <c r="N3692" i="1"/>
  <c r="M3692" i="1"/>
  <c r="N3691" i="1"/>
  <c r="M3691" i="1"/>
  <c r="N3672" i="1"/>
  <c r="M3672" i="1"/>
  <c r="N3671" i="1"/>
  <c r="M3671" i="1"/>
  <c r="N3670" i="1"/>
  <c r="M3670" i="1"/>
  <c r="N3651" i="1"/>
  <c r="M3651" i="1"/>
  <c r="N3650" i="1"/>
  <c r="M3650" i="1"/>
  <c r="N3649" i="1"/>
  <c r="M3649" i="1"/>
  <c r="N3630" i="1"/>
  <c r="M3630" i="1"/>
  <c r="N3629" i="1"/>
  <c r="M3629" i="1"/>
  <c r="N3628" i="1"/>
  <c r="M3628" i="1"/>
  <c r="N3609" i="1"/>
  <c r="M3609" i="1"/>
  <c r="N3608" i="1"/>
  <c r="M3608" i="1"/>
  <c r="N3607" i="1"/>
  <c r="M3607" i="1"/>
  <c r="N3588" i="1"/>
  <c r="M3588" i="1"/>
  <c r="N3587" i="1"/>
  <c r="M3587" i="1"/>
  <c r="N3586" i="1"/>
  <c r="M3586" i="1"/>
  <c r="N3567" i="1"/>
  <c r="M3567" i="1"/>
  <c r="N3566" i="1"/>
  <c r="M3566" i="1"/>
  <c r="N3565" i="1"/>
  <c r="M3565" i="1"/>
  <c r="N3546" i="1"/>
  <c r="M3546" i="1"/>
  <c r="N3545" i="1"/>
  <c r="M3545" i="1"/>
  <c r="N3544" i="1"/>
  <c r="M3544" i="1"/>
  <c r="N3525" i="1"/>
  <c r="M3525" i="1"/>
  <c r="N3524" i="1"/>
  <c r="M3524" i="1"/>
  <c r="N3523" i="1"/>
  <c r="M3523" i="1"/>
  <c r="N3504" i="1"/>
  <c r="M3504" i="1"/>
  <c r="N3503" i="1"/>
  <c r="M3503" i="1"/>
  <c r="N3502" i="1"/>
  <c r="M3502" i="1"/>
  <c r="N3483" i="1"/>
  <c r="M3483" i="1"/>
  <c r="N3482" i="1"/>
  <c r="M3482" i="1"/>
  <c r="N3481" i="1"/>
  <c r="M3481" i="1"/>
  <c r="N3462" i="1"/>
  <c r="M3462" i="1"/>
  <c r="N3461" i="1"/>
  <c r="M3461" i="1"/>
  <c r="N3460" i="1"/>
  <c r="M3460" i="1"/>
  <c r="N3441" i="1"/>
  <c r="M3441" i="1"/>
  <c r="N3440" i="1"/>
  <c r="M3440" i="1"/>
  <c r="N3439" i="1"/>
  <c r="M3439" i="1"/>
  <c r="N3420" i="1"/>
  <c r="M3420" i="1"/>
  <c r="N3419" i="1"/>
  <c r="M3419" i="1"/>
  <c r="N3418" i="1"/>
  <c r="M3418" i="1"/>
  <c r="N3399" i="1"/>
  <c r="M3399" i="1"/>
  <c r="N3398" i="1"/>
  <c r="M3398" i="1"/>
  <c r="N3397" i="1"/>
  <c r="M3397" i="1"/>
  <c r="N3357" i="1"/>
  <c r="M3357" i="1"/>
  <c r="N3356" i="1"/>
  <c r="M3356" i="1"/>
  <c r="N3355" i="1"/>
  <c r="M3355" i="1"/>
  <c r="N3336" i="1"/>
  <c r="M3336" i="1"/>
  <c r="N3335" i="1"/>
  <c r="M3335" i="1"/>
  <c r="N3334" i="1"/>
  <c r="M3334" i="1"/>
  <c r="N3315" i="1"/>
  <c r="M3315" i="1"/>
  <c r="N3314" i="1"/>
  <c r="M3314" i="1"/>
  <c r="N3313" i="1"/>
  <c r="M3313" i="1"/>
  <c r="N3294" i="1"/>
  <c r="M3294" i="1"/>
  <c r="N3293" i="1"/>
  <c r="M3293" i="1"/>
  <c r="N3292" i="1"/>
  <c r="M3292" i="1"/>
  <c r="N3273" i="1"/>
  <c r="M3273" i="1"/>
  <c r="N3272" i="1"/>
  <c r="M3272" i="1"/>
  <c r="N3271" i="1"/>
  <c r="M3271" i="1"/>
  <c r="N3252" i="1"/>
  <c r="M3252" i="1"/>
  <c r="N3251" i="1"/>
  <c r="M3251" i="1"/>
  <c r="N3250" i="1"/>
  <c r="M3250" i="1"/>
  <c r="N3231" i="1"/>
  <c r="M3231" i="1"/>
  <c r="N3230" i="1"/>
  <c r="M3230" i="1"/>
  <c r="N3229" i="1"/>
  <c r="M3229" i="1"/>
  <c r="N3210" i="1"/>
  <c r="M3210" i="1"/>
  <c r="N3209" i="1"/>
  <c r="M3209" i="1"/>
  <c r="N3208" i="1"/>
  <c r="M3208" i="1"/>
  <c r="N3189" i="1"/>
  <c r="M3189" i="1"/>
  <c r="N3188" i="1"/>
  <c r="M3188" i="1"/>
  <c r="N3187" i="1"/>
  <c r="M3187" i="1"/>
  <c r="N3168" i="1"/>
  <c r="M3168" i="1"/>
  <c r="N3167" i="1"/>
  <c r="M3167" i="1"/>
  <c r="N3166" i="1"/>
  <c r="M3166" i="1"/>
  <c r="N3147" i="1"/>
  <c r="M3147" i="1"/>
  <c r="N3146" i="1"/>
  <c r="M3146" i="1"/>
  <c r="N3145" i="1"/>
  <c r="M3145" i="1"/>
  <c r="N3126" i="1"/>
  <c r="M3126" i="1"/>
  <c r="N3125" i="1"/>
  <c r="M3125" i="1"/>
  <c r="N3124" i="1"/>
  <c r="M3124" i="1"/>
  <c r="N3105" i="1"/>
  <c r="M3105" i="1"/>
  <c r="N3104" i="1"/>
  <c r="M3104" i="1"/>
  <c r="N3103" i="1"/>
  <c r="M3103" i="1"/>
  <c r="N3084" i="1"/>
  <c r="M3084" i="1"/>
  <c r="N3083" i="1"/>
  <c r="M3083" i="1"/>
  <c r="N3082" i="1"/>
  <c r="M3082" i="1"/>
  <c r="N3063" i="1"/>
  <c r="M3063" i="1"/>
  <c r="N3062" i="1"/>
  <c r="M3062" i="1"/>
  <c r="N3061" i="1"/>
  <c r="M3061" i="1"/>
  <c r="N3042" i="1"/>
  <c r="M3042" i="1"/>
  <c r="N3041" i="1"/>
  <c r="M3041" i="1"/>
  <c r="N3040" i="1"/>
  <c r="M3040" i="1"/>
  <c r="N3021" i="1"/>
  <c r="M3021" i="1"/>
  <c r="N3020" i="1"/>
  <c r="M3020" i="1"/>
  <c r="N3019" i="1"/>
  <c r="M3019" i="1"/>
  <c r="N3000" i="1"/>
  <c r="M3000" i="1"/>
  <c r="N2999" i="1"/>
  <c r="M2999" i="1"/>
  <c r="N2998" i="1"/>
  <c r="M2998" i="1"/>
  <c r="N2979" i="1"/>
  <c r="M2979" i="1"/>
  <c r="N2978" i="1"/>
  <c r="M2978" i="1"/>
  <c r="N2977" i="1"/>
  <c r="M2977" i="1"/>
  <c r="N2958" i="1"/>
  <c r="M2958" i="1"/>
  <c r="N2957" i="1"/>
  <c r="M2957" i="1"/>
  <c r="N2956" i="1"/>
  <c r="M2956" i="1"/>
  <c r="N2937" i="1"/>
  <c r="M2937" i="1"/>
  <c r="N2936" i="1"/>
  <c r="M2936" i="1"/>
  <c r="N2935" i="1"/>
  <c r="M2935" i="1"/>
  <c r="N2916" i="1"/>
  <c r="M2916" i="1"/>
  <c r="N2915" i="1"/>
  <c r="M2915" i="1"/>
  <c r="N2914" i="1"/>
  <c r="M2914" i="1"/>
  <c r="N2895" i="1"/>
  <c r="M2895" i="1"/>
  <c r="N2894" i="1"/>
  <c r="M2894" i="1"/>
  <c r="N2893" i="1"/>
  <c r="M2893" i="1"/>
  <c r="N2874" i="1"/>
  <c r="M2874" i="1"/>
  <c r="N2873" i="1"/>
  <c r="M2873" i="1"/>
  <c r="N2872" i="1"/>
  <c r="M2872" i="1"/>
  <c r="N2853" i="1"/>
  <c r="M2853" i="1"/>
  <c r="N2852" i="1"/>
  <c r="M2852" i="1"/>
  <c r="N2851" i="1"/>
  <c r="M2851" i="1"/>
  <c r="N2832" i="1"/>
  <c r="M2832" i="1"/>
  <c r="N2831" i="1"/>
  <c r="M2831" i="1"/>
  <c r="N2830" i="1"/>
  <c r="M2830" i="1"/>
  <c r="N2811" i="1"/>
  <c r="M2811" i="1"/>
  <c r="N2810" i="1"/>
  <c r="M2810" i="1"/>
  <c r="N2809" i="1"/>
  <c r="M2809" i="1"/>
  <c r="N2790" i="1"/>
  <c r="M2790" i="1"/>
  <c r="N2789" i="1"/>
  <c r="M2789" i="1"/>
  <c r="N2788" i="1"/>
  <c r="M2788" i="1"/>
  <c r="N2769" i="1"/>
  <c r="M2769" i="1"/>
  <c r="N2768" i="1"/>
  <c r="M2768" i="1"/>
  <c r="N2767" i="1"/>
  <c r="M2767" i="1"/>
  <c r="M2746" i="1"/>
  <c r="N2746" i="1"/>
  <c r="M2747" i="1"/>
  <c r="N2747" i="1"/>
  <c r="M2748" i="1"/>
  <c r="N2748" i="1"/>
  <c r="N2727" i="1"/>
  <c r="M2727" i="1"/>
  <c r="L2727" i="1"/>
  <c r="K2727" i="1"/>
  <c r="J2727" i="1"/>
  <c r="I2727" i="1"/>
  <c r="H2727" i="1"/>
  <c r="G2727" i="1"/>
  <c r="F2727" i="1"/>
  <c r="E2727" i="1"/>
  <c r="D2727" i="1"/>
  <c r="C2727" i="1"/>
  <c r="B2727" i="1"/>
  <c r="N2726" i="1"/>
  <c r="M2726" i="1"/>
  <c r="L2726" i="1"/>
  <c r="K2726" i="1"/>
  <c r="J2726" i="1"/>
  <c r="I2726" i="1"/>
  <c r="H2726" i="1"/>
  <c r="G2726" i="1"/>
  <c r="F2726" i="1"/>
  <c r="E2726" i="1"/>
  <c r="D2726" i="1"/>
  <c r="C2726" i="1"/>
  <c r="B2726" i="1"/>
  <c r="N2725" i="1"/>
  <c r="M2725" i="1"/>
  <c r="L2725" i="1"/>
  <c r="K2725" i="1"/>
  <c r="J2725" i="1"/>
  <c r="I2725" i="1"/>
  <c r="H2725" i="1"/>
  <c r="G2725" i="1"/>
  <c r="F2725" i="1"/>
  <c r="E2725" i="1"/>
  <c r="D2725" i="1"/>
  <c r="C2725" i="1"/>
  <c r="B2725" i="1"/>
  <c r="D2704" i="1"/>
  <c r="E2704" i="1"/>
  <c r="F2704" i="1"/>
  <c r="G2704" i="1"/>
  <c r="H2704" i="1"/>
  <c r="I2704" i="1"/>
  <c r="J2704" i="1"/>
  <c r="K2704" i="1"/>
  <c r="L2704" i="1"/>
  <c r="M2704" i="1"/>
  <c r="N2704" i="1"/>
  <c r="D2705" i="1"/>
  <c r="E2705" i="1"/>
  <c r="F2705" i="1"/>
  <c r="G2705" i="1"/>
  <c r="H2705" i="1"/>
  <c r="I2705" i="1"/>
  <c r="J2705" i="1"/>
  <c r="K2705" i="1"/>
  <c r="L2705" i="1"/>
  <c r="M2705" i="1"/>
  <c r="N2705" i="1"/>
  <c r="D2706" i="1"/>
  <c r="E2706" i="1"/>
  <c r="F2706" i="1"/>
  <c r="G2706" i="1"/>
  <c r="H2706" i="1"/>
  <c r="I2706" i="1"/>
  <c r="J2706" i="1"/>
  <c r="K2706" i="1"/>
  <c r="L2706" i="1"/>
  <c r="M2706" i="1"/>
  <c r="N2706" i="1"/>
  <c r="C2706" i="1"/>
  <c r="B2706" i="1"/>
  <c r="C2705" i="1"/>
  <c r="B2705" i="1"/>
  <c r="C2704" i="1"/>
  <c r="B2704" i="1"/>
  <c r="N2685" i="1"/>
  <c r="M2685" i="1"/>
  <c r="L2685" i="1"/>
  <c r="K2685" i="1"/>
  <c r="J2685" i="1"/>
  <c r="I2685" i="1"/>
  <c r="H2685" i="1"/>
  <c r="G2685" i="1"/>
  <c r="F2685" i="1"/>
  <c r="E2685" i="1"/>
  <c r="D2685" i="1"/>
  <c r="C2685" i="1"/>
  <c r="B2685" i="1"/>
  <c r="N2684" i="1"/>
  <c r="M2684" i="1"/>
  <c r="L2684" i="1"/>
  <c r="K2684" i="1"/>
  <c r="J2684" i="1"/>
  <c r="I2684" i="1"/>
  <c r="H2684" i="1"/>
  <c r="G2684" i="1"/>
  <c r="F2684" i="1"/>
  <c r="E2684" i="1"/>
  <c r="D2684" i="1"/>
  <c r="C2684" i="1"/>
  <c r="B2684" i="1"/>
  <c r="N2683" i="1"/>
  <c r="M2683" i="1"/>
  <c r="L2683" i="1"/>
  <c r="K2683" i="1"/>
  <c r="J2683" i="1"/>
  <c r="I2683" i="1"/>
  <c r="H2683" i="1"/>
  <c r="G2683" i="1"/>
  <c r="F2683" i="1"/>
  <c r="E2683" i="1"/>
  <c r="D2683" i="1"/>
  <c r="C2683" i="1"/>
  <c r="B2683" i="1"/>
  <c r="D2662" i="1"/>
  <c r="E2662" i="1"/>
  <c r="F2662" i="1"/>
  <c r="G2662" i="1"/>
  <c r="H2662" i="1"/>
  <c r="I2662" i="1"/>
  <c r="J2662" i="1"/>
  <c r="K2662" i="1"/>
  <c r="L2662" i="1"/>
  <c r="M2662" i="1"/>
  <c r="N2662" i="1"/>
  <c r="D2663" i="1"/>
  <c r="E2663" i="1"/>
  <c r="F2663" i="1"/>
  <c r="G2663" i="1"/>
  <c r="H2663" i="1"/>
  <c r="I2663" i="1"/>
  <c r="J2663" i="1"/>
  <c r="K2663" i="1"/>
  <c r="L2663" i="1"/>
  <c r="M2663" i="1"/>
  <c r="N2663" i="1"/>
  <c r="D2664" i="1"/>
  <c r="E2664" i="1"/>
  <c r="F2664" i="1"/>
  <c r="G2664" i="1"/>
  <c r="H2664" i="1"/>
  <c r="I2664" i="1"/>
  <c r="J2664" i="1"/>
  <c r="K2664" i="1"/>
  <c r="L2664" i="1"/>
  <c r="M2664" i="1"/>
  <c r="N2664" i="1"/>
  <c r="C2664" i="1"/>
  <c r="B2664" i="1"/>
  <c r="C2663" i="1"/>
  <c r="B2663" i="1"/>
  <c r="C2662" i="1"/>
  <c r="B2662" i="1"/>
  <c r="D2641" i="1"/>
  <c r="E2641" i="1"/>
  <c r="F2641" i="1"/>
  <c r="G2641" i="1"/>
  <c r="H2641" i="1"/>
  <c r="I2641" i="1"/>
  <c r="J2641" i="1"/>
  <c r="K2641" i="1"/>
  <c r="L2641" i="1"/>
  <c r="M2641" i="1"/>
  <c r="N2641" i="1"/>
  <c r="D2642" i="1"/>
  <c r="E2642" i="1"/>
  <c r="F2642" i="1"/>
  <c r="G2642" i="1"/>
  <c r="H2642" i="1"/>
  <c r="I2642" i="1"/>
  <c r="J2642" i="1"/>
  <c r="K2642" i="1"/>
  <c r="L2642" i="1"/>
  <c r="M2642" i="1"/>
  <c r="N2642" i="1"/>
  <c r="D2643" i="1"/>
  <c r="E2643" i="1"/>
  <c r="F2643" i="1"/>
  <c r="G2643" i="1"/>
  <c r="H2643" i="1"/>
  <c r="I2643" i="1"/>
  <c r="J2643" i="1"/>
  <c r="K2643" i="1"/>
  <c r="L2643" i="1"/>
  <c r="M2643" i="1"/>
  <c r="N2643" i="1"/>
  <c r="C2643" i="1"/>
  <c r="B2643" i="1"/>
  <c r="C2642" i="1"/>
  <c r="B2642" i="1"/>
  <c r="C2641" i="1"/>
  <c r="B2641" i="1"/>
  <c r="L2622" i="1"/>
  <c r="K2622" i="1"/>
  <c r="J2622" i="1"/>
  <c r="I2622" i="1"/>
  <c r="H2622" i="1"/>
  <c r="G2622" i="1"/>
  <c r="F2622" i="1"/>
  <c r="E2622" i="1"/>
  <c r="D2622" i="1"/>
  <c r="C2622" i="1"/>
  <c r="B2622" i="1"/>
  <c r="L2621" i="1"/>
  <c r="K2621" i="1"/>
  <c r="J2621" i="1"/>
  <c r="I2621" i="1"/>
  <c r="H2621" i="1"/>
  <c r="G2621" i="1"/>
  <c r="F2621" i="1"/>
  <c r="E2621" i="1"/>
  <c r="D2621" i="1"/>
  <c r="C2621" i="1"/>
  <c r="B2621" i="1"/>
  <c r="L2620" i="1"/>
  <c r="K2620" i="1"/>
  <c r="J2620" i="1"/>
  <c r="I2620" i="1"/>
  <c r="H2620" i="1"/>
  <c r="G2620" i="1"/>
  <c r="F2620" i="1"/>
  <c r="E2620" i="1"/>
  <c r="D2620" i="1"/>
  <c r="C2620" i="1"/>
  <c r="B2620" i="1"/>
  <c r="L2601" i="1"/>
  <c r="K2601" i="1"/>
  <c r="J2601" i="1"/>
  <c r="I2601" i="1"/>
  <c r="H2601" i="1"/>
  <c r="G2601" i="1"/>
  <c r="F2601" i="1"/>
  <c r="E2601" i="1"/>
  <c r="D2601" i="1"/>
  <c r="C2601" i="1"/>
  <c r="B2601" i="1"/>
  <c r="L2600" i="1"/>
  <c r="K2600" i="1"/>
  <c r="J2600" i="1"/>
  <c r="I2600" i="1"/>
  <c r="H2600" i="1"/>
  <c r="G2600" i="1"/>
  <c r="F2600" i="1"/>
  <c r="E2600" i="1"/>
  <c r="D2600" i="1"/>
  <c r="C2600" i="1"/>
  <c r="B2600" i="1"/>
  <c r="L2599" i="1"/>
  <c r="K2599" i="1"/>
  <c r="J2599" i="1"/>
  <c r="I2599" i="1"/>
  <c r="H2599" i="1"/>
  <c r="G2599" i="1"/>
  <c r="F2599" i="1"/>
  <c r="E2599" i="1"/>
  <c r="D2599" i="1"/>
  <c r="C2599" i="1"/>
  <c r="B2599" i="1"/>
  <c r="D2578" i="1"/>
  <c r="E2578" i="1"/>
  <c r="F2578" i="1"/>
  <c r="G2578" i="1"/>
  <c r="H2578" i="1"/>
  <c r="I2578" i="1"/>
  <c r="J2578" i="1"/>
  <c r="K2578" i="1"/>
  <c r="L2578" i="1"/>
  <c r="M2578" i="1"/>
  <c r="N2578" i="1"/>
  <c r="D2579" i="1"/>
  <c r="E2579" i="1"/>
  <c r="F2579" i="1"/>
  <c r="G2579" i="1"/>
  <c r="H2579" i="1"/>
  <c r="I2579" i="1"/>
  <c r="J2579" i="1"/>
  <c r="K2579" i="1"/>
  <c r="L2579" i="1"/>
  <c r="M2579" i="1"/>
  <c r="N2579" i="1"/>
  <c r="D2580" i="1"/>
  <c r="E2580" i="1"/>
  <c r="F2580" i="1"/>
  <c r="G2580" i="1"/>
  <c r="H2580" i="1"/>
  <c r="I2580" i="1"/>
  <c r="J2580" i="1"/>
  <c r="K2580" i="1"/>
  <c r="L2580" i="1"/>
  <c r="M2580" i="1"/>
  <c r="N2580" i="1"/>
  <c r="C2580" i="1"/>
  <c r="B2580" i="1"/>
  <c r="C2579" i="1"/>
  <c r="B2579" i="1"/>
  <c r="C2578" i="1"/>
  <c r="B2578" i="1"/>
  <c r="L2559" i="1"/>
  <c r="K2559" i="1"/>
  <c r="J2559" i="1"/>
  <c r="I2559" i="1"/>
  <c r="H2559" i="1"/>
  <c r="G2559" i="1"/>
  <c r="F2559" i="1"/>
  <c r="E2559" i="1"/>
  <c r="D2559" i="1"/>
  <c r="C2559" i="1"/>
  <c r="B2559" i="1"/>
  <c r="L2558" i="1"/>
  <c r="K2558" i="1"/>
  <c r="J2558" i="1"/>
  <c r="I2558" i="1"/>
  <c r="H2558" i="1"/>
  <c r="G2558" i="1"/>
  <c r="F2558" i="1"/>
  <c r="E2558" i="1"/>
  <c r="D2558" i="1"/>
  <c r="C2558" i="1"/>
  <c r="B2558" i="1"/>
  <c r="L2557" i="1"/>
  <c r="K2557" i="1"/>
  <c r="J2557" i="1"/>
  <c r="I2557" i="1"/>
  <c r="H2557" i="1"/>
  <c r="G2557" i="1"/>
  <c r="F2557" i="1"/>
  <c r="E2557" i="1"/>
  <c r="D2557" i="1"/>
  <c r="C2557" i="1"/>
  <c r="B2557" i="1"/>
  <c r="L2538" i="1"/>
  <c r="K2538" i="1"/>
  <c r="J2538" i="1"/>
  <c r="I2538" i="1"/>
  <c r="H2538" i="1"/>
  <c r="G2538" i="1"/>
  <c r="F2538" i="1"/>
  <c r="E2538" i="1"/>
  <c r="D2538" i="1"/>
  <c r="C2538" i="1"/>
  <c r="B2538" i="1"/>
  <c r="L2537" i="1"/>
  <c r="K2537" i="1"/>
  <c r="J2537" i="1"/>
  <c r="I2537" i="1"/>
  <c r="H2537" i="1"/>
  <c r="G2537" i="1"/>
  <c r="F2537" i="1"/>
  <c r="E2537" i="1"/>
  <c r="D2537" i="1"/>
  <c r="C2537" i="1"/>
  <c r="B2537" i="1"/>
  <c r="L2536" i="1"/>
  <c r="K2536" i="1"/>
  <c r="J2536" i="1"/>
  <c r="I2536" i="1"/>
  <c r="H2536" i="1"/>
  <c r="G2536" i="1"/>
  <c r="F2536" i="1"/>
  <c r="E2536" i="1"/>
  <c r="D2536" i="1"/>
  <c r="C2536" i="1"/>
  <c r="B2536" i="1"/>
  <c r="D2515" i="1"/>
  <c r="E2515" i="1"/>
  <c r="F2515" i="1"/>
  <c r="G2515" i="1"/>
  <c r="H2515" i="1"/>
  <c r="I2515" i="1"/>
  <c r="J2515" i="1"/>
  <c r="K2515" i="1"/>
  <c r="L2515" i="1"/>
  <c r="M2515" i="1"/>
  <c r="N2515" i="1"/>
  <c r="D2516" i="1"/>
  <c r="E2516" i="1"/>
  <c r="F2516" i="1"/>
  <c r="G2516" i="1"/>
  <c r="H2516" i="1"/>
  <c r="I2516" i="1"/>
  <c r="J2516" i="1"/>
  <c r="K2516" i="1"/>
  <c r="L2516" i="1"/>
  <c r="M2516" i="1"/>
  <c r="N2516" i="1"/>
  <c r="D2517" i="1"/>
  <c r="E2517" i="1"/>
  <c r="F2517" i="1"/>
  <c r="G2517" i="1"/>
  <c r="H2517" i="1"/>
  <c r="I2517" i="1"/>
  <c r="J2517" i="1"/>
  <c r="K2517" i="1"/>
  <c r="L2517" i="1"/>
  <c r="M2517" i="1"/>
  <c r="N2517" i="1"/>
  <c r="C2517" i="1"/>
  <c r="B2517" i="1"/>
  <c r="C2516" i="1"/>
  <c r="B2516" i="1"/>
  <c r="C2515" i="1"/>
  <c r="B2515" i="1"/>
  <c r="N2496" i="1"/>
  <c r="M2496" i="1"/>
  <c r="L2496" i="1"/>
  <c r="K2496" i="1"/>
  <c r="J2496" i="1"/>
  <c r="I2496" i="1"/>
  <c r="H2496" i="1"/>
  <c r="G2496" i="1"/>
  <c r="F2496" i="1"/>
  <c r="E2496" i="1"/>
  <c r="D2496" i="1"/>
  <c r="C2496" i="1"/>
  <c r="B2496" i="1"/>
  <c r="N2495" i="1"/>
  <c r="M2495" i="1"/>
  <c r="L2495" i="1"/>
  <c r="K2495" i="1"/>
  <c r="J2495" i="1"/>
  <c r="I2495" i="1"/>
  <c r="H2495" i="1"/>
  <c r="G2495" i="1"/>
  <c r="F2495" i="1"/>
  <c r="E2495" i="1"/>
  <c r="D2495" i="1"/>
  <c r="C2495" i="1"/>
  <c r="B2495" i="1"/>
  <c r="N2494" i="1"/>
  <c r="M2494" i="1"/>
  <c r="L2494" i="1"/>
  <c r="K2494" i="1"/>
  <c r="J2494" i="1"/>
  <c r="I2494" i="1"/>
  <c r="H2494" i="1"/>
  <c r="G2494" i="1"/>
  <c r="F2494" i="1"/>
  <c r="E2494" i="1"/>
  <c r="D2494" i="1"/>
  <c r="C2494" i="1"/>
  <c r="B2494" i="1"/>
  <c r="N2475" i="1"/>
  <c r="M2475" i="1"/>
  <c r="L2475" i="1"/>
  <c r="K2475" i="1"/>
  <c r="J2475" i="1"/>
  <c r="I2475" i="1"/>
  <c r="H2475" i="1"/>
  <c r="G2475" i="1"/>
  <c r="F2475" i="1"/>
  <c r="E2475" i="1"/>
  <c r="D2475" i="1"/>
  <c r="C2475" i="1"/>
  <c r="B2475" i="1"/>
  <c r="N2474" i="1"/>
  <c r="M2474" i="1"/>
  <c r="L2474" i="1"/>
  <c r="K2474" i="1"/>
  <c r="J2474" i="1"/>
  <c r="I2474" i="1"/>
  <c r="H2474" i="1"/>
  <c r="G2474" i="1"/>
  <c r="F2474" i="1"/>
  <c r="E2474" i="1"/>
  <c r="D2474" i="1"/>
  <c r="C2474" i="1"/>
  <c r="B2474" i="1"/>
  <c r="N2473" i="1"/>
  <c r="M2473" i="1"/>
  <c r="L2473" i="1"/>
  <c r="K2473" i="1"/>
  <c r="J2473" i="1"/>
  <c r="I2473" i="1"/>
  <c r="H2473" i="1"/>
  <c r="G2473" i="1"/>
  <c r="F2473" i="1"/>
  <c r="E2473" i="1"/>
  <c r="D2473" i="1"/>
  <c r="C2473" i="1"/>
  <c r="B2473" i="1"/>
  <c r="M2452" i="1"/>
  <c r="N2452" i="1"/>
  <c r="M2453" i="1"/>
  <c r="N2453" i="1"/>
  <c r="M2454" i="1"/>
  <c r="N2454" i="1"/>
  <c r="L2454" i="1"/>
  <c r="K2454" i="1"/>
  <c r="J2454" i="1"/>
  <c r="I2454" i="1"/>
  <c r="H2454" i="1"/>
  <c r="G2454" i="1"/>
  <c r="F2454" i="1"/>
  <c r="E2454" i="1"/>
  <c r="D2454" i="1"/>
  <c r="C2454" i="1"/>
  <c r="B2454" i="1"/>
  <c r="L2453" i="1"/>
  <c r="K2453" i="1"/>
  <c r="J2453" i="1"/>
  <c r="I2453" i="1"/>
  <c r="H2453" i="1"/>
  <c r="G2453" i="1"/>
  <c r="F2453" i="1"/>
  <c r="E2453" i="1"/>
  <c r="D2453" i="1"/>
  <c r="C2453" i="1"/>
  <c r="B2453" i="1"/>
  <c r="L2452" i="1"/>
  <c r="K2452" i="1"/>
  <c r="J2452" i="1"/>
  <c r="I2452" i="1"/>
  <c r="H2452" i="1"/>
  <c r="G2452" i="1"/>
  <c r="F2452" i="1"/>
  <c r="E2452" i="1"/>
  <c r="D2452" i="1"/>
  <c r="C2452" i="1"/>
  <c r="B2452" i="1"/>
  <c r="L2433" i="1"/>
  <c r="K2433" i="1"/>
  <c r="J2433" i="1"/>
  <c r="I2433" i="1"/>
  <c r="H2433" i="1"/>
  <c r="G2433" i="1"/>
  <c r="L2432" i="1"/>
  <c r="K2432" i="1"/>
  <c r="J2432" i="1"/>
  <c r="I2432" i="1"/>
  <c r="H2432" i="1"/>
  <c r="G2432" i="1"/>
  <c r="L2431" i="1"/>
  <c r="K2431" i="1"/>
  <c r="J2431" i="1"/>
  <c r="I2431" i="1"/>
  <c r="H2431" i="1"/>
  <c r="G2431" i="1"/>
  <c r="L2412" i="1"/>
  <c r="K2412" i="1"/>
  <c r="J2412" i="1"/>
  <c r="I2412" i="1"/>
  <c r="H2412" i="1"/>
  <c r="G2412" i="1"/>
  <c r="L2411" i="1"/>
  <c r="K2411" i="1"/>
  <c r="J2411" i="1"/>
  <c r="I2411" i="1"/>
  <c r="H2411" i="1"/>
  <c r="G2411" i="1"/>
  <c r="L2410" i="1"/>
  <c r="K2410" i="1"/>
  <c r="J2410" i="1"/>
  <c r="I2410" i="1"/>
  <c r="H2410" i="1"/>
  <c r="G2410" i="1"/>
  <c r="L2391" i="1"/>
  <c r="K2391" i="1"/>
  <c r="J2391" i="1"/>
  <c r="I2391" i="1"/>
  <c r="H2391" i="1"/>
  <c r="G2391" i="1"/>
  <c r="L2390" i="1"/>
  <c r="K2390" i="1"/>
  <c r="J2390" i="1"/>
  <c r="I2390" i="1"/>
  <c r="H2390" i="1"/>
  <c r="G2390" i="1"/>
  <c r="L2389" i="1"/>
  <c r="K2389" i="1"/>
  <c r="J2389" i="1"/>
  <c r="I2389" i="1"/>
  <c r="H2389" i="1"/>
  <c r="L2370" i="1"/>
  <c r="K2370" i="1"/>
  <c r="J2370" i="1"/>
  <c r="I2370" i="1"/>
  <c r="H2370" i="1"/>
  <c r="G2370" i="1"/>
  <c r="F2370" i="1"/>
  <c r="E2370" i="1"/>
  <c r="D2370" i="1"/>
  <c r="C2370" i="1"/>
  <c r="B2370" i="1"/>
  <c r="L2369" i="1"/>
  <c r="K2369" i="1"/>
  <c r="J2369" i="1"/>
  <c r="I2369" i="1"/>
  <c r="H2369" i="1"/>
  <c r="G2369" i="1"/>
  <c r="F2369" i="1"/>
  <c r="E2369" i="1"/>
  <c r="D2369" i="1"/>
  <c r="C2369" i="1"/>
  <c r="B2369" i="1"/>
  <c r="L2368" i="1"/>
  <c r="K2368" i="1"/>
  <c r="J2368" i="1"/>
  <c r="I2368" i="1"/>
  <c r="H2368" i="1"/>
  <c r="G2368" i="1"/>
  <c r="F2368" i="1"/>
  <c r="E2368" i="1"/>
  <c r="D2368" i="1"/>
  <c r="C2368" i="1"/>
  <c r="B2368" i="1"/>
  <c r="L2349" i="1"/>
  <c r="K2349" i="1"/>
  <c r="J2349" i="1"/>
  <c r="I2349" i="1"/>
  <c r="H2349" i="1"/>
  <c r="G2349" i="1"/>
  <c r="F2349" i="1"/>
  <c r="E2349" i="1"/>
  <c r="D2349" i="1"/>
  <c r="C2349" i="1"/>
  <c r="B2349" i="1"/>
  <c r="L2348" i="1"/>
  <c r="K2348" i="1"/>
  <c r="J2348" i="1"/>
  <c r="I2348" i="1"/>
  <c r="H2348" i="1"/>
  <c r="G2348" i="1"/>
  <c r="F2348" i="1"/>
  <c r="E2348" i="1"/>
  <c r="D2348" i="1"/>
  <c r="C2348" i="1"/>
  <c r="B2348" i="1"/>
  <c r="L2347" i="1"/>
  <c r="K2347" i="1"/>
  <c r="J2347" i="1"/>
  <c r="I2347" i="1"/>
  <c r="H2347" i="1"/>
  <c r="G2347" i="1"/>
  <c r="F2347" i="1"/>
  <c r="E2347" i="1"/>
  <c r="D2347" i="1"/>
  <c r="C2347" i="1"/>
  <c r="B2347" i="1"/>
  <c r="L2328" i="1"/>
  <c r="K2328" i="1"/>
  <c r="J2328" i="1"/>
  <c r="I2328" i="1"/>
  <c r="H2328" i="1"/>
  <c r="G2328" i="1"/>
  <c r="F2328" i="1"/>
  <c r="E2328" i="1"/>
  <c r="D2328" i="1"/>
  <c r="C2328" i="1"/>
  <c r="B2328" i="1"/>
  <c r="L2327" i="1"/>
  <c r="K2327" i="1"/>
  <c r="J2327" i="1"/>
  <c r="I2327" i="1"/>
  <c r="H2327" i="1"/>
  <c r="G2327" i="1"/>
  <c r="F2327" i="1"/>
  <c r="E2327" i="1"/>
  <c r="D2327" i="1"/>
  <c r="C2327" i="1"/>
  <c r="B2327" i="1"/>
  <c r="L2326" i="1"/>
  <c r="K2326" i="1"/>
  <c r="J2326" i="1"/>
  <c r="I2326" i="1"/>
  <c r="H2326" i="1"/>
  <c r="G2326" i="1"/>
  <c r="F2326" i="1"/>
  <c r="E2326" i="1"/>
  <c r="D2326" i="1"/>
  <c r="C2326" i="1"/>
  <c r="B2326" i="1"/>
  <c r="L2307" i="1"/>
  <c r="K2307" i="1"/>
  <c r="J2307" i="1"/>
  <c r="I2307" i="1"/>
  <c r="H2307" i="1"/>
  <c r="G2307" i="1"/>
  <c r="F2307" i="1"/>
  <c r="E2307" i="1"/>
  <c r="D2307" i="1"/>
  <c r="C2307" i="1"/>
  <c r="B2307" i="1"/>
  <c r="L2306" i="1"/>
  <c r="K2306" i="1"/>
  <c r="J2306" i="1"/>
  <c r="I2306" i="1"/>
  <c r="H2306" i="1"/>
  <c r="G2306" i="1"/>
  <c r="F2306" i="1"/>
  <c r="E2306" i="1"/>
  <c r="D2306" i="1"/>
  <c r="C2306" i="1"/>
  <c r="B2306" i="1"/>
  <c r="L2305" i="1"/>
  <c r="K2305" i="1"/>
  <c r="J2305" i="1"/>
  <c r="I2305" i="1"/>
  <c r="H2305" i="1"/>
  <c r="G2305" i="1"/>
  <c r="F2305" i="1"/>
  <c r="E2305" i="1"/>
  <c r="D2305" i="1"/>
  <c r="C2305" i="1"/>
  <c r="B2305" i="1"/>
  <c r="D2284" i="1"/>
  <c r="E2284" i="1"/>
  <c r="F2284" i="1"/>
  <c r="G2284" i="1"/>
  <c r="H2284" i="1"/>
  <c r="I2284" i="1"/>
  <c r="J2284" i="1"/>
  <c r="K2284" i="1"/>
  <c r="L2284" i="1"/>
  <c r="D2285" i="1"/>
  <c r="E2285" i="1"/>
  <c r="F2285" i="1"/>
  <c r="G2285" i="1"/>
  <c r="H2285" i="1"/>
  <c r="I2285" i="1"/>
  <c r="J2285" i="1"/>
  <c r="K2285" i="1"/>
  <c r="L2285" i="1"/>
  <c r="D2286" i="1"/>
  <c r="E2286" i="1"/>
  <c r="F2286" i="1"/>
  <c r="G2286" i="1"/>
  <c r="H2286" i="1"/>
  <c r="I2286" i="1"/>
  <c r="J2286" i="1"/>
  <c r="K2286" i="1"/>
  <c r="L2286" i="1"/>
  <c r="C2286" i="1"/>
  <c r="B2286" i="1"/>
  <c r="C2285" i="1"/>
  <c r="B2285" i="1"/>
  <c r="C2284" i="1"/>
  <c r="B2284" i="1"/>
  <c r="N2252" i="1"/>
  <c r="M2252" i="1"/>
  <c r="L2252" i="1"/>
  <c r="K2252" i="1"/>
  <c r="J2252" i="1"/>
  <c r="I2252" i="1"/>
  <c r="H2252" i="1"/>
  <c r="G2252" i="1"/>
  <c r="F2252" i="1"/>
  <c r="E2252" i="1"/>
  <c r="D2252" i="1"/>
  <c r="C2252" i="1"/>
  <c r="N2251" i="1"/>
  <c r="M2251" i="1"/>
  <c r="L2251" i="1"/>
  <c r="K2251" i="1"/>
  <c r="J2251" i="1"/>
  <c r="I2251" i="1"/>
  <c r="H2251" i="1"/>
  <c r="G2251" i="1"/>
  <c r="F2251" i="1"/>
  <c r="E2251" i="1"/>
  <c r="D2251" i="1"/>
  <c r="C2251" i="1"/>
  <c r="N2250" i="1"/>
  <c r="M2250" i="1"/>
  <c r="L2250" i="1"/>
  <c r="K2250" i="1"/>
  <c r="J2250" i="1"/>
  <c r="I2250" i="1"/>
  <c r="H2250" i="1"/>
  <c r="G2250" i="1"/>
  <c r="F2250" i="1"/>
  <c r="E2250" i="1"/>
  <c r="D2250" i="1"/>
  <c r="C2250" i="1"/>
  <c r="N2231" i="1"/>
  <c r="M2231" i="1"/>
  <c r="L2231" i="1"/>
  <c r="K2231" i="1"/>
  <c r="J2231" i="1"/>
  <c r="I2231" i="1"/>
  <c r="H2231" i="1"/>
  <c r="G2231" i="1"/>
  <c r="F2231" i="1"/>
  <c r="E2231" i="1"/>
  <c r="D2231" i="1"/>
  <c r="C2231" i="1"/>
  <c r="B2231" i="1"/>
  <c r="N2230" i="1"/>
  <c r="M2230" i="1"/>
  <c r="L2230" i="1"/>
  <c r="K2230" i="1"/>
  <c r="J2230" i="1"/>
  <c r="I2230" i="1"/>
  <c r="H2230" i="1"/>
  <c r="G2230" i="1"/>
  <c r="F2230" i="1"/>
  <c r="E2230" i="1"/>
  <c r="D2230" i="1"/>
  <c r="C2230" i="1"/>
  <c r="B2230" i="1"/>
  <c r="N2229" i="1"/>
  <c r="M2229" i="1"/>
  <c r="L2229" i="1"/>
  <c r="K2229" i="1"/>
  <c r="J2229" i="1"/>
  <c r="I2229" i="1"/>
  <c r="H2229" i="1"/>
  <c r="G2229" i="1"/>
  <c r="F2229" i="1"/>
  <c r="E2229" i="1"/>
  <c r="D2229" i="1"/>
  <c r="C2229" i="1"/>
  <c r="B2229" i="1"/>
  <c r="N2210" i="1"/>
  <c r="M2210" i="1"/>
  <c r="L2210" i="1"/>
  <c r="K2210" i="1"/>
  <c r="J2210" i="1"/>
  <c r="I2210" i="1"/>
  <c r="H2210" i="1"/>
  <c r="G2210" i="1"/>
  <c r="F2210" i="1"/>
  <c r="E2210" i="1"/>
  <c r="D2210" i="1"/>
  <c r="C2210" i="1"/>
  <c r="B2210" i="1"/>
  <c r="N2209" i="1"/>
  <c r="M2209" i="1"/>
  <c r="L2209" i="1"/>
  <c r="K2209" i="1"/>
  <c r="J2209" i="1"/>
  <c r="I2209" i="1"/>
  <c r="H2209" i="1"/>
  <c r="G2209" i="1"/>
  <c r="F2209" i="1"/>
  <c r="E2209" i="1"/>
  <c r="D2209" i="1"/>
  <c r="C2209" i="1"/>
  <c r="B2209" i="1"/>
  <c r="M2208" i="1"/>
  <c r="L2208" i="1"/>
  <c r="K2208" i="1"/>
  <c r="J2208" i="1"/>
  <c r="I2208" i="1"/>
  <c r="H2208" i="1"/>
  <c r="G2208" i="1"/>
  <c r="F2208" i="1"/>
  <c r="E2208" i="1"/>
  <c r="D2208" i="1"/>
  <c r="C2208" i="1"/>
  <c r="B2208" i="1"/>
  <c r="N2189" i="1"/>
  <c r="M2189" i="1"/>
  <c r="L2189" i="1"/>
  <c r="K2189" i="1"/>
  <c r="J2189" i="1"/>
  <c r="I2189" i="1"/>
  <c r="H2189" i="1"/>
  <c r="G2189" i="1"/>
  <c r="F2189" i="1"/>
  <c r="E2189" i="1"/>
  <c r="D2189" i="1"/>
  <c r="C2189" i="1"/>
  <c r="B2189" i="1"/>
  <c r="N2188" i="1"/>
  <c r="M2188" i="1"/>
  <c r="L2188" i="1"/>
  <c r="K2188" i="1"/>
  <c r="J2188" i="1"/>
  <c r="I2188" i="1"/>
  <c r="H2188" i="1"/>
  <c r="G2188" i="1"/>
  <c r="F2188" i="1"/>
  <c r="E2188" i="1"/>
  <c r="D2188" i="1"/>
  <c r="C2188" i="1"/>
  <c r="B2188" i="1"/>
  <c r="M2187" i="1"/>
  <c r="L2187" i="1"/>
  <c r="K2187" i="1"/>
  <c r="J2187" i="1"/>
  <c r="I2187" i="1"/>
  <c r="H2187" i="1"/>
  <c r="G2187" i="1"/>
  <c r="F2187" i="1"/>
  <c r="E2187" i="1"/>
  <c r="D2187" i="1"/>
  <c r="C2187" i="1"/>
  <c r="B2187" i="1"/>
  <c r="N2168" i="1"/>
  <c r="M2168" i="1"/>
  <c r="L2168" i="1"/>
  <c r="K2168" i="1"/>
  <c r="J2168" i="1"/>
  <c r="I2168" i="1"/>
  <c r="H2168" i="1"/>
  <c r="G2168" i="1"/>
  <c r="F2168" i="1"/>
  <c r="E2168" i="1"/>
  <c r="D2168" i="1"/>
  <c r="C2168" i="1"/>
  <c r="B2168" i="1"/>
  <c r="N2167" i="1"/>
  <c r="M2167" i="1"/>
  <c r="L2167" i="1"/>
  <c r="K2167" i="1"/>
  <c r="J2167" i="1"/>
  <c r="I2167" i="1"/>
  <c r="H2167" i="1"/>
  <c r="G2167" i="1"/>
  <c r="F2167" i="1"/>
  <c r="E2167" i="1"/>
  <c r="D2167" i="1"/>
  <c r="C2167" i="1"/>
  <c r="B2167" i="1"/>
  <c r="N2166" i="1"/>
  <c r="M2166" i="1"/>
  <c r="L2166" i="1"/>
  <c r="K2166" i="1"/>
  <c r="J2166" i="1"/>
  <c r="I2166" i="1"/>
  <c r="H2166" i="1"/>
  <c r="G2166" i="1"/>
  <c r="F2166" i="1"/>
  <c r="E2166" i="1"/>
  <c r="D2166" i="1"/>
  <c r="C2166" i="1"/>
  <c r="B2166" i="1"/>
  <c r="N2147" i="1"/>
  <c r="M2147" i="1"/>
  <c r="L2147" i="1"/>
  <c r="K2147" i="1"/>
  <c r="J2147" i="1"/>
  <c r="I2147" i="1"/>
  <c r="H2147" i="1"/>
  <c r="G2147" i="1"/>
  <c r="F2147" i="1"/>
  <c r="E2147" i="1"/>
  <c r="D2147" i="1"/>
  <c r="C2147" i="1"/>
  <c r="B2147" i="1"/>
  <c r="N2146" i="1"/>
  <c r="M2146" i="1"/>
  <c r="L2146" i="1"/>
  <c r="K2146" i="1"/>
  <c r="J2146" i="1"/>
  <c r="I2146" i="1"/>
  <c r="H2146" i="1"/>
  <c r="G2146" i="1"/>
  <c r="F2146" i="1"/>
  <c r="E2146" i="1"/>
  <c r="D2146" i="1"/>
  <c r="C2146" i="1"/>
  <c r="B2146" i="1"/>
  <c r="N2145" i="1"/>
  <c r="M2145" i="1"/>
  <c r="L2145" i="1"/>
  <c r="K2145" i="1"/>
  <c r="J2145" i="1"/>
  <c r="I2145" i="1"/>
  <c r="H2145" i="1"/>
  <c r="G2145" i="1"/>
  <c r="F2145" i="1"/>
  <c r="E2145" i="1"/>
  <c r="D2145" i="1"/>
  <c r="C2145" i="1"/>
  <c r="B2145" i="1"/>
  <c r="N2126" i="1"/>
  <c r="M2126" i="1"/>
  <c r="L2126" i="1"/>
  <c r="K2126" i="1"/>
  <c r="J2126" i="1"/>
  <c r="I2126" i="1"/>
  <c r="H2126" i="1"/>
  <c r="G2126" i="1"/>
  <c r="F2126" i="1"/>
  <c r="E2126" i="1"/>
  <c r="D2126" i="1"/>
  <c r="C2126" i="1"/>
  <c r="B2126" i="1"/>
  <c r="N2125" i="1"/>
  <c r="M2125" i="1"/>
  <c r="L2125" i="1"/>
  <c r="K2125" i="1"/>
  <c r="J2125" i="1"/>
  <c r="I2125" i="1"/>
  <c r="H2125" i="1"/>
  <c r="G2125" i="1"/>
  <c r="F2125" i="1"/>
  <c r="E2125" i="1"/>
  <c r="D2125" i="1"/>
  <c r="C2125" i="1"/>
  <c r="B2125" i="1"/>
  <c r="N2124" i="1"/>
  <c r="M2124" i="1"/>
  <c r="L2124" i="1"/>
  <c r="K2124" i="1"/>
  <c r="J2124" i="1"/>
  <c r="I2124" i="1"/>
  <c r="H2124" i="1"/>
  <c r="G2124" i="1"/>
  <c r="F2124" i="1"/>
  <c r="E2124" i="1"/>
  <c r="D2124" i="1"/>
  <c r="C2124" i="1"/>
  <c r="B2124" i="1"/>
  <c r="D2103" i="1"/>
  <c r="E2103" i="1"/>
  <c r="F2103" i="1"/>
  <c r="G2103" i="1"/>
  <c r="H2103" i="1"/>
  <c r="I2103" i="1"/>
  <c r="J2103" i="1"/>
  <c r="K2103" i="1"/>
  <c r="L2103" i="1"/>
  <c r="M2103" i="1"/>
  <c r="N2103" i="1"/>
  <c r="D2104" i="1"/>
  <c r="E2104" i="1"/>
  <c r="F2104" i="1"/>
  <c r="G2104" i="1"/>
  <c r="H2104" i="1"/>
  <c r="I2104" i="1"/>
  <c r="J2104" i="1"/>
  <c r="K2104" i="1"/>
  <c r="L2104" i="1"/>
  <c r="M2104" i="1"/>
  <c r="N2104" i="1"/>
  <c r="D2105" i="1"/>
  <c r="E2105" i="1"/>
  <c r="F2105" i="1"/>
  <c r="G2105" i="1"/>
  <c r="H2105" i="1"/>
  <c r="I2105" i="1"/>
  <c r="J2105" i="1"/>
  <c r="K2105" i="1"/>
  <c r="L2105" i="1"/>
  <c r="M2105" i="1"/>
  <c r="N2105" i="1"/>
  <c r="C2105" i="1"/>
  <c r="B2105" i="1"/>
  <c r="C2104" i="1"/>
  <c r="B2104" i="1"/>
  <c r="C2103" i="1"/>
  <c r="B2103" i="1"/>
  <c r="M2084" i="1"/>
  <c r="L2084" i="1"/>
  <c r="K2084" i="1"/>
  <c r="J2084" i="1"/>
  <c r="I2084" i="1"/>
  <c r="H2084" i="1"/>
  <c r="G2084" i="1"/>
  <c r="F2084" i="1"/>
  <c r="E2084" i="1"/>
  <c r="D2084" i="1"/>
  <c r="C2084" i="1"/>
  <c r="B2084" i="1"/>
  <c r="M2083" i="1"/>
  <c r="L2083" i="1"/>
  <c r="K2083" i="1"/>
  <c r="J2083" i="1"/>
  <c r="I2083" i="1"/>
  <c r="H2083" i="1"/>
  <c r="G2083" i="1"/>
  <c r="F2083" i="1"/>
  <c r="E2083" i="1"/>
  <c r="D2083" i="1"/>
  <c r="C2083" i="1"/>
  <c r="B2083" i="1"/>
  <c r="M2082" i="1"/>
  <c r="L2082" i="1"/>
  <c r="K2082" i="1"/>
  <c r="J2082" i="1"/>
  <c r="I2082" i="1"/>
  <c r="H2082" i="1"/>
  <c r="G2082" i="1"/>
  <c r="F2082" i="1"/>
  <c r="E2082" i="1"/>
  <c r="D2082" i="1"/>
  <c r="C2082" i="1"/>
  <c r="B2082" i="1"/>
  <c r="M2063" i="1"/>
  <c r="L2063" i="1"/>
  <c r="K2063" i="1"/>
  <c r="J2063" i="1"/>
  <c r="I2063" i="1"/>
  <c r="H2063" i="1"/>
  <c r="G2063" i="1"/>
  <c r="F2063" i="1"/>
  <c r="E2063" i="1"/>
  <c r="D2063" i="1"/>
  <c r="C2063" i="1"/>
  <c r="B2063" i="1"/>
  <c r="M2062" i="1"/>
  <c r="L2062" i="1"/>
  <c r="K2062" i="1"/>
  <c r="J2062" i="1"/>
  <c r="I2062" i="1"/>
  <c r="H2062" i="1"/>
  <c r="G2062" i="1"/>
  <c r="F2062" i="1"/>
  <c r="E2062" i="1"/>
  <c r="D2062" i="1"/>
  <c r="C2062" i="1"/>
  <c r="B2062" i="1"/>
  <c r="M2061" i="1"/>
  <c r="L2061" i="1"/>
  <c r="K2061" i="1"/>
  <c r="J2061" i="1"/>
  <c r="I2061" i="1"/>
  <c r="H2061" i="1"/>
  <c r="G2061" i="1"/>
  <c r="F2061" i="1"/>
  <c r="E2061" i="1"/>
  <c r="D2061" i="1"/>
  <c r="C2061" i="1"/>
  <c r="B2061" i="1"/>
  <c r="M2040" i="1"/>
  <c r="M2041" i="1"/>
  <c r="M2042" i="1"/>
  <c r="L2042" i="1"/>
  <c r="K2042" i="1"/>
  <c r="J2042" i="1"/>
  <c r="I2042" i="1"/>
  <c r="H2042" i="1"/>
  <c r="G2042" i="1"/>
  <c r="F2042" i="1"/>
  <c r="E2042" i="1"/>
  <c r="D2042" i="1"/>
  <c r="C2042" i="1"/>
  <c r="B2042" i="1"/>
  <c r="L2041" i="1"/>
  <c r="K2041" i="1"/>
  <c r="J2041" i="1"/>
  <c r="I2041" i="1"/>
  <c r="H2041" i="1"/>
  <c r="G2041" i="1"/>
  <c r="F2041" i="1"/>
  <c r="E2041" i="1"/>
  <c r="D2041" i="1"/>
  <c r="C2041" i="1"/>
  <c r="B2041" i="1"/>
  <c r="L2040" i="1"/>
  <c r="K2040" i="1"/>
  <c r="J2040" i="1"/>
  <c r="I2040" i="1"/>
  <c r="H2040" i="1"/>
  <c r="G2040" i="1"/>
  <c r="F2040" i="1"/>
  <c r="E2040" i="1"/>
  <c r="D2040" i="1"/>
  <c r="C2040" i="1"/>
  <c r="B2040" i="1"/>
  <c r="L2021" i="1"/>
  <c r="K2021" i="1"/>
  <c r="J2021" i="1"/>
  <c r="I2021" i="1"/>
  <c r="H2021" i="1"/>
  <c r="G2021" i="1"/>
  <c r="F2021" i="1"/>
  <c r="E2021" i="1"/>
  <c r="D2021" i="1"/>
  <c r="C2021" i="1"/>
  <c r="B2021" i="1"/>
  <c r="L2020" i="1"/>
  <c r="K2020" i="1"/>
  <c r="J2020" i="1"/>
  <c r="I2020" i="1"/>
  <c r="H2020" i="1"/>
  <c r="G2020" i="1"/>
  <c r="F2020" i="1"/>
  <c r="E2020" i="1"/>
  <c r="D2020" i="1"/>
  <c r="C2020" i="1"/>
  <c r="B2020" i="1"/>
  <c r="L2019" i="1"/>
  <c r="K2019" i="1"/>
  <c r="J2019" i="1"/>
  <c r="I2019" i="1"/>
  <c r="H2019" i="1"/>
  <c r="G2019" i="1"/>
  <c r="F2019" i="1"/>
  <c r="E2019" i="1"/>
  <c r="D2019" i="1"/>
  <c r="C2019" i="1"/>
  <c r="B2019" i="1"/>
  <c r="L2000" i="1"/>
  <c r="K2000" i="1"/>
  <c r="J2000" i="1"/>
  <c r="I2000" i="1"/>
  <c r="H2000" i="1"/>
  <c r="G2000" i="1"/>
  <c r="F2000" i="1"/>
  <c r="E2000" i="1"/>
  <c r="D2000" i="1"/>
  <c r="C2000" i="1"/>
  <c r="L1999" i="1"/>
  <c r="K1999" i="1"/>
  <c r="J1999" i="1"/>
  <c r="I1999" i="1"/>
  <c r="H1999" i="1"/>
  <c r="G1999" i="1"/>
  <c r="F1999" i="1"/>
  <c r="E1999" i="1"/>
  <c r="D1999" i="1"/>
  <c r="C1999" i="1"/>
  <c r="L1998" i="1"/>
  <c r="K1998" i="1"/>
  <c r="J1998" i="1"/>
  <c r="I1998" i="1"/>
  <c r="H1998" i="1"/>
  <c r="G1998" i="1"/>
  <c r="F1998" i="1"/>
  <c r="E1998" i="1"/>
  <c r="D1998" i="1"/>
  <c r="C1998" i="1"/>
  <c r="L1979" i="1"/>
  <c r="K1979" i="1"/>
  <c r="J1979" i="1"/>
  <c r="I1979" i="1"/>
  <c r="H1979" i="1"/>
  <c r="G1979" i="1"/>
  <c r="F1979" i="1"/>
  <c r="E1979" i="1"/>
  <c r="D1979" i="1"/>
  <c r="C1979" i="1"/>
  <c r="B1979" i="1"/>
  <c r="L1978" i="1"/>
  <c r="K1978" i="1"/>
  <c r="J1978" i="1"/>
  <c r="I1978" i="1"/>
  <c r="H1978" i="1"/>
  <c r="G1978" i="1"/>
  <c r="F1978" i="1"/>
  <c r="E1978" i="1"/>
  <c r="D1978" i="1"/>
  <c r="C1978" i="1"/>
  <c r="B1978" i="1"/>
  <c r="L1977" i="1"/>
  <c r="K1977" i="1"/>
  <c r="J1977" i="1"/>
  <c r="I1977" i="1"/>
  <c r="H1977" i="1"/>
  <c r="G1977" i="1"/>
  <c r="F1977" i="1"/>
  <c r="E1977" i="1"/>
  <c r="D1977" i="1"/>
  <c r="C1977" i="1"/>
  <c r="B1977" i="1"/>
  <c r="L1958" i="1"/>
  <c r="K1958" i="1"/>
  <c r="J1958" i="1"/>
  <c r="I1958" i="1"/>
  <c r="H1958" i="1"/>
  <c r="G1958" i="1"/>
  <c r="F1958" i="1"/>
  <c r="E1958" i="1"/>
  <c r="D1958" i="1"/>
  <c r="C1958" i="1"/>
  <c r="B1958" i="1"/>
  <c r="L1957" i="1"/>
  <c r="K1957" i="1"/>
  <c r="J1957" i="1"/>
  <c r="I1957" i="1"/>
  <c r="H1957" i="1"/>
  <c r="G1957" i="1"/>
  <c r="F1957" i="1"/>
  <c r="E1957" i="1"/>
  <c r="D1957" i="1"/>
  <c r="C1957" i="1"/>
  <c r="B1957" i="1"/>
  <c r="L1956" i="1"/>
  <c r="K1956" i="1"/>
  <c r="J1956" i="1"/>
  <c r="I1956" i="1"/>
  <c r="H1956" i="1"/>
  <c r="G1956" i="1"/>
  <c r="F1956" i="1"/>
  <c r="E1956" i="1"/>
  <c r="D1956" i="1"/>
  <c r="C1956" i="1"/>
  <c r="B1956" i="1"/>
  <c r="L1937" i="1"/>
  <c r="K1937" i="1"/>
  <c r="J1937" i="1"/>
  <c r="I1937" i="1"/>
  <c r="H1937" i="1"/>
  <c r="G1937" i="1"/>
  <c r="F1937" i="1"/>
  <c r="E1937" i="1"/>
  <c r="D1937" i="1"/>
  <c r="C1937" i="1"/>
  <c r="B1937" i="1"/>
  <c r="L1936" i="1"/>
  <c r="K1936" i="1"/>
  <c r="J1936" i="1"/>
  <c r="I1936" i="1"/>
  <c r="H1936" i="1"/>
  <c r="G1936" i="1"/>
  <c r="F1936" i="1"/>
  <c r="E1936" i="1"/>
  <c r="D1936" i="1"/>
  <c r="C1936" i="1"/>
  <c r="B1936" i="1"/>
  <c r="L1935" i="1"/>
  <c r="K1935" i="1"/>
  <c r="J1935" i="1"/>
  <c r="I1935" i="1"/>
  <c r="H1935" i="1"/>
  <c r="G1935" i="1"/>
  <c r="F1935" i="1"/>
  <c r="E1935" i="1"/>
  <c r="D1935" i="1"/>
  <c r="C1935" i="1"/>
  <c r="B1935" i="1"/>
  <c r="L1916" i="1"/>
  <c r="K1916" i="1"/>
  <c r="J1916" i="1"/>
  <c r="I1916" i="1"/>
  <c r="H1916" i="1"/>
  <c r="G1916" i="1"/>
  <c r="F1916" i="1"/>
  <c r="E1916" i="1"/>
  <c r="D1916" i="1"/>
  <c r="C1916" i="1"/>
  <c r="B1916" i="1"/>
  <c r="L1915" i="1"/>
  <c r="K1915" i="1"/>
  <c r="J1915" i="1"/>
  <c r="I1915" i="1"/>
  <c r="H1915" i="1"/>
  <c r="G1915" i="1"/>
  <c r="F1915" i="1"/>
  <c r="E1915" i="1"/>
  <c r="D1915" i="1"/>
  <c r="C1915" i="1"/>
  <c r="B1915" i="1"/>
  <c r="L1914" i="1"/>
  <c r="K1914" i="1"/>
  <c r="J1914" i="1"/>
  <c r="I1914" i="1"/>
  <c r="H1914" i="1"/>
  <c r="G1914" i="1"/>
  <c r="F1914" i="1"/>
  <c r="E1914" i="1"/>
  <c r="D1914" i="1"/>
  <c r="C1914" i="1"/>
  <c r="B1914" i="1"/>
  <c r="B1893" i="1"/>
  <c r="C1893" i="1"/>
  <c r="D1893" i="1"/>
  <c r="E1893" i="1"/>
  <c r="F1893" i="1"/>
  <c r="G1893" i="1"/>
  <c r="H1893" i="1"/>
  <c r="B1894" i="1"/>
  <c r="C1894" i="1"/>
  <c r="D1894" i="1"/>
  <c r="E1894" i="1"/>
  <c r="F1894" i="1"/>
  <c r="G1894" i="1"/>
  <c r="H1894" i="1"/>
  <c r="B1895" i="1"/>
  <c r="C1895" i="1"/>
  <c r="D1895" i="1"/>
  <c r="E1895" i="1"/>
  <c r="F1895" i="1"/>
  <c r="G1895" i="1"/>
  <c r="H1895" i="1"/>
  <c r="L1895" i="1"/>
  <c r="K1895" i="1"/>
  <c r="J1895" i="1"/>
  <c r="I1895" i="1"/>
  <c r="L1894" i="1"/>
  <c r="K1894" i="1"/>
  <c r="J1894" i="1"/>
  <c r="I1894" i="1"/>
  <c r="L1893" i="1"/>
  <c r="K1893" i="1"/>
  <c r="J1893" i="1"/>
  <c r="I1893" i="1"/>
  <c r="M1790" i="1"/>
  <c r="L1790" i="1"/>
  <c r="K1790" i="1"/>
  <c r="J1790" i="1"/>
  <c r="I1790" i="1"/>
  <c r="M1789" i="1"/>
  <c r="L1789" i="1"/>
  <c r="K1789" i="1"/>
  <c r="J1789" i="1"/>
  <c r="I1789" i="1"/>
  <c r="M1788" i="1"/>
  <c r="L1788" i="1"/>
  <c r="K1788" i="1"/>
  <c r="J1788" i="1"/>
  <c r="I1788" i="1"/>
  <c r="N1767" i="1"/>
  <c r="N1768" i="1"/>
  <c r="N1769" i="1"/>
  <c r="M1769" i="1"/>
  <c r="L1769" i="1"/>
  <c r="K1769" i="1"/>
  <c r="J1769" i="1"/>
  <c r="I1769" i="1"/>
  <c r="M1768" i="1"/>
  <c r="L1768" i="1"/>
  <c r="K1768" i="1"/>
  <c r="J1768" i="1"/>
  <c r="I1768" i="1"/>
  <c r="M1767" i="1"/>
  <c r="L1767" i="1"/>
  <c r="K1767" i="1"/>
  <c r="J1767" i="1"/>
  <c r="I1767" i="1"/>
  <c r="J1743" i="1"/>
  <c r="K1743" i="1"/>
  <c r="L1743" i="1"/>
  <c r="M1743" i="1"/>
  <c r="N1743" i="1"/>
  <c r="J1744" i="1"/>
  <c r="K1744" i="1"/>
  <c r="L1744" i="1"/>
  <c r="M1744" i="1"/>
  <c r="N1744" i="1"/>
  <c r="J1745" i="1"/>
  <c r="K1745" i="1"/>
  <c r="L1745" i="1"/>
  <c r="M1745" i="1"/>
  <c r="N1745" i="1"/>
  <c r="I1745" i="1"/>
  <c r="I1744" i="1"/>
  <c r="I1743" i="1"/>
  <c r="M1697" i="1"/>
  <c r="L1697" i="1"/>
  <c r="K1697" i="1"/>
  <c r="J1697" i="1"/>
  <c r="I1697" i="1"/>
  <c r="H1697" i="1"/>
  <c r="G1697" i="1"/>
  <c r="F1697" i="1"/>
  <c r="E1697" i="1"/>
  <c r="D1697" i="1"/>
  <c r="C1697" i="1"/>
  <c r="B1697" i="1"/>
  <c r="M1696" i="1"/>
  <c r="L1696" i="1"/>
  <c r="K1696" i="1"/>
  <c r="J1696" i="1"/>
  <c r="I1696" i="1"/>
  <c r="H1696" i="1"/>
  <c r="G1696" i="1"/>
  <c r="F1696" i="1"/>
  <c r="E1696" i="1"/>
  <c r="D1696" i="1"/>
  <c r="C1696" i="1"/>
  <c r="B1696" i="1"/>
  <c r="M1695" i="1"/>
  <c r="L1695" i="1"/>
  <c r="K1695" i="1"/>
  <c r="J1695" i="1"/>
  <c r="I1695" i="1"/>
  <c r="H1695" i="1"/>
  <c r="G1695" i="1"/>
  <c r="F1695" i="1"/>
  <c r="E1695" i="1"/>
  <c r="D1695" i="1"/>
  <c r="C1695" i="1"/>
  <c r="B1695" i="1"/>
  <c r="B1674" i="1"/>
  <c r="C1674" i="1"/>
  <c r="D1674" i="1"/>
  <c r="E1674" i="1"/>
  <c r="F1674" i="1"/>
  <c r="G1674" i="1"/>
  <c r="H1674" i="1"/>
  <c r="I1674" i="1"/>
  <c r="J1674" i="1"/>
  <c r="K1674" i="1"/>
  <c r="L1674" i="1"/>
  <c r="M1674" i="1"/>
  <c r="B1675" i="1"/>
  <c r="C1675" i="1"/>
  <c r="D1675" i="1"/>
  <c r="E1675" i="1"/>
  <c r="F1675" i="1"/>
  <c r="G1675" i="1"/>
  <c r="H1675" i="1"/>
  <c r="I1675" i="1"/>
  <c r="J1675" i="1"/>
  <c r="K1675" i="1"/>
  <c r="L1675" i="1"/>
  <c r="M1675" i="1"/>
  <c r="B1676" i="1"/>
  <c r="C1676" i="1"/>
  <c r="D1676" i="1"/>
  <c r="E1676" i="1"/>
  <c r="F1676" i="1"/>
  <c r="G1676" i="1"/>
  <c r="H1676" i="1"/>
  <c r="I1676" i="1"/>
  <c r="J1676" i="1"/>
  <c r="K1676" i="1"/>
  <c r="L1676" i="1"/>
  <c r="M1676" i="1"/>
  <c r="N1676" i="1"/>
  <c r="N1675" i="1"/>
  <c r="N1674" i="1"/>
  <c r="N1653" i="1"/>
  <c r="N1654" i="1"/>
  <c r="N1655" i="1"/>
  <c r="M1634" i="1"/>
  <c r="L1634" i="1"/>
  <c r="K1634" i="1"/>
  <c r="J1634" i="1"/>
  <c r="I1634" i="1"/>
  <c r="H1634" i="1"/>
  <c r="G1634" i="1"/>
  <c r="F1634" i="1"/>
  <c r="E1634" i="1"/>
  <c r="D1634" i="1"/>
  <c r="C1634" i="1"/>
  <c r="B1634" i="1"/>
  <c r="M1633" i="1"/>
  <c r="L1633" i="1"/>
  <c r="K1633" i="1"/>
  <c r="J1633" i="1"/>
  <c r="I1633" i="1"/>
  <c r="H1633" i="1"/>
  <c r="G1633" i="1"/>
  <c r="F1633" i="1"/>
  <c r="E1633" i="1"/>
  <c r="D1633" i="1"/>
  <c r="C1633" i="1"/>
  <c r="B1633" i="1"/>
  <c r="M1632" i="1"/>
  <c r="L1632" i="1"/>
  <c r="K1632" i="1"/>
  <c r="J1632" i="1"/>
  <c r="I1632" i="1"/>
  <c r="H1632" i="1"/>
  <c r="G1632" i="1"/>
  <c r="F1632" i="1"/>
  <c r="E1632" i="1"/>
  <c r="D1632" i="1"/>
  <c r="C1632" i="1"/>
  <c r="B1632" i="1"/>
  <c r="M1613" i="1"/>
  <c r="L1613" i="1"/>
  <c r="K1613" i="1"/>
  <c r="J1613" i="1"/>
  <c r="I1613" i="1"/>
  <c r="H1613" i="1"/>
  <c r="G1613" i="1"/>
  <c r="F1613" i="1"/>
  <c r="E1613" i="1"/>
  <c r="D1613" i="1"/>
  <c r="C1613" i="1"/>
  <c r="B1613" i="1"/>
  <c r="M1612" i="1"/>
  <c r="L1612" i="1"/>
  <c r="K1612" i="1"/>
  <c r="J1612" i="1"/>
  <c r="I1612" i="1"/>
  <c r="H1612" i="1"/>
  <c r="G1612" i="1"/>
  <c r="F1612" i="1"/>
  <c r="E1612" i="1"/>
  <c r="D1612" i="1"/>
  <c r="C1612" i="1"/>
  <c r="B1612" i="1"/>
  <c r="M1611" i="1"/>
  <c r="L1611" i="1"/>
  <c r="K1611" i="1"/>
  <c r="J1611" i="1"/>
  <c r="I1611" i="1"/>
  <c r="H1611" i="1"/>
  <c r="G1611" i="1"/>
  <c r="F1611" i="1"/>
  <c r="E1611" i="1"/>
  <c r="D1611" i="1"/>
  <c r="C1611" i="1"/>
  <c r="B1611" i="1"/>
  <c r="M1592" i="1"/>
  <c r="L1592" i="1"/>
  <c r="K1592" i="1"/>
  <c r="J1592" i="1"/>
  <c r="I1592" i="1"/>
  <c r="H1592" i="1"/>
  <c r="G1592" i="1"/>
  <c r="F1592" i="1"/>
  <c r="E1592" i="1"/>
  <c r="D1592" i="1"/>
  <c r="C1592" i="1"/>
  <c r="B1592" i="1"/>
  <c r="M1591" i="1"/>
  <c r="L1591" i="1"/>
  <c r="K1591" i="1"/>
  <c r="J1591" i="1"/>
  <c r="I1591" i="1"/>
  <c r="H1591" i="1"/>
  <c r="G1591" i="1"/>
  <c r="F1591" i="1"/>
  <c r="E1591" i="1"/>
  <c r="D1591" i="1"/>
  <c r="C1591" i="1"/>
  <c r="B1591" i="1"/>
  <c r="M1590" i="1"/>
  <c r="L1590" i="1"/>
  <c r="K1590" i="1"/>
  <c r="J1590" i="1"/>
  <c r="I1590" i="1"/>
  <c r="H1590" i="1"/>
  <c r="G1590" i="1"/>
  <c r="F1590" i="1"/>
  <c r="E1590" i="1"/>
  <c r="D1590" i="1"/>
  <c r="C1590" i="1"/>
  <c r="B1590" i="1"/>
  <c r="M1557" i="1"/>
  <c r="L1557" i="1"/>
  <c r="K1557" i="1"/>
  <c r="J1557" i="1"/>
  <c r="I1557" i="1"/>
  <c r="H1557" i="1"/>
  <c r="G1557" i="1"/>
  <c r="F1557" i="1"/>
  <c r="E1557" i="1"/>
  <c r="D1557" i="1"/>
  <c r="C1557" i="1"/>
  <c r="B1557" i="1"/>
  <c r="M1556" i="1"/>
  <c r="L1556" i="1"/>
  <c r="K1556" i="1"/>
  <c r="J1556" i="1"/>
  <c r="I1556" i="1"/>
  <c r="H1556" i="1"/>
  <c r="G1556" i="1"/>
  <c r="F1556" i="1"/>
  <c r="E1556" i="1"/>
  <c r="D1556" i="1"/>
  <c r="C1556" i="1"/>
  <c r="B1556" i="1"/>
  <c r="M1555" i="1"/>
  <c r="L1555" i="1"/>
  <c r="K1555" i="1"/>
  <c r="J1555" i="1"/>
  <c r="I1555" i="1"/>
  <c r="H1555" i="1"/>
  <c r="G1555" i="1"/>
  <c r="F1555" i="1"/>
  <c r="E1555" i="1"/>
  <c r="D1555" i="1"/>
  <c r="C1555" i="1"/>
  <c r="B1555" i="1"/>
  <c r="N1536" i="1"/>
  <c r="M1536" i="1"/>
  <c r="L1536" i="1"/>
  <c r="K1536" i="1"/>
  <c r="J1536" i="1"/>
  <c r="I1536" i="1"/>
  <c r="H1536" i="1"/>
  <c r="G1536" i="1"/>
  <c r="F1536" i="1"/>
  <c r="E1536" i="1"/>
  <c r="D1536" i="1"/>
  <c r="C1536" i="1"/>
  <c r="B1536" i="1"/>
  <c r="N1535" i="1"/>
  <c r="M1535" i="1"/>
  <c r="L1535" i="1"/>
  <c r="K1535" i="1"/>
  <c r="J1535" i="1"/>
  <c r="I1535" i="1"/>
  <c r="H1535" i="1"/>
  <c r="G1535" i="1"/>
  <c r="F1535" i="1"/>
  <c r="E1535" i="1"/>
  <c r="D1535" i="1"/>
  <c r="C1535" i="1"/>
  <c r="B1535" i="1"/>
  <c r="N1534" i="1"/>
  <c r="M1534" i="1"/>
  <c r="L1534" i="1"/>
  <c r="K1534" i="1"/>
  <c r="J1534" i="1"/>
  <c r="I1534" i="1"/>
  <c r="H1534" i="1"/>
  <c r="G1534" i="1"/>
  <c r="F1534" i="1"/>
  <c r="E1534" i="1"/>
  <c r="D1534" i="1"/>
  <c r="C1534" i="1"/>
  <c r="B1534" i="1"/>
  <c r="N1515" i="1"/>
  <c r="M1515" i="1"/>
  <c r="L1515" i="1"/>
  <c r="K1515" i="1"/>
  <c r="J1515" i="1"/>
  <c r="I1515" i="1"/>
  <c r="H1515" i="1"/>
  <c r="G1515" i="1"/>
  <c r="F1515" i="1"/>
  <c r="E1515" i="1"/>
  <c r="D1515" i="1"/>
  <c r="C1515" i="1"/>
  <c r="B1515" i="1"/>
  <c r="N1514" i="1"/>
  <c r="M1514" i="1"/>
  <c r="L1514" i="1"/>
  <c r="K1514" i="1"/>
  <c r="J1514" i="1"/>
  <c r="I1514" i="1"/>
  <c r="H1514" i="1"/>
  <c r="G1514" i="1"/>
  <c r="F1514" i="1"/>
  <c r="E1514" i="1"/>
  <c r="D1514" i="1"/>
  <c r="C1514" i="1"/>
  <c r="B1514" i="1"/>
  <c r="N1513" i="1"/>
  <c r="M1513" i="1"/>
  <c r="L1513" i="1"/>
  <c r="K1513" i="1"/>
  <c r="J1513" i="1"/>
  <c r="I1513" i="1"/>
  <c r="H1513" i="1"/>
  <c r="G1513" i="1"/>
  <c r="F1513" i="1"/>
  <c r="E1513" i="1"/>
  <c r="D1513" i="1"/>
  <c r="C1513" i="1"/>
  <c r="B1513" i="1"/>
  <c r="N1494" i="1"/>
  <c r="M1494" i="1"/>
  <c r="L1494" i="1"/>
  <c r="K1494" i="1"/>
  <c r="J1494" i="1"/>
  <c r="I1494" i="1"/>
  <c r="H1494" i="1"/>
  <c r="G1494" i="1"/>
  <c r="F1494" i="1"/>
  <c r="E1494" i="1"/>
  <c r="D1494" i="1"/>
  <c r="C1494" i="1"/>
  <c r="B1494" i="1"/>
  <c r="N1493" i="1"/>
  <c r="M1493" i="1"/>
  <c r="L1493" i="1"/>
  <c r="K1493" i="1"/>
  <c r="J1493" i="1"/>
  <c r="I1493" i="1"/>
  <c r="H1493" i="1"/>
  <c r="G1493" i="1"/>
  <c r="F1493" i="1"/>
  <c r="E1493" i="1"/>
  <c r="D1493" i="1"/>
  <c r="C1493" i="1"/>
  <c r="B1493" i="1"/>
  <c r="N1492" i="1"/>
  <c r="M1492" i="1"/>
  <c r="L1492" i="1"/>
  <c r="K1492" i="1"/>
  <c r="J1492" i="1"/>
  <c r="I1492" i="1"/>
  <c r="H1492" i="1"/>
  <c r="G1492" i="1"/>
  <c r="F1492" i="1"/>
  <c r="E1492" i="1"/>
  <c r="D1492" i="1"/>
  <c r="C1492" i="1"/>
  <c r="B1492" i="1"/>
  <c r="N1459" i="1"/>
  <c r="N1460" i="1"/>
  <c r="N1461" i="1"/>
  <c r="M1461" i="1"/>
  <c r="L1461" i="1"/>
  <c r="K1461" i="1"/>
  <c r="J1461" i="1"/>
  <c r="I1461" i="1"/>
  <c r="H1461" i="1"/>
  <c r="G1461" i="1"/>
  <c r="F1461" i="1"/>
  <c r="E1461" i="1"/>
  <c r="D1461" i="1"/>
  <c r="C1461" i="1"/>
  <c r="B1461" i="1"/>
  <c r="M1460" i="1"/>
  <c r="L1460" i="1"/>
  <c r="K1460" i="1"/>
  <c r="J1460" i="1"/>
  <c r="I1460" i="1"/>
  <c r="H1460" i="1"/>
  <c r="G1460" i="1"/>
  <c r="F1460" i="1"/>
  <c r="E1460" i="1"/>
  <c r="D1460" i="1"/>
  <c r="C1460" i="1"/>
  <c r="B1460" i="1"/>
  <c r="M1459" i="1"/>
  <c r="L1459" i="1"/>
  <c r="K1459" i="1"/>
  <c r="J1459" i="1"/>
  <c r="I1459" i="1"/>
  <c r="H1459" i="1"/>
  <c r="G1459" i="1"/>
  <c r="F1459" i="1"/>
  <c r="E1459" i="1"/>
  <c r="D1459" i="1"/>
  <c r="C1459" i="1"/>
  <c r="B1459" i="1"/>
  <c r="M1440" i="1"/>
  <c r="L1440" i="1"/>
  <c r="K1440" i="1"/>
  <c r="J1440" i="1"/>
  <c r="I1440" i="1"/>
  <c r="H1440" i="1"/>
  <c r="G1440" i="1"/>
  <c r="F1440" i="1"/>
  <c r="E1440" i="1"/>
  <c r="D1440" i="1"/>
  <c r="C1440" i="1"/>
  <c r="B1440" i="1"/>
  <c r="M1439" i="1"/>
  <c r="L1439" i="1"/>
  <c r="K1439" i="1"/>
  <c r="J1439" i="1"/>
  <c r="I1439" i="1"/>
  <c r="H1439" i="1"/>
  <c r="G1439" i="1"/>
  <c r="F1439" i="1"/>
  <c r="E1439" i="1"/>
  <c r="D1439" i="1"/>
  <c r="C1439" i="1"/>
  <c r="B1439" i="1"/>
  <c r="M1438" i="1"/>
  <c r="L1438" i="1"/>
  <c r="K1438" i="1"/>
  <c r="J1438" i="1"/>
  <c r="I1438" i="1"/>
  <c r="H1438" i="1"/>
  <c r="G1438" i="1"/>
  <c r="F1438" i="1"/>
  <c r="E1438" i="1"/>
  <c r="D1438" i="1"/>
  <c r="C1438" i="1"/>
  <c r="B1438" i="1"/>
  <c r="N1417" i="1"/>
  <c r="N1418" i="1"/>
  <c r="N1419" i="1"/>
  <c r="M1419" i="1"/>
  <c r="L1419" i="1"/>
  <c r="K1419" i="1"/>
  <c r="J1419" i="1"/>
  <c r="I1419" i="1"/>
  <c r="H1419" i="1"/>
  <c r="G1419" i="1"/>
  <c r="F1419" i="1"/>
  <c r="E1419" i="1"/>
  <c r="D1419" i="1"/>
  <c r="C1419" i="1"/>
  <c r="B1419" i="1"/>
  <c r="M1418" i="1"/>
  <c r="L1418" i="1"/>
  <c r="K1418" i="1"/>
  <c r="J1418" i="1"/>
  <c r="I1418" i="1"/>
  <c r="H1418" i="1"/>
  <c r="G1418" i="1"/>
  <c r="F1418" i="1"/>
  <c r="E1418" i="1"/>
  <c r="D1418" i="1"/>
  <c r="C1418" i="1"/>
  <c r="B1418" i="1"/>
  <c r="M1417" i="1"/>
  <c r="L1417" i="1"/>
  <c r="K1417" i="1"/>
  <c r="J1417" i="1"/>
  <c r="I1417" i="1"/>
  <c r="H1417" i="1"/>
  <c r="G1417" i="1"/>
  <c r="F1417" i="1"/>
  <c r="E1417" i="1"/>
  <c r="D1417" i="1"/>
  <c r="C1417" i="1"/>
  <c r="B1417" i="1"/>
  <c r="B1383" i="1"/>
  <c r="C1383" i="1"/>
  <c r="D1383" i="1"/>
  <c r="E1383" i="1"/>
  <c r="B1384" i="1"/>
  <c r="C1384" i="1"/>
  <c r="D1384" i="1"/>
  <c r="E1384" i="1"/>
  <c r="B1385" i="1"/>
  <c r="C1385" i="1"/>
  <c r="D1385" i="1"/>
  <c r="E1385" i="1"/>
  <c r="M1385" i="1"/>
  <c r="L1385" i="1"/>
  <c r="K1385" i="1"/>
  <c r="J1385" i="1"/>
  <c r="I1385" i="1"/>
  <c r="H1385" i="1"/>
  <c r="G1385" i="1"/>
  <c r="F1385" i="1"/>
  <c r="M1384" i="1"/>
  <c r="L1384" i="1"/>
  <c r="K1384" i="1"/>
  <c r="J1384" i="1"/>
  <c r="I1384" i="1"/>
  <c r="H1384" i="1"/>
  <c r="G1384" i="1"/>
  <c r="F1384" i="1"/>
  <c r="M1383" i="1"/>
  <c r="L1383" i="1"/>
  <c r="K1383" i="1"/>
  <c r="J1383" i="1"/>
  <c r="I1383" i="1"/>
  <c r="H1383" i="1"/>
  <c r="G1383" i="1"/>
  <c r="F1383" i="1"/>
  <c r="N1364" i="1"/>
  <c r="M1364" i="1"/>
  <c r="L1364" i="1"/>
  <c r="K1364" i="1"/>
  <c r="J1364" i="1"/>
  <c r="I1364" i="1"/>
  <c r="H1364" i="1"/>
  <c r="G1364" i="1"/>
  <c r="F1364" i="1"/>
  <c r="N1363" i="1"/>
  <c r="M1363" i="1"/>
  <c r="L1363" i="1"/>
  <c r="K1363" i="1"/>
  <c r="J1363" i="1"/>
  <c r="I1363" i="1"/>
  <c r="H1363" i="1"/>
  <c r="G1363" i="1"/>
  <c r="F1363" i="1"/>
  <c r="N1362" i="1"/>
  <c r="M1362" i="1"/>
  <c r="L1362" i="1"/>
  <c r="K1362" i="1"/>
  <c r="J1362" i="1"/>
  <c r="I1362" i="1"/>
  <c r="H1362" i="1"/>
  <c r="G1362" i="1"/>
  <c r="F1362" i="1"/>
  <c r="N1343" i="1"/>
  <c r="M1343" i="1"/>
  <c r="L1343" i="1"/>
  <c r="K1343" i="1"/>
  <c r="J1343" i="1"/>
  <c r="I1343" i="1"/>
  <c r="H1343" i="1"/>
  <c r="G1343" i="1"/>
  <c r="F1343" i="1"/>
  <c r="E1343" i="1"/>
  <c r="D1343" i="1"/>
  <c r="C1343" i="1"/>
  <c r="B1343" i="1"/>
  <c r="N1342" i="1"/>
  <c r="M1342" i="1"/>
  <c r="L1342" i="1"/>
  <c r="K1342" i="1"/>
  <c r="J1342" i="1"/>
  <c r="I1342" i="1"/>
  <c r="H1342" i="1"/>
  <c r="G1342" i="1"/>
  <c r="F1342" i="1"/>
  <c r="E1342" i="1"/>
  <c r="D1342" i="1"/>
  <c r="C1342" i="1"/>
  <c r="B1342" i="1"/>
  <c r="N1341" i="1"/>
  <c r="M1341" i="1"/>
  <c r="L1341" i="1"/>
  <c r="K1341" i="1"/>
  <c r="J1341" i="1"/>
  <c r="I1341" i="1"/>
  <c r="H1341" i="1"/>
  <c r="G1341" i="1"/>
  <c r="F1341" i="1"/>
  <c r="E1341" i="1"/>
  <c r="D1341" i="1"/>
  <c r="C1341" i="1"/>
  <c r="B1341" i="1"/>
  <c r="N1284" i="1"/>
  <c r="M1284" i="1"/>
  <c r="L1284" i="1"/>
  <c r="K1284" i="1"/>
  <c r="J1284" i="1"/>
  <c r="I1284" i="1"/>
  <c r="H1284" i="1"/>
  <c r="G1284" i="1"/>
  <c r="F1284" i="1"/>
  <c r="E1284" i="1"/>
  <c r="D1284" i="1"/>
  <c r="C1284" i="1"/>
  <c r="B1284" i="1"/>
  <c r="N1283" i="1"/>
  <c r="M1283" i="1"/>
  <c r="L1283" i="1"/>
  <c r="K1283" i="1"/>
  <c r="J1283" i="1"/>
  <c r="I1283" i="1"/>
  <c r="H1283" i="1"/>
  <c r="G1283" i="1"/>
  <c r="F1283" i="1"/>
  <c r="E1283" i="1"/>
  <c r="D1283" i="1"/>
  <c r="C1283" i="1"/>
  <c r="B1283" i="1"/>
  <c r="N1282" i="1"/>
  <c r="M1282" i="1"/>
  <c r="L1282" i="1"/>
  <c r="K1282" i="1"/>
  <c r="J1282" i="1"/>
  <c r="I1282" i="1"/>
  <c r="H1282" i="1"/>
  <c r="G1282" i="1"/>
  <c r="F1282" i="1"/>
  <c r="E1282" i="1"/>
  <c r="D1282" i="1"/>
  <c r="C1282" i="1"/>
  <c r="B1282" i="1"/>
  <c r="N1260" i="1"/>
  <c r="M1260" i="1"/>
  <c r="L1260" i="1"/>
  <c r="K1260" i="1"/>
  <c r="J1260" i="1"/>
  <c r="I1260" i="1"/>
  <c r="H1260" i="1"/>
  <c r="G1260" i="1"/>
  <c r="F1260" i="1"/>
  <c r="E1260" i="1"/>
  <c r="D1260" i="1"/>
  <c r="C1260" i="1"/>
  <c r="B1260" i="1"/>
  <c r="N1259" i="1"/>
  <c r="M1259" i="1"/>
  <c r="L1259" i="1"/>
  <c r="K1259" i="1"/>
  <c r="J1259" i="1"/>
  <c r="I1259" i="1"/>
  <c r="H1259" i="1"/>
  <c r="G1259" i="1"/>
  <c r="F1259" i="1"/>
  <c r="E1259" i="1"/>
  <c r="D1259" i="1"/>
  <c r="C1259" i="1"/>
  <c r="B1259" i="1"/>
  <c r="N1258" i="1"/>
  <c r="M1258" i="1"/>
  <c r="L1258" i="1"/>
  <c r="K1258" i="1"/>
  <c r="J1258" i="1"/>
  <c r="I1258" i="1"/>
  <c r="H1258" i="1"/>
  <c r="G1258" i="1"/>
  <c r="F1258" i="1"/>
  <c r="E1258" i="1"/>
  <c r="D1258" i="1"/>
  <c r="C1258" i="1"/>
  <c r="M1236" i="1"/>
  <c r="N1236" i="1"/>
  <c r="M1237" i="1"/>
  <c r="N1237" i="1"/>
  <c r="M1238" i="1"/>
  <c r="N1238" i="1"/>
  <c r="L1238" i="1"/>
  <c r="K1238" i="1"/>
  <c r="J1238" i="1"/>
  <c r="I1238" i="1"/>
  <c r="H1238" i="1"/>
  <c r="G1238" i="1"/>
  <c r="F1238" i="1"/>
  <c r="E1238" i="1"/>
  <c r="D1238" i="1"/>
  <c r="C1238" i="1"/>
  <c r="B1238" i="1"/>
  <c r="L1237" i="1"/>
  <c r="K1237" i="1"/>
  <c r="J1237" i="1"/>
  <c r="I1237" i="1"/>
  <c r="H1237" i="1"/>
  <c r="G1237" i="1"/>
  <c r="F1237" i="1"/>
  <c r="E1237" i="1"/>
  <c r="D1237" i="1"/>
  <c r="C1237" i="1"/>
  <c r="B1237" i="1"/>
  <c r="L1236" i="1"/>
  <c r="K1236" i="1"/>
  <c r="J1236" i="1"/>
  <c r="I1236" i="1"/>
  <c r="H1236" i="1"/>
  <c r="G1236" i="1"/>
  <c r="F1236" i="1"/>
  <c r="E1236" i="1"/>
  <c r="D1236" i="1"/>
  <c r="C1236" i="1"/>
  <c r="B1236" i="1"/>
  <c r="L1217" i="1"/>
  <c r="K1217" i="1"/>
  <c r="J1217" i="1"/>
  <c r="I1217" i="1"/>
  <c r="H1217" i="1"/>
  <c r="G1217" i="1"/>
  <c r="F1217" i="1"/>
  <c r="E1217" i="1"/>
  <c r="D1217" i="1"/>
  <c r="C1217" i="1"/>
  <c r="B1217" i="1"/>
  <c r="L1216" i="1"/>
  <c r="K1216" i="1"/>
  <c r="J1216" i="1"/>
  <c r="I1216" i="1"/>
  <c r="H1216" i="1"/>
  <c r="G1216" i="1"/>
  <c r="F1216" i="1"/>
  <c r="E1216" i="1"/>
  <c r="D1216" i="1"/>
  <c r="C1216" i="1"/>
  <c r="B1216" i="1"/>
  <c r="L1215" i="1"/>
  <c r="K1215" i="1"/>
  <c r="J1215" i="1"/>
  <c r="I1215" i="1"/>
  <c r="H1215" i="1"/>
  <c r="G1215" i="1"/>
  <c r="F1215" i="1"/>
  <c r="E1215" i="1"/>
  <c r="D1215" i="1"/>
  <c r="C1215" i="1"/>
  <c r="B1215" i="1"/>
  <c r="N1181" i="1"/>
  <c r="N1182" i="1"/>
  <c r="N1183" i="1"/>
  <c r="M1183" i="1"/>
  <c r="L1183" i="1"/>
  <c r="K1183" i="1"/>
  <c r="J1183" i="1"/>
  <c r="I1183" i="1"/>
  <c r="H1183" i="1"/>
  <c r="G1183" i="1"/>
  <c r="F1183" i="1"/>
  <c r="E1183" i="1"/>
  <c r="D1183" i="1"/>
  <c r="C1183" i="1"/>
  <c r="B1183" i="1"/>
  <c r="M1182" i="1"/>
  <c r="L1182" i="1"/>
  <c r="K1182" i="1"/>
  <c r="J1182" i="1"/>
  <c r="I1182" i="1"/>
  <c r="H1182" i="1"/>
  <c r="G1182" i="1"/>
  <c r="F1182" i="1"/>
  <c r="E1182" i="1"/>
  <c r="D1182" i="1"/>
  <c r="C1182" i="1"/>
  <c r="B1182" i="1"/>
  <c r="M1181" i="1"/>
  <c r="L1181" i="1"/>
  <c r="K1181" i="1"/>
  <c r="J1181" i="1"/>
  <c r="I1181" i="1"/>
  <c r="H1181" i="1"/>
  <c r="G1181" i="1"/>
  <c r="F1181" i="1"/>
  <c r="E1181" i="1"/>
  <c r="D1181" i="1"/>
  <c r="C1181" i="1"/>
  <c r="B1181" i="1"/>
  <c r="N1126" i="1"/>
  <c r="M1126" i="1"/>
  <c r="L1126" i="1"/>
  <c r="K1126" i="1"/>
  <c r="J1126" i="1"/>
  <c r="I1126" i="1"/>
  <c r="H1126" i="1"/>
  <c r="G1126" i="1"/>
  <c r="F1126" i="1"/>
  <c r="E1126" i="1"/>
  <c r="D1126" i="1"/>
  <c r="C1126" i="1"/>
  <c r="B1126" i="1"/>
  <c r="N1125" i="1"/>
  <c r="M1125" i="1"/>
  <c r="L1125" i="1"/>
  <c r="K1125" i="1"/>
  <c r="J1125" i="1"/>
  <c r="I1125" i="1"/>
  <c r="H1125" i="1"/>
  <c r="G1125" i="1"/>
  <c r="F1125" i="1"/>
  <c r="E1125" i="1"/>
  <c r="D1125" i="1"/>
  <c r="C1125" i="1"/>
  <c r="B1125" i="1"/>
  <c r="N1124" i="1"/>
  <c r="M1124" i="1"/>
  <c r="L1124" i="1"/>
  <c r="K1124" i="1"/>
  <c r="J1124" i="1"/>
  <c r="I1124" i="1"/>
  <c r="H1124" i="1"/>
  <c r="G1124" i="1"/>
  <c r="F1124" i="1"/>
  <c r="E1124" i="1"/>
  <c r="D1124" i="1"/>
  <c r="C1124" i="1"/>
  <c r="B1124" i="1"/>
  <c r="C1099" i="1"/>
  <c r="D1099" i="1"/>
  <c r="E1099" i="1"/>
  <c r="F1099" i="1"/>
  <c r="G1099" i="1"/>
  <c r="H1099" i="1"/>
  <c r="I1099" i="1"/>
  <c r="J1099" i="1"/>
  <c r="K1099" i="1"/>
  <c r="L1099" i="1"/>
  <c r="M1099" i="1"/>
  <c r="N1099" i="1"/>
  <c r="C1100" i="1"/>
  <c r="D1100" i="1"/>
  <c r="E1100" i="1"/>
  <c r="F1100" i="1"/>
  <c r="G1100" i="1"/>
  <c r="H1100" i="1"/>
  <c r="I1100" i="1"/>
  <c r="J1100" i="1"/>
  <c r="K1100" i="1"/>
  <c r="L1100" i="1"/>
  <c r="M1100" i="1"/>
  <c r="N1100" i="1"/>
  <c r="C1101" i="1"/>
  <c r="D1101" i="1"/>
  <c r="E1101" i="1"/>
  <c r="F1101" i="1"/>
  <c r="G1101" i="1"/>
  <c r="H1101" i="1"/>
  <c r="I1101" i="1"/>
  <c r="J1101" i="1"/>
  <c r="K1101" i="1"/>
  <c r="L1101" i="1"/>
  <c r="M1101" i="1"/>
  <c r="N1101" i="1"/>
  <c r="B1101" i="1"/>
  <c r="B1100" i="1"/>
  <c r="B1099" i="1"/>
  <c r="M1059" i="1"/>
  <c r="L1059" i="1"/>
  <c r="K1059" i="1"/>
  <c r="J1059" i="1"/>
  <c r="I1059" i="1"/>
  <c r="H1059" i="1"/>
  <c r="G1059" i="1"/>
  <c r="F1059" i="1"/>
  <c r="E1059" i="1"/>
  <c r="D1059" i="1"/>
  <c r="C1059" i="1"/>
  <c r="B1059" i="1"/>
  <c r="M1058" i="1"/>
  <c r="L1058" i="1"/>
  <c r="K1058" i="1"/>
  <c r="J1058" i="1"/>
  <c r="I1058" i="1"/>
  <c r="H1058" i="1"/>
  <c r="G1058" i="1"/>
  <c r="F1058" i="1"/>
  <c r="E1058" i="1"/>
  <c r="D1058" i="1"/>
  <c r="C1058" i="1"/>
  <c r="B1058" i="1"/>
  <c r="M1057" i="1"/>
  <c r="L1057" i="1"/>
  <c r="K1057" i="1"/>
  <c r="J1057" i="1"/>
  <c r="I1057" i="1"/>
  <c r="H1057" i="1"/>
  <c r="G1057" i="1"/>
  <c r="F1057" i="1"/>
  <c r="E1057" i="1"/>
  <c r="D1057" i="1"/>
  <c r="C1057" i="1"/>
  <c r="B1057" i="1"/>
  <c r="M1023" i="1"/>
  <c r="L1023" i="1"/>
  <c r="K1023" i="1"/>
  <c r="J1023" i="1"/>
  <c r="I1023" i="1"/>
  <c r="H1023" i="1"/>
  <c r="G1023" i="1"/>
  <c r="F1023" i="1"/>
  <c r="E1023" i="1"/>
  <c r="D1023" i="1"/>
  <c r="C1023" i="1"/>
  <c r="B1023" i="1"/>
  <c r="M1022" i="1"/>
  <c r="L1022" i="1"/>
  <c r="K1022" i="1"/>
  <c r="J1022" i="1"/>
  <c r="I1022" i="1"/>
  <c r="H1022" i="1"/>
  <c r="G1022" i="1"/>
  <c r="F1022" i="1"/>
  <c r="E1022" i="1"/>
  <c r="D1022" i="1"/>
  <c r="C1022" i="1"/>
  <c r="B1022" i="1"/>
  <c r="M1021" i="1"/>
  <c r="L1021" i="1"/>
  <c r="K1021" i="1"/>
  <c r="J1021" i="1"/>
  <c r="I1021" i="1"/>
  <c r="H1021" i="1"/>
  <c r="G1021" i="1"/>
  <c r="F1021" i="1"/>
  <c r="E1021" i="1"/>
  <c r="D1021" i="1"/>
  <c r="C1021" i="1"/>
  <c r="B1021" i="1"/>
  <c r="M1002" i="1"/>
  <c r="L1002" i="1"/>
  <c r="K1002" i="1"/>
  <c r="J1002" i="1"/>
  <c r="I1002" i="1"/>
  <c r="H1002" i="1"/>
  <c r="G1002" i="1"/>
  <c r="F1002" i="1"/>
  <c r="E1002" i="1"/>
  <c r="D1002" i="1"/>
  <c r="C1002" i="1"/>
  <c r="B1002" i="1"/>
  <c r="M1001" i="1"/>
  <c r="L1001" i="1"/>
  <c r="K1001" i="1"/>
  <c r="J1001" i="1"/>
  <c r="I1001" i="1"/>
  <c r="H1001" i="1"/>
  <c r="G1001" i="1"/>
  <c r="F1001" i="1"/>
  <c r="E1001" i="1"/>
  <c r="D1001" i="1"/>
  <c r="C1001" i="1"/>
  <c r="B1001" i="1"/>
  <c r="M1000" i="1"/>
  <c r="L1000" i="1"/>
  <c r="K1000" i="1"/>
  <c r="J1000" i="1"/>
  <c r="I1000" i="1"/>
  <c r="H1000" i="1"/>
  <c r="G1000" i="1"/>
  <c r="F1000" i="1"/>
  <c r="E1000" i="1"/>
  <c r="D1000" i="1"/>
  <c r="C1000" i="1"/>
  <c r="B1000" i="1"/>
  <c r="N960" i="1"/>
  <c r="N961" i="1"/>
  <c r="N962" i="1"/>
  <c r="M962" i="1"/>
  <c r="L962" i="1"/>
  <c r="K962" i="1"/>
  <c r="J962" i="1"/>
  <c r="I962" i="1"/>
  <c r="H962" i="1"/>
  <c r="G962" i="1"/>
  <c r="F962" i="1"/>
  <c r="E962" i="1"/>
  <c r="D962" i="1"/>
  <c r="C962" i="1"/>
  <c r="B962" i="1"/>
  <c r="M961" i="1"/>
  <c r="L961" i="1"/>
  <c r="K961" i="1"/>
  <c r="J961" i="1"/>
  <c r="I961" i="1"/>
  <c r="H961" i="1"/>
  <c r="G961" i="1"/>
  <c r="F961" i="1"/>
  <c r="E961" i="1"/>
  <c r="D961" i="1"/>
  <c r="C961" i="1"/>
  <c r="B961" i="1"/>
  <c r="M960" i="1"/>
  <c r="L960" i="1"/>
  <c r="K960" i="1"/>
  <c r="J960" i="1"/>
  <c r="I960" i="1"/>
  <c r="H960" i="1"/>
  <c r="G960" i="1"/>
  <c r="F960" i="1"/>
  <c r="E960" i="1"/>
  <c r="D960" i="1"/>
  <c r="C960" i="1"/>
  <c r="B960" i="1"/>
  <c r="M941" i="1"/>
  <c r="L941" i="1"/>
  <c r="K941" i="1"/>
  <c r="J941" i="1"/>
  <c r="I941" i="1"/>
  <c r="H941" i="1"/>
  <c r="G941" i="1"/>
  <c r="F941" i="1"/>
  <c r="E941" i="1"/>
  <c r="D941" i="1"/>
  <c r="C941" i="1"/>
  <c r="B941" i="1"/>
  <c r="M940" i="1"/>
  <c r="L940" i="1"/>
  <c r="K940" i="1"/>
  <c r="J940" i="1"/>
  <c r="I940" i="1"/>
  <c r="H940" i="1"/>
  <c r="G940" i="1"/>
  <c r="F940" i="1"/>
  <c r="E940" i="1"/>
  <c r="D940" i="1"/>
  <c r="C940" i="1"/>
  <c r="B940" i="1"/>
  <c r="M939" i="1"/>
  <c r="L939" i="1"/>
  <c r="K939" i="1"/>
  <c r="J939" i="1"/>
  <c r="I939" i="1"/>
  <c r="H939" i="1"/>
  <c r="G939" i="1"/>
  <c r="F939" i="1"/>
  <c r="E939" i="1"/>
  <c r="D939" i="1"/>
  <c r="C939" i="1"/>
  <c r="B939" i="1"/>
  <c r="N903" i="1"/>
  <c r="M903" i="1"/>
  <c r="L903" i="1"/>
  <c r="K903" i="1"/>
  <c r="J903" i="1"/>
  <c r="I903" i="1"/>
  <c r="H903" i="1"/>
  <c r="G903" i="1"/>
  <c r="F903" i="1"/>
  <c r="E903" i="1"/>
  <c r="D903" i="1"/>
  <c r="C903" i="1"/>
  <c r="B903" i="1"/>
  <c r="N902" i="1"/>
  <c r="M902" i="1"/>
  <c r="L902" i="1"/>
  <c r="K902" i="1"/>
  <c r="J902" i="1"/>
  <c r="I902" i="1"/>
  <c r="H902" i="1"/>
  <c r="G902" i="1"/>
  <c r="F902" i="1"/>
  <c r="E902" i="1"/>
  <c r="D902" i="1"/>
  <c r="C902" i="1"/>
  <c r="B902" i="1"/>
  <c r="N901" i="1"/>
  <c r="M901" i="1"/>
  <c r="L901" i="1"/>
  <c r="K901" i="1"/>
  <c r="J901" i="1"/>
  <c r="I901" i="1"/>
  <c r="H901" i="1"/>
  <c r="G901" i="1"/>
  <c r="F901" i="1"/>
  <c r="E901" i="1"/>
  <c r="D901" i="1"/>
  <c r="C901" i="1"/>
  <c r="B901" i="1"/>
  <c r="L866" i="1"/>
  <c r="K866" i="1"/>
  <c r="J866" i="1"/>
  <c r="I866" i="1"/>
  <c r="H866" i="1"/>
  <c r="G866" i="1"/>
  <c r="F866" i="1"/>
  <c r="E866" i="1"/>
  <c r="D866" i="1"/>
  <c r="C866" i="1"/>
  <c r="B866" i="1"/>
  <c r="L865" i="1"/>
  <c r="K865" i="1"/>
  <c r="J865" i="1"/>
  <c r="I865" i="1"/>
  <c r="H865" i="1"/>
  <c r="G865" i="1"/>
  <c r="F865" i="1"/>
  <c r="E865" i="1"/>
  <c r="D865" i="1"/>
  <c r="C865" i="1"/>
  <c r="B865" i="1"/>
  <c r="L864" i="1"/>
  <c r="K864" i="1"/>
  <c r="J864" i="1"/>
  <c r="I864" i="1"/>
  <c r="H864" i="1"/>
  <c r="G864" i="1"/>
  <c r="F864" i="1"/>
  <c r="E864" i="1"/>
  <c r="D864" i="1"/>
  <c r="C864" i="1"/>
  <c r="B864" i="1"/>
  <c r="N845" i="1"/>
  <c r="M845" i="1"/>
  <c r="L845" i="1"/>
  <c r="K845" i="1"/>
  <c r="J845" i="1"/>
  <c r="I845" i="1"/>
  <c r="H845" i="1"/>
  <c r="G845" i="1"/>
  <c r="F845" i="1"/>
  <c r="E845" i="1"/>
  <c r="D845" i="1"/>
  <c r="C845" i="1"/>
  <c r="B845" i="1"/>
  <c r="N844" i="1"/>
  <c r="M844" i="1"/>
  <c r="L844" i="1"/>
  <c r="K844" i="1"/>
  <c r="J844" i="1"/>
  <c r="I844" i="1"/>
  <c r="H844" i="1"/>
  <c r="G844" i="1"/>
  <c r="F844" i="1"/>
  <c r="E844" i="1"/>
  <c r="D844" i="1"/>
  <c r="C844" i="1"/>
  <c r="B844" i="1"/>
  <c r="N843" i="1"/>
  <c r="M843" i="1"/>
  <c r="L843" i="1"/>
  <c r="K843" i="1"/>
  <c r="J843" i="1"/>
  <c r="I843" i="1"/>
  <c r="H843" i="1"/>
  <c r="G843" i="1"/>
  <c r="F843" i="1"/>
  <c r="E843" i="1"/>
  <c r="D843" i="1"/>
  <c r="C843" i="1"/>
  <c r="B843" i="1"/>
  <c r="N782" i="1"/>
  <c r="N783" i="1"/>
  <c r="N784" i="1"/>
  <c r="N823" i="1"/>
  <c r="N824" i="1"/>
  <c r="M824" i="1"/>
  <c r="L824" i="1"/>
  <c r="K824" i="1"/>
  <c r="J824" i="1"/>
  <c r="I824" i="1"/>
  <c r="H824" i="1"/>
  <c r="G824" i="1"/>
  <c r="F824" i="1"/>
  <c r="E824" i="1"/>
  <c r="D824" i="1"/>
  <c r="C824" i="1"/>
  <c r="B824" i="1"/>
  <c r="M823" i="1"/>
  <c r="L823" i="1"/>
  <c r="K823" i="1"/>
  <c r="J823" i="1"/>
  <c r="I823" i="1"/>
  <c r="H823" i="1"/>
  <c r="G823" i="1"/>
  <c r="F823" i="1"/>
  <c r="E823" i="1"/>
  <c r="D823" i="1"/>
  <c r="C823" i="1"/>
  <c r="B823" i="1"/>
  <c r="M822" i="1"/>
  <c r="L822" i="1"/>
  <c r="K822" i="1"/>
  <c r="J822" i="1"/>
  <c r="I822" i="1"/>
  <c r="H822" i="1"/>
  <c r="G822" i="1"/>
  <c r="F822" i="1"/>
  <c r="E822" i="1"/>
  <c r="D822" i="1"/>
  <c r="C822" i="1"/>
  <c r="B822" i="1"/>
  <c r="M784" i="1"/>
  <c r="L784" i="1"/>
  <c r="K784" i="1"/>
  <c r="J784" i="1"/>
  <c r="I784" i="1"/>
  <c r="H784" i="1"/>
  <c r="G784" i="1"/>
  <c r="F784" i="1"/>
  <c r="E784" i="1"/>
  <c r="D784" i="1"/>
  <c r="C784" i="1"/>
  <c r="B784" i="1"/>
  <c r="M783" i="1"/>
  <c r="L783" i="1"/>
  <c r="K783" i="1"/>
  <c r="J783" i="1"/>
  <c r="I783" i="1"/>
  <c r="H783" i="1"/>
  <c r="G783" i="1"/>
  <c r="F783" i="1"/>
  <c r="E783" i="1"/>
  <c r="D783" i="1"/>
  <c r="C783" i="1"/>
  <c r="B783" i="1"/>
  <c r="M782" i="1"/>
  <c r="L782" i="1"/>
  <c r="K782" i="1"/>
  <c r="J782" i="1"/>
  <c r="I782" i="1"/>
  <c r="H782" i="1"/>
  <c r="G782" i="1"/>
  <c r="F782" i="1"/>
  <c r="E782" i="1"/>
  <c r="D782" i="1"/>
  <c r="C782" i="1"/>
  <c r="B782" i="1"/>
  <c r="M747" i="1"/>
  <c r="L747" i="1"/>
  <c r="K747" i="1"/>
  <c r="J747" i="1"/>
  <c r="I747" i="1"/>
  <c r="H747" i="1"/>
  <c r="G747" i="1"/>
  <c r="F747" i="1"/>
  <c r="E747" i="1"/>
  <c r="D747" i="1"/>
  <c r="C747" i="1"/>
  <c r="B747" i="1"/>
  <c r="M746" i="1"/>
  <c r="L746" i="1"/>
  <c r="K746" i="1"/>
  <c r="J746" i="1"/>
  <c r="I746" i="1"/>
  <c r="H746" i="1"/>
  <c r="G746" i="1"/>
  <c r="F746" i="1"/>
  <c r="E746" i="1"/>
  <c r="D746" i="1"/>
  <c r="C746" i="1"/>
  <c r="B746" i="1"/>
  <c r="M745" i="1"/>
  <c r="L745" i="1"/>
  <c r="K745" i="1"/>
  <c r="J745" i="1"/>
  <c r="I745" i="1"/>
  <c r="H745" i="1"/>
  <c r="G745" i="1"/>
  <c r="F745" i="1"/>
  <c r="E745" i="1"/>
  <c r="D745" i="1"/>
  <c r="C745" i="1"/>
  <c r="B745" i="1"/>
  <c r="M710" i="1"/>
  <c r="L710" i="1"/>
  <c r="K710" i="1"/>
  <c r="J710" i="1"/>
  <c r="I710" i="1"/>
  <c r="H710" i="1"/>
  <c r="G710" i="1"/>
  <c r="F710" i="1"/>
  <c r="E710" i="1"/>
  <c r="D710" i="1"/>
  <c r="C710" i="1"/>
  <c r="B710" i="1"/>
  <c r="M709" i="1"/>
  <c r="L709" i="1"/>
  <c r="K709" i="1"/>
  <c r="J709" i="1"/>
  <c r="I709" i="1"/>
  <c r="H709" i="1"/>
  <c r="G709" i="1"/>
  <c r="F709" i="1"/>
  <c r="E709" i="1"/>
  <c r="D709" i="1"/>
  <c r="C709" i="1"/>
  <c r="B709" i="1"/>
  <c r="M708" i="1"/>
  <c r="L708" i="1"/>
  <c r="K708" i="1"/>
  <c r="J708" i="1"/>
  <c r="I708" i="1"/>
  <c r="H708" i="1"/>
  <c r="G708" i="1"/>
  <c r="F708" i="1"/>
  <c r="E708" i="1"/>
  <c r="D708" i="1"/>
  <c r="C708" i="1"/>
  <c r="B708" i="1"/>
  <c r="M689" i="1"/>
  <c r="L689" i="1"/>
  <c r="K689" i="1"/>
  <c r="J689" i="1"/>
  <c r="I689" i="1"/>
  <c r="H689" i="1"/>
  <c r="G689" i="1"/>
  <c r="F689" i="1"/>
  <c r="E689" i="1"/>
  <c r="D689" i="1"/>
  <c r="C689" i="1"/>
  <c r="B689" i="1"/>
  <c r="M688" i="1"/>
  <c r="L688" i="1"/>
  <c r="K688" i="1"/>
  <c r="J688" i="1"/>
  <c r="I688" i="1"/>
  <c r="H688" i="1"/>
  <c r="G688" i="1"/>
  <c r="F688" i="1"/>
  <c r="E688" i="1"/>
  <c r="D688" i="1"/>
  <c r="C688" i="1"/>
  <c r="B688" i="1"/>
  <c r="M687" i="1"/>
  <c r="L687" i="1"/>
  <c r="K687" i="1"/>
  <c r="J687" i="1"/>
  <c r="I687" i="1"/>
  <c r="H687" i="1"/>
  <c r="G687" i="1"/>
  <c r="F687" i="1"/>
  <c r="E687" i="1"/>
  <c r="D687" i="1"/>
  <c r="C687" i="1"/>
  <c r="B687" i="1"/>
  <c r="M668" i="1"/>
  <c r="L668" i="1"/>
  <c r="K668" i="1"/>
  <c r="J668" i="1"/>
  <c r="I668" i="1"/>
  <c r="H668" i="1"/>
  <c r="G668" i="1"/>
  <c r="F668" i="1"/>
  <c r="E668" i="1"/>
  <c r="D668" i="1"/>
  <c r="C668" i="1"/>
  <c r="B668" i="1"/>
  <c r="M667" i="1"/>
  <c r="L667" i="1"/>
  <c r="K667" i="1"/>
  <c r="J667" i="1"/>
  <c r="I667" i="1"/>
  <c r="H667" i="1"/>
  <c r="G667" i="1"/>
  <c r="F667" i="1"/>
  <c r="E667" i="1"/>
  <c r="D667" i="1"/>
  <c r="C667" i="1"/>
  <c r="B667" i="1"/>
  <c r="M666" i="1"/>
  <c r="L666" i="1"/>
  <c r="K666" i="1"/>
  <c r="J666" i="1"/>
  <c r="I666" i="1"/>
  <c r="H666" i="1"/>
  <c r="G666" i="1"/>
  <c r="F666" i="1"/>
  <c r="E666" i="1"/>
  <c r="D666" i="1"/>
  <c r="C666" i="1"/>
  <c r="B666" i="1"/>
  <c r="M647" i="1"/>
  <c r="L647" i="1"/>
  <c r="K647" i="1"/>
  <c r="J647" i="1"/>
  <c r="I647" i="1"/>
  <c r="H647" i="1"/>
  <c r="G647" i="1"/>
  <c r="F647" i="1"/>
  <c r="E647" i="1"/>
  <c r="D647" i="1"/>
  <c r="C647" i="1"/>
  <c r="B647" i="1"/>
  <c r="M646" i="1"/>
  <c r="L646" i="1"/>
  <c r="K646" i="1"/>
  <c r="J646" i="1"/>
  <c r="I646" i="1"/>
  <c r="H646" i="1"/>
  <c r="G646" i="1"/>
  <c r="F646" i="1"/>
  <c r="E646" i="1"/>
  <c r="D646" i="1"/>
  <c r="C646" i="1"/>
  <c r="B646" i="1"/>
  <c r="M645" i="1"/>
  <c r="L645" i="1"/>
  <c r="K645" i="1"/>
  <c r="J645" i="1"/>
  <c r="I645" i="1"/>
  <c r="H645" i="1"/>
  <c r="G645" i="1"/>
  <c r="F645" i="1"/>
  <c r="E645" i="1"/>
  <c r="D645" i="1"/>
  <c r="C645" i="1"/>
  <c r="B645" i="1"/>
  <c r="N580" i="1"/>
  <c r="N581" i="1"/>
  <c r="N582" i="1"/>
  <c r="M582" i="1"/>
  <c r="L582" i="1"/>
  <c r="K582" i="1"/>
  <c r="J582" i="1"/>
  <c r="I582" i="1"/>
  <c r="H582" i="1"/>
  <c r="G582" i="1"/>
  <c r="F582" i="1"/>
  <c r="E582" i="1"/>
  <c r="D582" i="1"/>
  <c r="C582" i="1"/>
  <c r="B582" i="1"/>
  <c r="M581" i="1"/>
  <c r="L581" i="1"/>
  <c r="K581" i="1"/>
  <c r="J581" i="1"/>
  <c r="I581" i="1"/>
  <c r="H581" i="1"/>
  <c r="G581" i="1"/>
  <c r="F581" i="1"/>
  <c r="E581" i="1"/>
  <c r="D581" i="1"/>
  <c r="C581" i="1"/>
  <c r="B581" i="1"/>
  <c r="M580" i="1"/>
  <c r="L580" i="1"/>
  <c r="K580" i="1"/>
  <c r="J580" i="1"/>
  <c r="I580" i="1"/>
  <c r="H580" i="1"/>
  <c r="G580" i="1"/>
  <c r="F580" i="1"/>
  <c r="E580" i="1"/>
  <c r="D580" i="1"/>
  <c r="C580" i="1"/>
  <c r="B580" i="1"/>
  <c r="M541" i="1"/>
  <c r="L541" i="1"/>
  <c r="K541" i="1"/>
  <c r="J541" i="1"/>
  <c r="I541" i="1"/>
  <c r="H541" i="1"/>
  <c r="G541" i="1"/>
  <c r="F541" i="1"/>
  <c r="E541" i="1"/>
  <c r="D541" i="1"/>
  <c r="C541" i="1"/>
  <c r="B541" i="1"/>
  <c r="M540" i="1"/>
  <c r="L540" i="1"/>
  <c r="K540" i="1"/>
  <c r="J540" i="1"/>
  <c r="I540" i="1"/>
  <c r="H540" i="1"/>
  <c r="G540" i="1"/>
  <c r="F540" i="1"/>
  <c r="E540" i="1"/>
  <c r="D540" i="1"/>
  <c r="C540" i="1"/>
  <c r="B540" i="1"/>
  <c r="M539" i="1"/>
  <c r="L539" i="1"/>
  <c r="K539" i="1"/>
  <c r="J539" i="1"/>
  <c r="I539" i="1"/>
  <c r="H539" i="1"/>
  <c r="G539" i="1"/>
  <c r="F539" i="1"/>
  <c r="E539" i="1"/>
  <c r="D539" i="1"/>
  <c r="C539" i="1"/>
  <c r="B539" i="1"/>
  <c r="N485" i="1"/>
  <c r="M485" i="1"/>
  <c r="L485" i="1"/>
  <c r="K485" i="1"/>
  <c r="J485" i="1"/>
  <c r="I485" i="1"/>
  <c r="H485" i="1"/>
  <c r="G485" i="1"/>
  <c r="F485" i="1"/>
  <c r="E485" i="1"/>
  <c r="D485" i="1"/>
  <c r="C485" i="1"/>
  <c r="B485" i="1"/>
  <c r="N484" i="1"/>
  <c r="M484" i="1"/>
  <c r="L484" i="1"/>
  <c r="K484" i="1"/>
  <c r="J484" i="1"/>
  <c r="I484" i="1"/>
  <c r="H484" i="1"/>
  <c r="G484" i="1"/>
  <c r="F484" i="1"/>
  <c r="E484" i="1"/>
  <c r="D484" i="1"/>
  <c r="C484" i="1"/>
  <c r="B484" i="1"/>
  <c r="N483" i="1"/>
  <c r="M483" i="1"/>
  <c r="L483" i="1"/>
  <c r="K483" i="1"/>
  <c r="J483" i="1"/>
  <c r="I483" i="1"/>
  <c r="H483" i="1"/>
  <c r="G483" i="1"/>
  <c r="F483" i="1"/>
  <c r="E483" i="1"/>
  <c r="D483" i="1"/>
  <c r="C483" i="1"/>
  <c r="B483" i="1"/>
  <c r="N392" i="1"/>
  <c r="M392" i="1"/>
  <c r="L392" i="1"/>
  <c r="K392" i="1"/>
  <c r="J392" i="1"/>
  <c r="I392" i="1"/>
  <c r="H392" i="1"/>
  <c r="G392" i="1"/>
  <c r="F392" i="1"/>
  <c r="E392" i="1"/>
  <c r="D392" i="1"/>
  <c r="C392" i="1"/>
  <c r="B392" i="1"/>
  <c r="N391" i="1"/>
  <c r="M391" i="1"/>
  <c r="L391" i="1"/>
  <c r="K391" i="1"/>
  <c r="J391" i="1"/>
  <c r="I391" i="1"/>
  <c r="H391" i="1"/>
  <c r="G391" i="1"/>
  <c r="F391" i="1"/>
  <c r="E391" i="1"/>
  <c r="D391" i="1"/>
  <c r="C391" i="1"/>
  <c r="B391" i="1"/>
  <c r="N390" i="1"/>
  <c r="M390" i="1"/>
  <c r="L390" i="1"/>
  <c r="K390" i="1"/>
  <c r="J390" i="1"/>
  <c r="I390" i="1"/>
  <c r="H390" i="1"/>
  <c r="G390" i="1"/>
  <c r="F390" i="1"/>
  <c r="E390" i="1"/>
  <c r="D390" i="1"/>
  <c r="C390" i="1"/>
  <c r="B390" i="1"/>
  <c r="N371" i="1"/>
  <c r="M371" i="1"/>
  <c r="L371" i="1"/>
  <c r="K371" i="1"/>
  <c r="J371" i="1"/>
  <c r="I371" i="1"/>
  <c r="H371" i="1"/>
  <c r="G371" i="1"/>
  <c r="F371" i="1"/>
  <c r="E371" i="1"/>
  <c r="D371" i="1"/>
  <c r="C371" i="1"/>
  <c r="B371" i="1"/>
  <c r="N370" i="1"/>
  <c r="M370" i="1"/>
  <c r="L370" i="1"/>
  <c r="K370" i="1"/>
  <c r="J370" i="1"/>
  <c r="I370" i="1"/>
  <c r="H370" i="1"/>
  <c r="G370" i="1"/>
  <c r="F370" i="1"/>
  <c r="E370" i="1"/>
  <c r="D370" i="1"/>
  <c r="C370" i="1"/>
  <c r="B370" i="1"/>
  <c r="N369" i="1"/>
  <c r="M369" i="1"/>
  <c r="L369" i="1"/>
  <c r="K369" i="1"/>
  <c r="J369" i="1"/>
  <c r="I369" i="1"/>
  <c r="H369" i="1"/>
  <c r="G369" i="1"/>
  <c r="F369" i="1"/>
  <c r="E369" i="1"/>
  <c r="D369" i="1"/>
  <c r="C369" i="1"/>
  <c r="B369" i="1"/>
  <c r="N338" i="1"/>
  <c r="M338" i="1"/>
  <c r="L338" i="1"/>
  <c r="K338" i="1"/>
  <c r="J338" i="1"/>
  <c r="I338" i="1"/>
  <c r="H338" i="1"/>
  <c r="G338" i="1"/>
  <c r="F338" i="1"/>
  <c r="E338" i="1"/>
  <c r="D338" i="1"/>
  <c r="C338" i="1"/>
  <c r="B338" i="1"/>
  <c r="N337" i="1"/>
  <c r="M337" i="1"/>
  <c r="L337" i="1"/>
  <c r="K337" i="1"/>
  <c r="J337" i="1"/>
  <c r="I337" i="1"/>
  <c r="H337" i="1"/>
  <c r="G337" i="1"/>
  <c r="F337" i="1"/>
  <c r="E337" i="1"/>
  <c r="D337" i="1"/>
  <c r="C337" i="1"/>
  <c r="B337" i="1"/>
  <c r="N336" i="1"/>
  <c r="M336" i="1"/>
  <c r="L336" i="1"/>
  <c r="K336" i="1"/>
  <c r="J336" i="1"/>
  <c r="I336" i="1"/>
  <c r="H336" i="1"/>
  <c r="G336" i="1"/>
  <c r="F336" i="1"/>
  <c r="E336" i="1"/>
  <c r="D336" i="1"/>
  <c r="C336" i="1"/>
  <c r="B336" i="1"/>
  <c r="N317" i="1"/>
  <c r="M315" i="1"/>
  <c r="N315" i="1"/>
  <c r="M316" i="1"/>
  <c r="N316" i="1"/>
  <c r="M317" i="1"/>
  <c r="L317" i="1"/>
  <c r="K317" i="1"/>
  <c r="J317" i="1"/>
  <c r="I317" i="1"/>
  <c r="H317" i="1"/>
  <c r="G317" i="1"/>
  <c r="F317" i="1"/>
  <c r="E317" i="1"/>
  <c r="D317" i="1"/>
  <c r="C317" i="1"/>
  <c r="B317" i="1"/>
  <c r="L316" i="1"/>
  <c r="K316" i="1"/>
  <c r="J316" i="1"/>
  <c r="I316" i="1"/>
  <c r="H316" i="1"/>
  <c r="G316" i="1"/>
  <c r="F316" i="1"/>
  <c r="E316" i="1"/>
  <c r="D316" i="1"/>
  <c r="C316" i="1"/>
  <c r="B316" i="1"/>
  <c r="L315" i="1"/>
  <c r="K315" i="1"/>
  <c r="J315" i="1"/>
  <c r="I315" i="1"/>
  <c r="H315" i="1"/>
  <c r="G315" i="1"/>
  <c r="F315" i="1"/>
  <c r="E315" i="1"/>
  <c r="D315" i="1"/>
  <c r="C315" i="1"/>
  <c r="B315" i="1"/>
  <c r="C241" i="1"/>
  <c r="D241" i="1"/>
  <c r="E241" i="1"/>
  <c r="F241" i="1"/>
  <c r="G241" i="1"/>
  <c r="H241" i="1"/>
  <c r="I241" i="1"/>
  <c r="J241" i="1"/>
  <c r="K241" i="1"/>
  <c r="L241" i="1"/>
  <c r="C242" i="1"/>
  <c r="D242" i="1"/>
  <c r="E242" i="1"/>
  <c r="F242" i="1"/>
  <c r="G242" i="1"/>
  <c r="H242" i="1"/>
  <c r="I242" i="1"/>
  <c r="J242" i="1"/>
  <c r="K242" i="1"/>
  <c r="L242" i="1"/>
  <c r="C243" i="1"/>
  <c r="D243" i="1"/>
  <c r="E243" i="1"/>
  <c r="F243" i="1"/>
  <c r="G243" i="1"/>
  <c r="H243" i="1"/>
  <c r="I243" i="1"/>
  <c r="J243" i="1"/>
  <c r="K243" i="1"/>
  <c r="L243" i="1"/>
  <c r="B243" i="1"/>
  <c r="B242" i="1"/>
  <c r="B241" i="1"/>
  <c r="C195" i="1"/>
  <c r="D195" i="1"/>
  <c r="E195" i="1"/>
  <c r="F195" i="1"/>
  <c r="G195" i="1"/>
  <c r="H195" i="1"/>
  <c r="I195" i="1"/>
  <c r="J195" i="1"/>
  <c r="K195" i="1"/>
  <c r="L195" i="1"/>
  <c r="M195" i="1"/>
  <c r="N195" i="1"/>
  <c r="C196" i="1"/>
  <c r="D196" i="1"/>
  <c r="E196" i="1"/>
  <c r="F196" i="1"/>
  <c r="G196" i="1"/>
  <c r="H196" i="1"/>
  <c r="I196" i="1"/>
  <c r="J196" i="1"/>
  <c r="K196" i="1"/>
  <c r="L196" i="1"/>
  <c r="M196" i="1"/>
  <c r="N196" i="1"/>
  <c r="C197" i="1"/>
  <c r="D197" i="1"/>
  <c r="E197" i="1"/>
  <c r="F197" i="1"/>
  <c r="G197" i="1"/>
  <c r="H197" i="1"/>
  <c r="I197" i="1"/>
  <c r="J197" i="1"/>
  <c r="K197" i="1"/>
  <c r="L197" i="1"/>
  <c r="M197" i="1"/>
  <c r="N197" i="1"/>
  <c r="B197" i="1"/>
  <c r="B196" i="1"/>
  <c r="B195" i="1"/>
</calcChain>
</file>

<file path=xl/sharedStrings.xml><?xml version="1.0" encoding="utf-8"?>
<sst xmlns="http://schemas.openxmlformats.org/spreadsheetml/2006/main" count="5657" uniqueCount="672">
  <si>
    <t>2010</t>
  </si>
  <si>
    <t>2011</t>
  </si>
  <si>
    <t>2012</t>
  </si>
  <si>
    <t>2013</t>
  </si>
  <si>
    <t>2014</t>
  </si>
  <si>
    <t>2015</t>
  </si>
  <si>
    <t>2016</t>
  </si>
  <si>
    <t>2017</t>
  </si>
  <si>
    <t>2018</t>
  </si>
  <si>
    <t>2019</t>
  </si>
  <si>
    <t>2020</t>
  </si>
  <si>
    <t>2021</t>
  </si>
  <si>
    <t>2022</t>
  </si>
  <si>
    <t>Eén vestiging</t>
  </si>
  <si>
    <t>Meerdere vestigingen</t>
  </si>
  <si>
    <t>1 persoon</t>
  </si>
  <si>
    <t>2 tot en met 4 personen</t>
  </si>
  <si>
    <t>5 tot en met 9 personen</t>
  </si>
  <si>
    <t>10 tot en met 19 personen</t>
  </si>
  <si>
    <t>20 tot en met 49 personen</t>
  </si>
  <si>
    <t>50 tot en met 99 personen</t>
  </si>
  <si>
    <t>100 tot en met 249 personen</t>
  </si>
  <si>
    <t>250 tot en met 499 personen</t>
  </si>
  <si>
    <t>500 tot en met 999 personen</t>
  </si>
  <si>
    <t>1000 of meer personen</t>
  </si>
  <si>
    <t>Minder dan € 25.000</t>
  </si>
  <si>
    <t>€ 25.000 tot € 50.000</t>
  </si>
  <si>
    <t>€ 50.000 tot € 100.000</t>
  </si>
  <si>
    <t>€ 100.000 tot € 250.000</t>
  </si>
  <si>
    <t>€ 250.000 tot € 500.000</t>
  </si>
  <si>
    <t>€ 500.000 tot € 1.000.000</t>
  </si>
  <si>
    <t>€ 1.000.000 tot € 2.500.000</t>
  </si>
  <si>
    <t>€ 2.500.000 tot € 5.000.000</t>
  </si>
  <si>
    <t>€ 5.000.000 tot € 25.000.000</t>
  </si>
  <si>
    <t>€ 25.000.000 tot € 50.000.000</t>
  </si>
  <si>
    <t>€ 50.000.000 tot € 250.000.000</t>
  </si>
  <si>
    <t>€ 250.000.000 of meer</t>
  </si>
  <si>
    <t>Weet niet / wil niet zeggen</t>
  </si>
  <si>
    <t>Accountantskantoor</t>
  </si>
  <si>
    <t>Belastingadvieskantoor</t>
  </si>
  <si>
    <t>Boekhoudkantoor/administratiekantoor</t>
  </si>
  <si>
    <t>Salaris-/loonadministratiekantoor</t>
  </si>
  <si>
    <t>Belangenvereniging</t>
  </si>
  <si>
    <t>Anders, namelijk:</t>
  </si>
  <si>
    <t>1 jaar of korter</t>
  </si>
  <si>
    <t>2-5 jaar</t>
  </si>
  <si>
    <t>6-10 jaar</t>
  </si>
  <si>
    <t>11-20 jaar</t>
  </si>
  <si>
    <t>21-30 jaar</t>
  </si>
  <si>
    <t>Langer dan 30 jaar</t>
  </si>
  <si>
    <t>Voor 1901</t>
  </si>
  <si>
    <t>In 1901-1950</t>
  </si>
  <si>
    <t>In 1951-1960</t>
  </si>
  <si>
    <t>In 1961-1970</t>
  </si>
  <si>
    <t>In 1971-1980</t>
  </si>
  <si>
    <t>In 1981-1990</t>
  </si>
  <si>
    <t>In 1991-2000</t>
  </si>
  <si>
    <t>In 2001-2005</t>
  </si>
  <si>
    <t>In 2006-2010</t>
  </si>
  <si>
    <t>In 2011-2015</t>
  </si>
  <si>
    <t>In 2016-2020</t>
  </si>
  <si>
    <t>Eenmanszaak</t>
  </si>
  <si>
    <t>Maatschap</t>
  </si>
  <si>
    <t>V.o.f.</t>
  </si>
  <si>
    <t>B.V.</t>
  </si>
  <si>
    <t>N.V.</t>
  </si>
  <si>
    <t>Commanditaire vennootschap</t>
  </si>
  <si>
    <t>Open commanditaire vennootschap</t>
  </si>
  <si>
    <t>Coöperatieve vereniging</t>
  </si>
  <si>
    <t>Vereniging</t>
  </si>
  <si>
    <t>Kerkgenootschap</t>
  </si>
  <si>
    <t>Stichting</t>
  </si>
  <si>
    <t>Buitenlandse rechtsvorm, grove rechtsvorm</t>
  </si>
  <si>
    <t>Ja</t>
  </si>
  <si>
    <t>Nee</t>
  </si>
  <si>
    <t>1 Zeer slecht</t>
  </si>
  <si>
    <t>2 Slecht</t>
  </si>
  <si>
    <t>3 Neutraal</t>
  </si>
  <si>
    <t>4 Goed</t>
  </si>
  <si>
    <t>5 Zeer goed</t>
  </si>
  <si>
    <t>Dat kan ik echt niet beoordelen</t>
  </si>
  <si>
    <t>2</t>
  </si>
  <si>
    <t>3</t>
  </si>
  <si>
    <t>4</t>
  </si>
  <si>
    <t>5</t>
  </si>
  <si>
    <t>6</t>
  </si>
  <si>
    <t>7</t>
  </si>
  <si>
    <t>8</t>
  </si>
  <si>
    <t>9</t>
  </si>
  <si>
    <t>1 Zeer ontevreden</t>
  </si>
  <si>
    <t>2 Ontevreden</t>
  </si>
  <si>
    <t>4 Tevreden</t>
  </si>
  <si>
    <t>Alleen huurtoeslag</t>
  </si>
  <si>
    <t>Alleen zorgtoeslag</t>
  </si>
  <si>
    <t>Alleen kindgebonden budget</t>
  </si>
  <si>
    <t>Alleen kinderopvangtoeslag</t>
  </si>
  <si>
    <t>Meerdere toeslagen</t>
  </si>
  <si>
    <t>Geen van bovenstaande toeslagen</t>
  </si>
  <si>
    <t>Alleen particulieren</t>
  </si>
  <si>
    <t>Alleen ondernemingen</t>
  </si>
  <si>
    <t>Zowel particulieren als ondernemingen</t>
  </si>
  <si>
    <t>1 Zeer onduidelijk</t>
  </si>
  <si>
    <t>2 Onduidelijk</t>
  </si>
  <si>
    <t>4 Duidelijk</t>
  </si>
  <si>
    <t>5 Zeer duidelijk</t>
  </si>
  <si>
    <t>Website Ministerie van Financiën</t>
  </si>
  <si>
    <t>Andere website</t>
  </si>
  <si>
    <t>E-mail adres voor belastingconsulenten</t>
  </si>
  <si>
    <t>Handleiding bij de aangifte</t>
  </si>
  <si>
    <t>Navragen bij familie, vrienden, kennissen</t>
  </si>
  <si>
    <t>Navragen bij collega's</t>
  </si>
  <si>
    <t>Navragen bij fiscaal dienstverlener, administrateur, etc.</t>
  </si>
  <si>
    <t>Belastinggids/Almanak (bijv. Kluwer of Elsevier)</t>
  </si>
  <si>
    <t>Social media</t>
  </si>
  <si>
    <t>1 keer</t>
  </si>
  <si>
    <t>2 keer</t>
  </si>
  <si>
    <t>3 keer</t>
  </si>
  <si>
    <t>4 keer</t>
  </si>
  <si>
    <t>5 keer</t>
  </si>
  <si>
    <t>6 t/m 10 keer</t>
  </si>
  <si>
    <t>11 t/m 20 keer</t>
  </si>
  <si>
    <t>21 t/m 30 keer</t>
  </si>
  <si>
    <t>31 t/m 40 keer</t>
  </si>
  <si>
    <t>41 t/m 50 keer</t>
  </si>
  <si>
    <t>51 t/m 75 keer</t>
  </si>
  <si>
    <t>76 t/m 100 keer</t>
  </si>
  <si>
    <t>Meer dan 100 keer</t>
  </si>
  <si>
    <t>Om een biljet of formulier aan te vragen of te downloaden</t>
  </si>
  <si>
    <t>Om een brochure of folder aan te vragen of te downloaden</t>
  </si>
  <si>
    <t>Om een klacht in te dienen</t>
  </si>
  <si>
    <t>Verzoek tot uitstel van betaling</t>
  </si>
  <si>
    <t>Voor het indienen van een bezwaar</t>
  </si>
  <si>
    <t>Om een telefoonnummer op te zoeken</t>
  </si>
  <si>
    <t>Rekenhulp</t>
  </si>
  <si>
    <t>Informatie zoeken over verandering in wet- en regelgeving</t>
  </si>
  <si>
    <t>Gedeeltelijk</t>
  </si>
  <si>
    <t>1 Zeer moeilijk</t>
  </si>
  <si>
    <t>2 Moeilijk</t>
  </si>
  <si>
    <t>4 Gemakkelijk</t>
  </si>
  <si>
    <t>5 Zeer gemakkelijk</t>
  </si>
  <si>
    <t>1 of 2 keer</t>
  </si>
  <si>
    <t>3 of 4 keer</t>
  </si>
  <si>
    <t>5 of 6 keer</t>
  </si>
  <si>
    <t>7 of 8 keer</t>
  </si>
  <si>
    <t>9 of 10 keer</t>
  </si>
  <si>
    <t>11 t/m 25 keer</t>
  </si>
  <si>
    <t>26 t/m 50 keer</t>
  </si>
  <si>
    <t>Om een biljet of formulier aan te vragen</t>
  </si>
  <si>
    <t>Om een brochure of folder aan te vragen</t>
  </si>
  <si>
    <t>Informatie zoeken over:</t>
  </si>
  <si>
    <t>1 Duurde erg lang</t>
  </si>
  <si>
    <t>2 Duurde lang</t>
  </si>
  <si>
    <t>4 Ging snel</t>
  </si>
  <si>
    <t>5 Ging heel snel</t>
  </si>
  <si>
    <t>1 Zeer ondeskundig</t>
  </si>
  <si>
    <t>2 Ondeskundig</t>
  </si>
  <si>
    <t>4 Deskundig</t>
  </si>
  <si>
    <t>5 Zeer deskundig</t>
  </si>
  <si>
    <t>1 Zeer onprofessioneel</t>
  </si>
  <si>
    <t>2 Onprofessioneel</t>
  </si>
  <si>
    <t>4 Professioneel</t>
  </si>
  <si>
    <t>5 Zeer professioneel</t>
  </si>
  <si>
    <t>1 Beslist niet</t>
  </si>
  <si>
    <t>2 Niet</t>
  </si>
  <si>
    <t>4 Wel</t>
  </si>
  <si>
    <t>5 Beslist wel</t>
  </si>
  <si>
    <t>Meteen tijdens dat gesprek antwoord gekregen</t>
  </si>
  <si>
    <t>Er is later teruggebeld</t>
  </si>
  <si>
    <t>Zou teruggebeld worden, maar dat is niet gebeurd</t>
  </si>
  <si>
    <t>Men kon mijn vraag niet beantwoorden</t>
  </si>
  <si>
    <t>Doorverwezen naar de balie van een belastingkantoor</t>
  </si>
  <si>
    <t>1 Zeer traag</t>
  </si>
  <si>
    <t>2 Traag</t>
  </si>
  <si>
    <t>4 Snel</t>
  </si>
  <si>
    <t>5 Zeer snel</t>
  </si>
  <si>
    <t>Weet niet, want uitbesteed</t>
  </si>
  <si>
    <t>Intermediairendagen</t>
  </si>
  <si>
    <t>Andere bijeenkomst</t>
  </si>
  <si>
    <t>Geen bijeenkomst(en)</t>
  </si>
  <si>
    <t>Weet niet</t>
  </si>
  <si>
    <t>Weet niet (meer)</t>
  </si>
  <si>
    <t>1 Ruim onvoldoende</t>
  </si>
  <si>
    <t>2 Onvoldoende</t>
  </si>
  <si>
    <t>4 Voldoende</t>
  </si>
  <si>
    <t>5 Ruim voldoende</t>
  </si>
  <si>
    <t>1 Helemaal mee oneens</t>
  </si>
  <si>
    <t>2 Mee oneens</t>
  </si>
  <si>
    <t>4 Mee eens</t>
  </si>
  <si>
    <t>5 Helemaal mee eens</t>
  </si>
  <si>
    <t>Voor het maken van afspraken</t>
  </si>
  <si>
    <t>Dienstverleningsbezoek</t>
  </si>
  <si>
    <t>Kan ik echt niet beoordelen</t>
  </si>
  <si>
    <t>1 Helemaal niet</t>
  </si>
  <si>
    <t>5 Helemaal wel</t>
  </si>
  <si>
    <t>Ik draag iets bij</t>
  </si>
  <si>
    <t>Ik sta iets af</t>
  </si>
  <si>
    <t>Er wordt mij iets afgenomen</t>
  </si>
  <si>
    <t>1 Zeer onbelangrijk</t>
  </si>
  <si>
    <t>2 Onbelangrijk</t>
  </si>
  <si>
    <t>4 Belangrijk</t>
  </si>
  <si>
    <t>5 Zeer belangrijk</t>
  </si>
  <si>
    <t>1 Zeer klein</t>
  </si>
  <si>
    <t>2 Klein</t>
  </si>
  <si>
    <t>4 Groot</t>
  </si>
  <si>
    <t>5 Zeer groot</t>
  </si>
  <si>
    <t>1 Volstrekt onaanvaardbaar</t>
  </si>
  <si>
    <t>2 Onaanvaardbaar</t>
  </si>
  <si>
    <t>4 Aanvaardbaar</t>
  </si>
  <si>
    <t>5 Volstrekt aanvaardbaar</t>
  </si>
  <si>
    <t>1 Helemaal niet ernstig</t>
  </si>
  <si>
    <t>2 Niet ernstig</t>
  </si>
  <si>
    <t>4 Ernstig</t>
  </si>
  <si>
    <t>5 Heel ernstig</t>
  </si>
  <si>
    <t>1 In zijn geheel niet</t>
  </si>
  <si>
    <t>5 Zeker wel</t>
  </si>
  <si>
    <t>Man</t>
  </si>
  <si>
    <t>Vrouw</t>
  </si>
  <si>
    <t>Ik identificeer mij als...</t>
  </si>
  <si>
    <t>Wil ik liever niet zeggen</t>
  </si>
  <si>
    <t>18 t/m 30 jaar</t>
  </si>
  <si>
    <t>31 t/m 40 jaar</t>
  </si>
  <si>
    <t>41 t/m 50 jaar</t>
  </si>
  <si>
    <t>51 t/m 60 jaar</t>
  </si>
  <si>
    <t>61 t/m 70 jaar</t>
  </si>
  <si>
    <t>71 jaar of ouder</t>
  </si>
  <si>
    <t>Geen onderwijs</t>
  </si>
  <si>
    <t>Basisonderwijs</t>
  </si>
  <si>
    <t>Lager beroepsonderwijs (LBO, VBO, VMBO, LTS, LEAO, LHNO, e.d.)</t>
  </si>
  <si>
    <t>MAVO, MMS, MULO, ULO, VMBO-TL</t>
  </si>
  <si>
    <t>Middelbaar beroepsonderwijs (MBO, MTS, MEAO, e.d.)</t>
  </si>
  <si>
    <t>HAVO, VWO (HBS)</t>
  </si>
  <si>
    <t>HBO, WO-bachelor (Hogeschool, HTS, HEAO, PABO, e.d.)</t>
  </si>
  <si>
    <t>WO-doctoraal of master</t>
  </si>
  <si>
    <t>Nederland</t>
  </si>
  <si>
    <t>Turkije</t>
  </si>
  <si>
    <t>Suriname</t>
  </si>
  <si>
    <t>Nederlandse Antillen</t>
  </si>
  <si>
    <t>Indonesië</t>
  </si>
  <si>
    <t>Duitsland</t>
  </si>
  <si>
    <t>België</t>
  </si>
  <si>
    <t>Zuid of Midden Amerikaans land</t>
  </si>
  <si>
    <t>Ander Europees land</t>
  </si>
  <si>
    <t>Ander Afrikaans land</t>
  </si>
  <si>
    <t>Ander Aziatisch land of Midden Oosten</t>
  </si>
  <si>
    <t>Ander land</t>
  </si>
  <si>
    <t>Ja, beide</t>
  </si>
  <si>
    <t>Eén van beide</t>
  </si>
  <si>
    <t>Geen van beide</t>
  </si>
  <si>
    <t>TOTAAL</t>
  </si>
  <si>
    <t>n gewogen</t>
  </si>
  <si>
    <t>n ongewogen</t>
  </si>
  <si>
    <t>V14 Bij welke beroepsorganisatie(s) is uw onderneming aangesloten?</t>
  </si>
  <si>
    <t>NOB - Nederlandse Orde van Belastingadviseurs</t>
  </si>
  <si>
    <t>NBA - Nederlandse Beroepsorganisatie van Accountants (fusie van NIVRA en NovAA)</t>
  </si>
  <si>
    <t>Register Belastingadviseurs (fusie van CB en NFB)</t>
  </si>
  <si>
    <t>NOAB - Nederlandse Orde van Administratie en Belastingdeskundigen</t>
  </si>
  <si>
    <t>SRA - Samenwerkende Registeraccountants en accountants-administratieconsulenten</t>
  </si>
  <si>
    <t>NIBA - Nationaal Instituut voor Belasting- en Bedrijfsadviseurs</t>
  </si>
  <si>
    <t>VLB - Vereniging van Accountants- en Belastingadviesbureaus</t>
  </si>
  <si>
    <t>V63 Op welke manieren verzorgt u in uw praktijk de aangifte van ondernemers?</t>
  </si>
  <si>
    <t>Aangifte samenstellen en versturen naar de Belastingdienst met behulp van een softwarepakket</t>
  </si>
  <si>
    <t>Aangifte alleen voorbereiden zodat ondernemer zelf de aangifte kan invullen en versturen via beveiligde internetsite van de Belastingdienst</t>
  </si>
  <si>
    <t>Aangifte verzorgen en versturen via beveiligde internetsite van de Belastingdienst</t>
  </si>
  <si>
    <t>Website bezocht</t>
  </si>
  <si>
    <t>Becon inbelnummer gebeld</t>
  </si>
  <si>
    <t>E-mail gestuurd</t>
  </si>
  <si>
    <t>Bezwaarschrift ingediend (ongeacht zelf ingediend of uitbesteed)</t>
  </si>
  <si>
    <t>Brief geschreven  (ongeacht zelf ingediend of uitbesteed)</t>
  </si>
  <si>
    <t>Contact met relatiebeheerder of accountmanager Belastingkantoor</t>
  </si>
  <si>
    <t>Gebeld met Aangiftebehandeling</t>
  </si>
  <si>
    <t>Via Social Media</t>
  </si>
  <si>
    <t>Geen contact in de afgelopen 12 maanden</t>
  </si>
  <si>
    <t>V104 Wat was de reden waarom u de laatste keer met de telefonische Helpdesk Intermediairs belde?</t>
  </si>
  <si>
    <t>Voor hulp bij het invullen van een aangifte of formulier</t>
  </si>
  <si>
    <t>Om te weten hoe het staat met de behandeling van de aangifte</t>
  </si>
  <si>
    <t>Om te wijzen op een door de Belastingdienst gemaakte fout</t>
  </si>
  <si>
    <t>V117C Wat was de reden waarom u de laatste keer een belastingkantoor bezocht?</t>
  </si>
  <si>
    <t>Voor hulp bij het invullen van een aangifte of formulier/ aanvraag of wijziging)</t>
  </si>
  <si>
    <t>Om te weten hoe het staat met de behandeling van de aangifte/aanvraag of wijziging</t>
  </si>
  <si>
    <t>Informatie krijgen over:</t>
  </si>
  <si>
    <t>Bespreking / uitleg naar aanleiding van boekencontrole</t>
  </si>
  <si>
    <t>V199C Met welke maatregelen hebben uw cliënten in de afgelopen 12 maanden wel eens te maken gehad vanwege het niet of niet op tijd betalen van belastingaanslagen?</t>
  </si>
  <si>
    <t>Herinnering</t>
  </si>
  <si>
    <t>Aanmaning</t>
  </si>
  <si>
    <t>Dwangbevel</t>
  </si>
  <si>
    <t>Beslaglegging</t>
  </si>
  <si>
    <t>Geen van deze</t>
  </si>
  <si>
    <t xml:space="preserve">V1 Heeft de onderneming één of meerdere vestigingen in Nederland? </t>
  </si>
  <si>
    <t xml:space="preserve">V5 Hoeveel personen zijn er op dit moment werkzaam bij uw vestiging, u zelf inbegrepen? (ongeacht het aantal uren dat men werkzaam is) </t>
  </si>
  <si>
    <t xml:space="preserve">V8 Hoe zou u uw organisatie omschrijven? </t>
  </si>
  <si>
    <t xml:space="preserve">V10C Hoeveel jaren bent u al werkzaam bij de onderneming? </t>
  </si>
  <si>
    <t xml:space="preserve">V11C In welk jaar is de onderneming gestart met zijn activiteiten? </t>
  </si>
  <si>
    <t xml:space="preserve">V12 Welke rechtsvorm heeft de onderneming? </t>
  </si>
  <si>
    <t xml:space="preserve">V13 Is de onderneming aangesloten bij één of meerdere beroepsorganisaties voor belastingadviseurs? </t>
  </si>
  <si>
    <t xml:space="preserve">V54 Hoe is op dit moment de financieel-economische situatie van de onderneming? </t>
  </si>
  <si>
    <t xml:space="preserve">V58A Verzorgt u een of meerdere toeslagen voor particulieren en/of ondernemers? </t>
  </si>
  <si>
    <t xml:space="preserve">V59 Werkt u als belastingadviseur uitsluitend voor particuliere belastingplichtigen, uitsluitend voor ondernemers, of voor beide groepen? </t>
  </si>
  <si>
    <t xml:space="preserve">V60 Maakt u gebruik van uw fiscaal pakket/Bapi-kanaal voor toeslagen van de Belastingdienst? </t>
  </si>
  <si>
    <t xml:space="preserve">V60A Maakt u gebruik van het aangifteprogramma IB voor particulieren van de Belastingdienst? </t>
  </si>
  <si>
    <t xml:space="preserve">V61 In hoeverre vindt u het aangifteprogramma IB voor particulieren duidelijk? </t>
  </si>
  <si>
    <t xml:space="preserve">V62 In hoeverre bent u tevreden over het hele proces van aangifte voor particulieren en de afwikkeling van belastingen? </t>
  </si>
  <si>
    <t xml:space="preserve">V64 In hoeverre vindt u deze aangifteprogramma's voor ondernemers op de beveiligde internetsite van de belastingdienst duidelijk? </t>
  </si>
  <si>
    <t xml:space="preserve">V65 In hoeverre bent u tevreden over het hele proces van aangifte voor ondernemers en de afwikkeling van belastingen? </t>
  </si>
  <si>
    <t xml:space="preserve">V97 Wat vindt u van de snelheid waarmee u de laatste keer deze medewerker aan de lijn kreeg? </t>
  </si>
  <si>
    <t xml:space="preserve">V102 Hoe vaak heeft u in de afgelopen 12 maanden contact opgenomen met de Helpdesk Intermediairs? </t>
  </si>
  <si>
    <t xml:space="preserve">V103 In hoeverre bent u tevreden over de telefonische Helpdesk Intermediairs? </t>
  </si>
  <si>
    <t xml:space="preserve">V105 Wat vindt u van de snelheid waarmee u de laatste keer dat u de Helpdesk Intermediairs belde, een medewerker aan de lijn kreeg? </t>
  </si>
  <si>
    <t xml:space="preserve">V106 In hoeverre was de medewerker van de telefonische Helpdesk Intermediairs waarmee u de laatste keer sprak deskundig? </t>
  </si>
  <si>
    <t xml:space="preserve">V107 In hoeverre beschikte de medewerker van de telefonische Helpdesk Intermediairs waarmee u de laatste keer sprak over inlevingsvermogen? </t>
  </si>
  <si>
    <t xml:space="preserve">V108 Heeft u toen u de laatste keer de telefonische Helpdesk Intermediairs belde meteen antwoord op uw vraag gekregen of bent u later teruggebeld? </t>
  </si>
  <si>
    <t xml:space="preserve">V109 In hoeverre was u de laatste keer tevreden over het uiteindelijke antwoord of resultaat? </t>
  </si>
  <si>
    <t xml:space="preserve">V127 Heeft u inmiddels reactie gehad op uw (laatste) brief? </t>
  </si>
  <si>
    <t xml:space="preserve">V134 Welke bijeenkomst heeft u de afgelopen 12 maanden bezocht? </t>
  </si>
  <si>
    <t xml:space="preserve">V137 In hoeverre was u tevreden over de bijeenkomst die u als laatste heeft bezocht? </t>
  </si>
  <si>
    <t xml:space="preserve">V178 Wat vindt u doorgaans van de snelheid waarmee de Belastingdienst belastingaangiftes afhandelt? </t>
  </si>
  <si>
    <t xml:space="preserve">V199F In hoeverre is het over het algemeen duidelijk waarom uw cliënten een herinnering krijgen? </t>
  </si>
  <si>
    <t xml:space="preserve">V199G In hoeverre is het over het algemeen duidelijk waarom uw cliënten een aanmaning krijgen? </t>
  </si>
  <si>
    <t xml:space="preserve">V199H In hoeverre is het over het algemeen duidelijk waarom uw cliënten een dwangbevel krijgen? </t>
  </si>
  <si>
    <t xml:space="preserve">V199FGH In hoeverre is het over het algemeen duidelijk waarom uw cliënten een herinnering, aanmaning en/of dwangbevel krijgen? </t>
  </si>
  <si>
    <t xml:space="preserve">V204 In hoeverre was de medewerker/vindt u de controlemedewerkers van de Belastingdienst die bij de onderneming langs kwam/ over het algemeen professioneel? </t>
  </si>
  <si>
    <t xml:space="preserve">V214 Welke omschrijving van belasting betalen omschrijft uw persoonlijk gevoel het best? </t>
  </si>
  <si>
    <t xml:space="preserve">V215A Ik houd mij altijd en in alle situaties aan de regels. </t>
  </si>
  <si>
    <t xml:space="preserve">V215B Ik voel mij moreel verplicht om me aan alle regels te houden. </t>
  </si>
  <si>
    <t xml:space="preserve">V219 Hoe groot is, volgens u, de kans dat de Belastingdienst ontdekt dat een onderneming contante betalingen buiten de boeken heeft gehouden? </t>
  </si>
  <si>
    <t xml:space="preserve">V225 Hoe groot is, volgens u, de kans dat de Belastingdienst ontdekt dat een particuliere belastingplichtige teveel of niet bestaande aftrekposten in een belastingaangifte opvoert? </t>
  </si>
  <si>
    <t xml:space="preserve">V226 Hoe groot is, volgens u, de kans dat de Belastingdienst ontdekt dat een particuliere belastingplichtige niet alle inkomsten opgeeft in een belastingaangifte? </t>
  </si>
  <si>
    <t xml:space="preserve">V227 Hoe aanvaardbaar of onaanvaardbaar vindt u het als een particuliere belastingplichtige doelbewust belasting ontduikt? </t>
  </si>
  <si>
    <t xml:space="preserve">V229 Als door de Belastingdienst wordt ontdekt dat een particuliere belastingplichtige bewust zijn belastingaangifte niet juist heeft ingevuld, hoe ernstig denkt u dat de gevolgen voor die persoon dan zullen zijn? </t>
  </si>
  <si>
    <t xml:space="preserve">V233 In hoeverre kunt u zich voorstellen dat er omstandigheden zijn waardoor u niet alle inkomsten aangeeft in een belastingaangifte van een cliënt? </t>
  </si>
  <si>
    <t xml:space="preserve">V243AA Het betalen van belasting is het juiste om te doen </t>
  </si>
  <si>
    <t xml:space="preserve">V243AE Belasting betalen is goed voor onze maatschappij en daarom goed voor iedereen </t>
  </si>
  <si>
    <t xml:space="preserve">V243BA Ik denk dat de medewerkers van de Belastingdienst deskundig zijn </t>
  </si>
  <si>
    <t xml:space="preserve">V243BB Ik denk dat de Belastingdienst zijn taken goed uitvoert </t>
  </si>
  <si>
    <t xml:space="preserve">V243BC Ik denk dat de Belastingdienst zijn best doet om te helpen als iemand hulp nodig heeft </t>
  </si>
  <si>
    <t xml:space="preserve">V243BD Ik denk dat het algemeen belang bij de Belastingdienst voorop staat </t>
  </si>
  <si>
    <t xml:space="preserve">V243BE Ik denk dat de Belastingdienst oprecht betrokken is bij belastingplichtigen </t>
  </si>
  <si>
    <t xml:space="preserve">V243BF Ik denk dat de Belastingdienst zijn toezeggingen nakomt </t>
  </si>
  <si>
    <t xml:space="preserve">V243BG Ik denk dat de Belastingdienst eerlijk is </t>
  </si>
  <si>
    <t xml:space="preserve">V243BH Ik denk dat de Belastingdienst gelijke gevallen gelijk behandelt </t>
  </si>
  <si>
    <t xml:space="preserve">V243BI Ik heb er vertrouwen in dat de Belastingdienst zorgvuldig met persoonlijke gegevens omgaat </t>
  </si>
  <si>
    <t xml:space="preserve">V243CB De Belastingdienst past geldende rechtsregels juist en consequent toe </t>
  </si>
  <si>
    <t xml:space="preserve">V243CC De Belastingdienst zorgt ervoor dat hij alle benodigde informatie heeft voordat hij een beslissing neemt </t>
  </si>
  <si>
    <t xml:space="preserve">V243CG Als de Belastingdienst fouten maakt, herstelt hij deze ook </t>
  </si>
  <si>
    <t xml:space="preserve">V243CH Wie het niet eens is met de Belastingdienst, krijgt voldoende kans om zijn standpunt toe te lichten </t>
  </si>
  <si>
    <t xml:space="preserve">V243DA De informatie die ik van de Belastingdienst krijg is juist </t>
  </si>
  <si>
    <t xml:space="preserve">V243DB De Belastingdienst geeft duidelijk aan wat ik moet doen </t>
  </si>
  <si>
    <t xml:space="preserve">V243DC De Belastingdienst legt belastingwetgeving goed uit </t>
  </si>
  <si>
    <t xml:space="preserve">V243DE De informatie van de Belastingdienst is gemakkelijk te begrijpen </t>
  </si>
  <si>
    <t xml:space="preserve">V243DF Het is gemakkelijk om bij de Belastingdienst de informatie te krijgen die ik nodig heb </t>
  </si>
  <si>
    <t xml:space="preserve">V243EB Belastingzaken zijn eenvoudig af te handelen </t>
  </si>
  <si>
    <t xml:space="preserve">V243EC Door de Belastingdienst gevraagde informatie is voor mij makkelijk aan te leveren </t>
  </si>
  <si>
    <t xml:space="preserve">V243ED De Belastingdienst doet er alles aan om onnodig werk voor mij te voorkomen </t>
  </si>
  <si>
    <t xml:space="preserve">V243EF De Belastingdienst maakt het makkelijk om fouten te voorkomen </t>
  </si>
  <si>
    <t xml:space="preserve">V243EH Ik heb na het doen van aangifte, het gevoel dat ik dit goed heb gedaan </t>
  </si>
  <si>
    <t xml:space="preserve">V243EI De Belastingdienst helpt mij om zekerheid te krijgen dat ik het juiste heb gedaan </t>
  </si>
  <si>
    <t xml:space="preserve">V243FB De Belastingdienst zet zijn eisen kracht bij via controles en boetes </t>
  </si>
  <si>
    <t xml:space="preserve">V243FD De Belastingdienst controleert veel </t>
  </si>
  <si>
    <t xml:space="preserve">V243FE De Belastingdienst controleert effectief </t>
  </si>
  <si>
    <t xml:space="preserve">V243FF De meeste fraudeurs worden door de Belastingdienst opgespoord en aangepakt </t>
  </si>
  <si>
    <t xml:space="preserve">V243FG De Belastingdienst zorgt er voor dat iedereen de verschuldigde belasting betaalt </t>
  </si>
  <si>
    <t xml:space="preserve">V243FH Hoe groot of klein is volgens u de kans dat de Belastingdienst ontdekt dat iemand onterechte kostenposten of aftrekposten in de belastingaangifte opvoert? </t>
  </si>
  <si>
    <t xml:space="preserve">V243FI Hoe groot of klein is volgens u de kans dat de Belastingdienst ontdekt dat iemand niet alle inkomsten heeft opgegeven in een belastingaangifte? </t>
  </si>
  <si>
    <t xml:space="preserve">V243FJ Hoe groot of klein is volgens u de kans dat de Belastingdienst bij een ondernemer ontdekt dat deze gebruik maakt van onwettige fiscale constructies? </t>
  </si>
  <si>
    <t xml:space="preserve">V248A Ik vind het onderhouden van een goede relatie met de Belastingdienst heel belangrijk. </t>
  </si>
  <si>
    <t xml:space="preserve">V248B Ik heb grote behoefte aan een vast contactpersoon bij de Belastingdienst. </t>
  </si>
  <si>
    <t xml:space="preserve">V248C Ik streef ernaar met de Belastingdienst samen te werken. </t>
  </si>
  <si>
    <t xml:space="preserve">V248D Ik voel mij sterk verbonden met mijn beroepsgroep. </t>
  </si>
  <si>
    <t xml:space="preserve">V248E Het belastinggeld wordt over het algemeen goed besteed. </t>
  </si>
  <si>
    <t xml:space="preserve">V252C Wat is uw leeftijd? </t>
  </si>
  <si>
    <t xml:space="preserve">V253 Wat is de hoogste opleiding die u heeft afgemaakt? </t>
  </si>
  <si>
    <t xml:space="preserve">V261 In welk land bent u geboren? </t>
  </si>
  <si>
    <t xml:space="preserve">V262 Zijn uw ouders in Nederland geboren? </t>
  </si>
  <si>
    <t>gemiddelde (1-5)</t>
  </si>
  <si>
    <t>gemiddelde (1-10)</t>
  </si>
  <si>
    <t>Negatief (1-2)</t>
  </si>
  <si>
    <t>Neutraal (3)</t>
  </si>
  <si>
    <t>Positief (4-5)</t>
  </si>
  <si>
    <t>Oneens (1-2)</t>
  </si>
  <si>
    <t>Eens (4-5)</t>
  </si>
  <si>
    <t>Niet (1-2)</t>
  </si>
  <si>
    <t>Wel (4-5)</t>
  </si>
  <si>
    <t>Onbelangrijk (1-2)</t>
  </si>
  <si>
    <t>Belangrijk (4-5)</t>
  </si>
  <si>
    <t>Klein (1-2)</t>
  </si>
  <si>
    <t>Groot (4-5)</t>
  </si>
  <si>
    <t>Onaanvaardbaar (1-2)</t>
  </si>
  <si>
    <t>Aanvaardbaar (4-5)</t>
  </si>
  <si>
    <t>Niet ernstig (1-2)</t>
  </si>
  <si>
    <t>Ernstig (4-5)</t>
  </si>
  <si>
    <t>Groot (3)</t>
  </si>
  <si>
    <t xml:space="preserve">valide n gewogen (excl. 'Dat kan ik echt niet beoordelen') </t>
  </si>
  <si>
    <t xml:space="preserve">valide n ongewogen (excl. 'Dat kan ik echt niet beoordelen') </t>
  </si>
  <si>
    <t xml:space="preserve">valide n gewogen (excl. 'Weet niet, want uitbesteed') </t>
  </si>
  <si>
    <t xml:space="preserve">valide n ongewogen (excl. 'Weet niet, want uitbesteed') </t>
  </si>
  <si>
    <t>Basis:</t>
  </si>
  <si>
    <t>alle respondenten in de doelgroep</t>
  </si>
  <si>
    <t>Opmerkingen:</t>
  </si>
  <si>
    <t xml:space="preserve"> -</t>
  </si>
  <si>
    <t>alle respondenten in de doelgroep die bij een beroepsorganisatie voor belastingadviseurs zijn aangesloten (V13)</t>
  </si>
  <si>
    <t>alle respondenten in de doelgroep die (ook) voor particulieren werken (V59)</t>
  </si>
  <si>
    <t>alle respondenten in de doelgroep die (ook) voor ondernemingen werken (V59)</t>
  </si>
  <si>
    <t>alle respondenten in de doelgroep die (ook) voor particulieren werken en gebruik maken van het aangifteprogramma IB voor particulieren van de Belastingdienst (V60A)</t>
  </si>
  <si>
    <t>alle respondenten in de doelgroep die (ook) voor ondernemingen werken (V59) en voor aangifte gebruik maken van de beviligde internetsite van de belastingdienst (V63)</t>
  </si>
  <si>
    <t>alle respondenten in de doelgroep die de afgelopen 12 maanden de website hebben bezocht (V86C)</t>
  </si>
  <si>
    <t>Gecategoriseerde indeling op basis van de oorspronkelijke vraag (aantal keer)</t>
  </si>
  <si>
    <t>V88 In hoeverre bent u tevreden over de website van de Belastingdienst?</t>
  </si>
  <si>
    <t>V90 Heeft u de laatste keer dat u de website van de Belastingdienst bezocht gevonden wat u zocht?</t>
  </si>
  <si>
    <t xml:space="preserve">V93C Hoe vaak heeft u in de afgelopen 12 maanden contact opgenomen met de Belasting Telefoon? </t>
  </si>
  <si>
    <t>alle respondenten in de doelgroep die de afgelopen 12 maanden de Belastingtelefoon hebben gebeld (V86C)</t>
  </si>
  <si>
    <t>V94 In hoeverre bent u tevreden over de Belasting Telefoon?</t>
  </si>
  <si>
    <t>V95 Wat was de reden waarom u de laatste keer met de  Belasting Telefoon belde?</t>
  </si>
  <si>
    <t>V95B Heeft u voordat u met de Belasting Telefoon belde eerst op de website van de Belastingdienst gezocht?</t>
  </si>
  <si>
    <t>V96 Toen u de laatste keer de BelastingTelefoon belde, heeft u toen na het doorlopen van het keuzemenu, nog met een medewerker gesproken?</t>
  </si>
  <si>
    <t>alle respondenten in de doelgroep die de afgelopen 12 maanden de Belastingtelefoon hebben gebeld (V86C) en na het keuzemenu nog een medewerker hebben gesproken (V96)</t>
  </si>
  <si>
    <t>V98 In hoeverre was de medewerker van de Belasting Telefoon waarmee u de laatste keer sprak deskundig?</t>
  </si>
  <si>
    <t>V98A In hoeverre was de medewerker van de Belasting Telefoon waarmee u de laatste keer sprak professioneel?</t>
  </si>
  <si>
    <t xml:space="preserve">V99 In hoeverre beschikte de medewerker van de Belasting Telefoon waarmee u de laatste keer sprak over inlevingsvermogen? </t>
  </si>
  <si>
    <t>V100 Heeft u toen u de laatste keer de Belasting Telefoon belde meteen antwoord op uw vraag gekregen of bent u later teruggebeld?</t>
  </si>
  <si>
    <t>V101 In hoeverre was u de laatste keer tevreden over het uiteindelijke antwoord of resultaat van uw contact met de  Belasting Telefoon?</t>
  </si>
  <si>
    <t>alle respondenten in de doelgroep die de afgelopen 12 maanden contact hebben opgenomen met de Helpdesk Intermediairs (V86C)</t>
  </si>
  <si>
    <t>alle respondenten in de doelgroep die de afgelopen 12 maanden een belastingkantoor hebben bezocht (V86C)</t>
  </si>
  <si>
    <t>V115 In hoeverre bent u tevreden over de bereikbaarheid van het belastingkantoor dat u heeft bezocht?</t>
  </si>
  <si>
    <t>V114 Hoe vaak heeft u in de afgelopen 12 maanden het belastingkantoor bezocht?</t>
  </si>
  <si>
    <t>meerdere antwoorden mogelijk</t>
  </si>
  <si>
    <t xml:space="preserve">V120 Heeft u toen u de laatste keer het belastingkantoor bezocht meteen antwoord op uw vraag gekregen? </t>
  </si>
  <si>
    <t>V121 In hoeverre was u de laatste keer dat u een belastingkantoor bezocht tevreden over het uiteindelijke antwoord of resultaat?</t>
  </si>
  <si>
    <t xml:space="preserve">V122C Hoeveel bezwaarschriften heeft u in de afgelopen 12 maanden bij de Belastingdienst ingediend? </t>
  </si>
  <si>
    <t>alle respondenten in de doelgroep die de afgelopen 12 maanden een bezwaarschrift hebben ingediend (V86C)</t>
  </si>
  <si>
    <t>alle respondenten in de doelgroep die de afgelopen 12 maanden een bezwaarschrift hebben ingediend (V86C) waarvan de behandeling niet nog loopt (V123)</t>
  </si>
  <si>
    <t>V126C Hoeveel brieven heeft u in de afgelopen 12 maanden aan de Belastingdienst gestuurd?</t>
  </si>
  <si>
    <t>alle respondenten in de doelgroep die de afgelopen 12 maanden een een brief hebben gestuurd (V86C)</t>
  </si>
  <si>
    <t>Gecategoriseerde indeling op basis van de oorspronkelijke vraag (aantal brieven)</t>
  </si>
  <si>
    <t>V128 In hoeverre zijn de antwoorden of reacties op uw brieven doorgaans duidelijk?</t>
  </si>
  <si>
    <t>alle respondenten in de doelgroep die de afgelopen 12 maanden een brief hebben gestuurd (V86C)</t>
  </si>
  <si>
    <t>alle respondenten in de doelgroep die de afgelopen 12 maanden een bijeenkomst heben bezocht (V134)</t>
  </si>
  <si>
    <t>V179 Als uw cliënten geld van de Belastingdienst terugkrijgen, wat vindt u dan van de snelheid waarmee de Belastingdienst dat geld op de rekening stort?</t>
  </si>
  <si>
    <t xml:space="preserve">V180 In hoeverre vindt u de brieven die u van de Belastingdienst ontvangt duidelijk? </t>
  </si>
  <si>
    <t>V183 Heeft de Belastingdienst in de afgelopen 12 maanden wel eens aanvullende informatie gevraagd naar aanleiding van een aangifte van één van uw cliënten?</t>
  </si>
  <si>
    <t>V184 Is een belastingaangifte van één of meer van uw cliënten, voor zover u heeft gemerkt, in de afgelopen 12 maanden gecontroleerd door de Belastingdienst?</t>
  </si>
  <si>
    <t>V185 Is in de afgelopen 12 maanden door de Belastingdienst bij één of meer van uw cliënten een controle of boekenonderzoek uitgevoerd?</t>
  </si>
  <si>
    <t>V186 Wat is over het algemeen uw oordeel over de manier waarop deze controles worden uitgevoerd?</t>
  </si>
  <si>
    <t>alle respondenten in de doelgroep bij wie de afgelopen 12 maanden bij cliënten een controle of boekenonderzoek is uitgevoerd (V185)</t>
  </si>
  <si>
    <t>V187 In hoeverre vindt u de controlemedewerkers van de Belastingdienst over het algemeen deskundig?</t>
  </si>
  <si>
    <t xml:space="preserve">V188 In hoeverre vindt u de controlemedewerkers van de Belastingdienst over het algemeen professioneel? </t>
  </si>
  <si>
    <t>V189 Heeft de Belastingdienst in de afgelopen 12 maanden wel eens aangegeven het niet eens te zijn met een deel van de aangifte van één of meer van uw cliënten en is de aangifte daarom door de Belastingdienst aangepast?</t>
  </si>
  <si>
    <t>V191 In hoeverre is het voor u over het algemeen duidelijk waarom aangiftes worden aangepast?</t>
  </si>
  <si>
    <t>alle respondenten in de doelgroep bij wie de afgelopen 12 maanden voor clienten een aangifte door de Belastingdienst is aangepast (V189)</t>
  </si>
  <si>
    <t>V193 In hoeverre bent u het over het algemeen eens met de beslissingen van de Belastingdienst over aanpassingen?</t>
  </si>
  <si>
    <t>V194 Heeft de Belastingdienst aan één of meer van uw cliënten in de afgelopen 12 maanden een boete opgelegd vanwege een fout in een aangifte?</t>
  </si>
  <si>
    <t>V196 In hoeverre is het voor u over het algemeen duidelijk waarom een boete wordt opgelegd?</t>
  </si>
  <si>
    <t>alle respondenten in de doelgroep bij wie de afgelopen 12 maanden aan clienten een boete is opgelegd vanwege een fout in een aangifte (V194)</t>
  </si>
  <si>
    <t>V197 In hoeverre bent u het over het algemeen eens met beslissingen van de Belastingdienst over boetes?</t>
  </si>
  <si>
    <t>V198 In hoeverre vindt u dat de hoogte van de boete over het algemeen in verhouding staat tot de fout in de aangifte?</t>
  </si>
  <si>
    <t xml:space="preserve">V199 In hoeverre krijgt u over het algemeen van de Belastingdienst voldoende uitleg over het waarom van de boetes? </t>
  </si>
  <si>
    <t>alle respondenten in de doelgroep van wie cliënten de afgelopen 12 maanden met een aanmaning te maken hebben gehad (V199C)</t>
  </si>
  <si>
    <t>alle respondenten in de doelgroep van wie cliënten de afgelopen 12 maanden met een herinnering te maken hebben gehad (V199C)</t>
  </si>
  <si>
    <t>alle respondenten in de doelgroep van wie cliënten de afgelopen 12 maanden met een dwangbevel te maken hebben gehad (V199C)</t>
  </si>
  <si>
    <t xml:space="preserve">V199I In hoeverre is het over het algemeen duidelijk waarom de Belastingdienst bij uw cliënten uiteindelijk over gaat tot beslaglegging? </t>
  </si>
  <si>
    <t>alle respondenten in de doelgroep van wie cliënten de afgelopen 12 maanden met een beslaglegging te maken hebben gehad (V199C)</t>
  </si>
  <si>
    <t xml:space="preserve">V199M In hoeverre krijgt u over het algemeen van de Belastingdienst voldoende uitleg over het waarom van deze maatregelen? </t>
  </si>
  <si>
    <t>alle respondenten in de doelgroep van wie cliënten de afgelopen 12 maanden met een herinnering,  aanmaning, dwangbevel of beslaglegging te maken hebben gehad (V199C)</t>
  </si>
  <si>
    <t>V200 Is in de afgelopen 12 maanden door de Belastingdienst aan één of meer van uw cliënten een bezoek gebracht, waarbij het niet ging om een boekenonderzoek of controle?</t>
  </si>
  <si>
    <t>V203 In hoeverre is de medewerker van de Belastingdienst die bij de onderneming langskomt over het algemeen deskundig?</t>
  </si>
  <si>
    <t>alle respondenten in de doelgroep bij wie de Belastingdienst de afgelopen 12 maanden een bezoek aan cliënten heeft gebracht, anders dan boekenonderzoek of controle (V200)</t>
  </si>
  <si>
    <t xml:space="preserve">V213H In hoeverre vindt u de volgende kenmerken van toepassing op de Belastingdienst? - Dienstverlenend </t>
  </si>
  <si>
    <t xml:space="preserve">V213G In hoeverre vindt u de volgende kenmerken van toepassing op de Belastingdienst? - Deskundig </t>
  </si>
  <si>
    <t xml:space="preserve">V213F In hoeverre vindt u de volgende kenmerken van toepassing op de Belastingdienst? - Transparant </t>
  </si>
  <si>
    <t xml:space="preserve">V213E In hoeverre vindt u de volgende kenmerken van toepassing op de Belastingdienst? - Streng </t>
  </si>
  <si>
    <t xml:space="preserve">V213D In hoeverre vindt u de volgende kenmerken van toepassing op de Belastingdienst? - Verantwoordelijk </t>
  </si>
  <si>
    <t xml:space="preserve">V213C In hoeverre vindt u de volgende kenmerken van toepassing op de Belastingdienst? - Geloofwaardig </t>
  </si>
  <si>
    <t xml:space="preserve">V213B In hoeverre vindt u de volgende kenmerken van toepassing op de Belastingdienst? - Zorgvuldig </t>
  </si>
  <si>
    <t xml:space="preserve">V213A In hoeverre vindt u de volgende kenmerken van toepassing op de Belastingdienst? - Betrouwbaar </t>
  </si>
  <si>
    <t>alle respondenten in de doelgroep met minder dan 5 werkzame personen op de vestiging (V5)</t>
  </si>
  <si>
    <t>Gecategoriseerde indleing op basis van de oorspronkelijke vraag (aantal jaar)</t>
  </si>
  <si>
    <t xml:space="preserve">V84 Wanneer u iets wilt weten of een vraag heeft over belastingen, waar zou u dan als eerste informatie zoeken? </t>
  </si>
  <si>
    <t>Gecategoriseerde indeling op basis van de oorspronkelijke vraag (aantal)</t>
  </si>
  <si>
    <t>1 of 2</t>
  </si>
  <si>
    <t>3 of 4</t>
  </si>
  <si>
    <t>5 of 6</t>
  </si>
  <si>
    <t>7 of 8</t>
  </si>
  <si>
    <t>9 of 10</t>
  </si>
  <si>
    <t>11 t/m 25</t>
  </si>
  <si>
    <t>26 t/m 50</t>
  </si>
  <si>
    <t>51 t/m 75</t>
  </si>
  <si>
    <t>76 t/m 100</t>
  </si>
  <si>
    <t>Meer dan 100</t>
  </si>
  <si>
    <t xml:space="preserve">V58 In hoeverre bent u in het algemeen tevreden over de publieke uitingen van de Belastingdienst, zoals de spotjes op radio en tv en de advertenties in kranten, tijdschriften en op billboards? </t>
  </si>
  <si>
    <t>Website van de Belastingdienst</t>
  </si>
  <si>
    <t xml:space="preserve">Belasting Telefoon (zonder gebruik van uw speciale toegangscode voor de telefonische Helpdesk Intermediairs) </t>
  </si>
  <si>
    <t>Helpdesk Intermediairs (via het intoetsen van uw speciale toegangscode tijdens de welkomsttekst)</t>
  </si>
  <si>
    <t>Bezoek aan (de balie van) een belastingkantoor</t>
  </si>
  <si>
    <t>Telefonisch contact opnemen met iemand van een belastingkantoor</t>
  </si>
  <si>
    <t>Folder van de Belastingdienst</t>
  </si>
  <si>
    <t>Helpdesk Intermediairs gebeld (via uw speciale toegangscode tijdens de welkomsttekst)</t>
  </si>
  <si>
    <t>Gebeld met behandelend ambtenaar op belastingkantoor</t>
  </si>
  <si>
    <t>(Balie van een) belastingkantoor bezocht</t>
  </si>
  <si>
    <t xml:space="preserve">V87 Hoe vaak heeft u in de afgelopen 12 maanden de website van de Belastingdienst bezocht? (Daarmee worden alle bezoeken bedoeld behalve die voor het doen van aangifte via de website) </t>
  </si>
  <si>
    <t xml:space="preserve">V118 In hoeverre was de medewerker van het belastingkantoor waarmee u de laatste keer sprak deskundig? </t>
  </si>
  <si>
    <t xml:space="preserve">V119 In hoeverre beschikte de medewerker van het belastingkantoor waarmee u de laatste keer sprak over inlevingsvermogen? </t>
  </si>
  <si>
    <t xml:space="preserve">V212A De Belastingdienst doet al het mogelijke om mensen van dienst te zijn. </t>
  </si>
  <si>
    <t xml:space="preserve">V212B De Belastingdienst behandelt mensen met respect. </t>
  </si>
  <si>
    <t xml:space="preserve">V212C De Belastingdienst komt zijn toezeggingen na. </t>
  </si>
  <si>
    <t xml:space="preserve">V212D De Belastingdienst behandelt iedereen rechtvaardig. </t>
  </si>
  <si>
    <t xml:space="preserve">V212E De Belastingdienst houdt voldoende rekening met de omstandigheden van mensen. </t>
  </si>
  <si>
    <t xml:space="preserve">V212F Wie het niet eens is met de Belastingdienst krijgt voldoende kans om zijn standpunt toe te lichten. </t>
  </si>
  <si>
    <t xml:space="preserve">V212G Belastingzaken zijn eenvoudig af te handelen. </t>
  </si>
  <si>
    <t xml:space="preserve">V212K De Belastingdienst is meer bezig met mensen op fouten te betrappen dan ze te helpen. </t>
  </si>
  <si>
    <t>V215E Ik zou me schuldig voelen als een cliënt niet zijn volledige deel aan belastingen zou betalen</t>
  </si>
  <si>
    <t xml:space="preserve">V215H Tussen de Belastingdienst en de belastingplichtige is weinig wederzijds vertrouwen </t>
  </si>
  <si>
    <t>V215I De Belastingdienst vertrouwt de belastingplichtige</t>
  </si>
  <si>
    <t xml:space="preserve">V215J Ik vertrouw de Belastingdienst in zijn beslissingen </t>
  </si>
  <si>
    <t xml:space="preserve">V218 In hoeverre vindt u het belangrijk dat als er geld moet worden betaald de Belastingdienst het geld binnen de termijn binnen heeft? </t>
  </si>
  <si>
    <t xml:space="preserve">V228 Als door de Belastingdienst wordt ontdekt dat een onderneming bewust zijn belastingaangifte niet juist heeft ingevuld, hoe ernstig denkt u dat de gevolgen voor die onderneming dan zullen zijn? </t>
  </si>
  <si>
    <t>Belasting Telefoon gebeld (gebruik uw speciale toegangscode voor de telefonische Helpdesk Intermediairs)</t>
  </si>
  <si>
    <t>V215F Mensen in mijn omgeving zouden het sterk afkeuren als ik mijn belastingverplichtingen niet zou nakomen</t>
  </si>
  <si>
    <t xml:space="preserve">V215G Nederlanders vinden belastingontduiking over het algemeen niet acceptabel </t>
  </si>
  <si>
    <t xml:space="preserve">V212L De Belastingdienst houdt belastingplichtigen scherp in de gaten. </t>
  </si>
  <si>
    <t>V124 Wat vindt u doorgaans van de snelheid waarmee de Belastingdienst bezwaarschriften afhandelt?</t>
  </si>
  <si>
    <t xml:space="preserve">V125 In hoeverre zijn de antwoorden of reacties op uw bezwaren doorgaans duidelijk? </t>
  </si>
  <si>
    <t xml:space="preserve">V202 In hoeverre bent u in het algemeen tevreden over dat bezoek? </t>
  </si>
  <si>
    <t xml:space="preserve">V216 In hoeverre vindt u het belangrijk dat de Belastingdienst de aangiftes van uw cliënten op tijd binnen heeft? </t>
  </si>
  <si>
    <t xml:space="preserve">V231 In hoeverre kunt u zich voorstellen dat er omstandigheden zijn waardoor u teveel of niet bestaande aftrekposten in een belastingaangifte van een cliënt opvoert? </t>
  </si>
  <si>
    <t xml:space="preserve">V243AB Belasting betalen is een verantwoordelijkheid die alle Nederlandse bedrijven bereidwillig zouden moeten aanvaarden </t>
  </si>
  <si>
    <t xml:space="preserve">V243AC Ondernemerschap brengt de verplichting om belasting te betalen met zich mee </t>
  </si>
  <si>
    <t xml:space="preserve">V243AD Ondernemerschap brengt een gedeelde verantwoordelijkheid tussen overheid en burger met zich mee </t>
  </si>
  <si>
    <t>V243AG Het is lastig om het land te regeren als bedrijven hun belasting niet betalen</t>
  </si>
  <si>
    <t xml:space="preserve">V243AH Het is spijtig dat de samenleving schade ondervindt van bedrijven die hun belasting niet betalen </t>
  </si>
  <si>
    <t xml:space="preserve">V243CA De Belastingdienst behandelt belastingplichtige burgers en bedrijven rechtvaardig </t>
  </si>
  <si>
    <t>V243CD De Belastingdienst houdt voldoende rekening met de omstandigheden van belastingplichtige burgers en bedrijven</t>
  </si>
  <si>
    <t xml:space="preserve">V243CE De Belastingdienst doet al het mogelijke om belastingplichtige burgers en bedrijven te helpen </t>
  </si>
  <si>
    <t xml:space="preserve">V243CF De Belastingdienst behandelt belastingplichtige burgers en bedrijven met respect </t>
  </si>
  <si>
    <t xml:space="preserve">V243CI De Belastingdienst legt beslissingen over belastingzaken aan belastingplichtige burgers en bedrijven uit </t>
  </si>
  <si>
    <t xml:space="preserve">V243CJ De Belastingdienst gaat uit van de eerlijkheid van belastingplichtige burgers en bedrijven tenzij hun gedrag het tegendeel bewijst </t>
  </si>
  <si>
    <t>V243DG De Belastingdienst informeert belastingplichtige burgers en bedrijven wanneer er dingen voor hen veranderen</t>
  </si>
  <si>
    <t xml:space="preserve">V243DH Met de informatie van de Belastingdienst ben ik in staat de aangifte van mijn klant juist in te vullen </t>
  </si>
  <si>
    <t>V243DI Problemen die ik tegenkom bij het doen van de belastingzaken van mijn klant kan ik gemakkelijk oplossen met de informatie van de Belastingdienst</t>
  </si>
  <si>
    <t xml:space="preserve">V243EA Het kost mij niet veel tijd om de belastingzaken van mijn klant af te handelen </t>
  </si>
  <si>
    <t xml:space="preserve">V243EE De Belastingdienst helpt mij om belastingzaken van mijn klant in één keer goed te doen </t>
  </si>
  <si>
    <t xml:space="preserve">V243EG Als ik een fout in de belastingzaken van mijn klant heb gemaakt is dat eenvoudig op te lossen </t>
  </si>
  <si>
    <t>1 t/m 5 keer</t>
  </si>
  <si>
    <t>meer dan 40 keer</t>
  </si>
  <si>
    <t>C901 Oordeel over medewerkers Helpdesk Intermediairs</t>
  </si>
  <si>
    <t>Jaar van deelname</t>
  </si>
  <si>
    <t>C921A Klanttevredenheid informatie Belastingdienst</t>
  </si>
  <si>
    <t>C928 Duidelijkheid reden invorderingsmaatregel</t>
  </si>
  <si>
    <t>C930 Beeldvorming gevolgen fraude</t>
  </si>
  <si>
    <t>C951 Beeldvorming over behandeling door Belastingdienst</t>
  </si>
  <si>
    <t>C957 Non-compliance</t>
  </si>
  <si>
    <t>C958 Belang voldoen aan verplichtingen</t>
  </si>
  <si>
    <t>C970 Pakkans fraude</t>
  </si>
  <si>
    <t>C9430 Kengetal Belastingmoraal</t>
  </si>
  <si>
    <t>C9431 Kengetal Vertrouwen</t>
  </si>
  <si>
    <t>C9432 Indicator Adequate behandeling</t>
  </si>
  <si>
    <t>C9433 Indicator Voldoende informering</t>
  </si>
  <si>
    <t>C9434 Indicator Ervaren gemak</t>
  </si>
  <si>
    <t>C9435 Indicator Ervaren corrigerend optreden</t>
  </si>
  <si>
    <t>C954 Belastingmoraal (oud)</t>
  </si>
  <si>
    <t>1 Zeer negatief</t>
  </si>
  <si>
    <t>2 Negatief</t>
  </si>
  <si>
    <t>4 Positief</t>
  </si>
  <si>
    <t>5 Zeer positief</t>
  </si>
  <si>
    <t>C929 Oordeel aanvaardbaarheid frauderen</t>
  </si>
  <si>
    <t>C950 Beeldvorming over dienstverlening Belastingdienst</t>
  </si>
  <si>
    <t>Onduidelijk (1-2)</t>
  </si>
  <si>
    <t>Duidelijk (4-5)</t>
  </si>
  <si>
    <t>Laag (1-2)</t>
  </si>
  <si>
    <t>Hoog (4-5)</t>
  </si>
  <si>
    <t>Belangrijk(4-5)</t>
  </si>
  <si>
    <t>alle respondenten in de doelgroep die de afgelopen 12 maanden de Helpdesk Intermediairs hebben gebeld (V86)</t>
  </si>
  <si>
    <t>Construct op basis van V105, V106, V109</t>
  </si>
  <si>
    <t>Construct op basis van V211A, V211B (t/m 2020) / V243DF (vanaf 2021), V211C, V211D</t>
  </si>
  <si>
    <t>Construct op basis van V199F (t/m 2021), V199G (t/m 2021), V199H (t/m 2021), V199FGH (vanaf 2022), V199I</t>
  </si>
  <si>
    <t>alle respondenten in de doelgroep van wie cliënten de afgelopen 12 maanden met een herinnering, aanmaning of dwangbevel te maken hebben gehad (V199C)</t>
  </si>
  <si>
    <t>alle respondenten in de doelgroep van wie clienten in de afgelopen 12 maanden te maken hebben gehad met een herinnering, aanmaning, dwangbevel of beslaglegging (V199C) te maken hebben gehad</t>
  </si>
  <si>
    <t>Construct op basis van V224, V227</t>
  </si>
  <si>
    <t>Construct op basis van V228, V229</t>
  </si>
  <si>
    <t>Construct op basis van V212A, V212B, V212G</t>
  </si>
  <si>
    <t>Construct op basis van V212C, V212D, V212E, V212F</t>
  </si>
  <si>
    <t>Construct op basis van V215E, V215F, V215G</t>
  </si>
  <si>
    <t>Construct op basis van V231, V233</t>
  </si>
  <si>
    <t>Construct op basis van V216, V217, V218</t>
  </si>
  <si>
    <t>Construct op basis van V213A, V215H, V215I, V215J</t>
  </si>
  <si>
    <t>C972 Vertrouwen (oud)</t>
  </si>
  <si>
    <t>Construct op basis van V243AA, V243AB, V243AC, V243AD, V243AE, V243AF, V243AG, V243AH</t>
  </si>
  <si>
    <t>Construct op basis van V243BA, V243BB, V243BC, V243BD, V243BE, V243BF, V243BG, V243BH, V243BI</t>
  </si>
  <si>
    <t>Construct op basis van V243CA, V243CB, V243CC, V243CD, V243CE, V243CF, V243CG, V243CH, V243CI, V243CJ</t>
  </si>
  <si>
    <t>Construct op basis van V243DA, V243DB, V243DC, V243DD, V243DE, V243DF, V243DG, V243DH, V243DI</t>
  </si>
  <si>
    <t>Construct op basis van V243EA, V243EB, V243EC, V243ED, V243EE, V243EF, V243EG, V243EH, V243EI</t>
  </si>
  <si>
    <t>Construct op basis van V243FA, V243FB, V243FC, V243FD, V243FE, V243FF, V243FG, V243FH, V243FI, V243FJ</t>
  </si>
  <si>
    <t>VRAGEN</t>
  </si>
  <si>
    <t>CONSTRUCTEN</t>
  </si>
  <si>
    <t>Ontevreden (1-2)</t>
  </si>
  <si>
    <t>Tevreden (4-5)</t>
  </si>
  <si>
    <t>5 Zeer tevreden</t>
  </si>
  <si>
    <t xml:space="preserve">V212M De Belastingdienst stelt zich autoritair op. </t>
  </si>
  <si>
    <t xml:space="preserve">V217 In hoeverre vindt u het belangrijk dat de Belastingdienst juiste en volledige aangiftes krijgt? </t>
  </si>
  <si>
    <t xml:space="preserve">V220 Hoe groot is, volgens u, de kans dat de Belastingdienst ontdekt dat een onderneming teveel of niet bestaande aftrekposten in een belastingaangifte heeft opgevoerd? </t>
  </si>
  <si>
    <t xml:space="preserve">V221 Hoe groot is, volgens u, de kans dat de Belastingdienst ontdekt dat een onderneming niet alle inkomsten heeft opgegeven in een belastingaangifte? </t>
  </si>
  <si>
    <t xml:space="preserve">V224 Hoe aanvaardbaar of onaanvaardbaar vindt u het als een onderneming doelbewust belasting ontduikt? </t>
  </si>
  <si>
    <t xml:space="preserve">V243AF Het is teleurstellend dat sommige bedrijven hun belasting niet betalen </t>
  </si>
  <si>
    <t xml:space="preserve">V243FA De Belastingdienst heeft verregaande bevoegdheden om belastingplichtige burgers en bedrijven te dwingen de verschuldigde belastingen te betalen </t>
  </si>
  <si>
    <t>V251 Wat is uw geslacht?</t>
  </si>
  <si>
    <t>voor 2021: Bent u man of vrouw?</t>
  </si>
  <si>
    <t>V211A In het algemeen ben ik tevreden met de manier waarop ik informatie kan verkrijgen bij de Belastingdienst.</t>
  </si>
  <si>
    <t>V211B Het is gemakkelijk om de benodigde informatie te krijgen bij de Belastingdienst.</t>
  </si>
  <si>
    <t>V211C In vergelijking met andere organisaties waar ik informatie heb gezocht, doet de Belastingdienst het goed</t>
  </si>
  <si>
    <t>V211D De manier waarop ik informatie kon verkrijgen bij de Belastingdienst was beter dan ik had verwacht.</t>
  </si>
  <si>
    <t>Construct op basis van V219, V220, V221, V225, V226</t>
  </si>
  <si>
    <t>vanaf 2021 wordt dit item in iets gewijzigde vorm uitgevraagd in V243FH</t>
  </si>
  <si>
    <t>vanaf 2021 wordt dit item in iets gewijzigde vorm uitgevraagd in V243FI</t>
  </si>
  <si>
    <t>10 Zeer goed</t>
  </si>
  <si>
    <t>V89 Wat was de reden waarom u de laatste keer de website van de Belastingdienst bezocht?</t>
  </si>
  <si>
    <t>Om te weten hoe het staat met de behandeling van de  aangifte</t>
  </si>
  <si>
    <t>Voor hulp bij het invullen van een aangifte</t>
  </si>
  <si>
    <t>vanaf 2021 heeft dit item een ander vraagnummer (V243CF) en is het onderdeel van het construct Adequate behandeling</t>
  </si>
  <si>
    <t>vanaf 2021 heeft dit item een ander vraagnummer (V243CD) en is het onderdeel van het construct Adequate behandeling</t>
  </si>
  <si>
    <t>vanaf 2021 heeft dit item een ander vraagnummer (V243CH) en is het onderdeel van het construct Adequate behandeling</t>
  </si>
  <si>
    <t>vanaf 2021 heeft dit item een ander vraagnummer (V243EB) en is het onderdeel van het construct Adequate behandeling</t>
  </si>
  <si>
    <t>Declarant</t>
  </si>
  <si>
    <t xml:space="preserve">V7 Wat is uw functie binnen de onderneming? </t>
  </si>
  <si>
    <t>Directeur en/of eigenaar</t>
  </si>
  <si>
    <t>Adjunct directeur</t>
  </si>
  <si>
    <t>Financieel directeur / controller</t>
  </si>
  <si>
    <t>Administrateur / Boekhouder</t>
  </si>
  <si>
    <t>Office Manager</t>
  </si>
  <si>
    <t>In 2021</t>
  </si>
  <si>
    <t>In 2022</t>
  </si>
  <si>
    <t>2023</t>
  </si>
  <si>
    <t xml:space="preserve">V57 Welk rapportcijfer van 1 tot en met 10 zou u de Belastingdienst geven voor de manier waarop hij in het algemeen functioneert? </t>
  </si>
  <si>
    <t>weet niet</t>
  </si>
  <si>
    <t>V11C</t>
  </si>
  <si>
    <t>correctie voor 1901/weet niet</t>
  </si>
  <si>
    <t>V122C</t>
  </si>
  <si>
    <t>2023 toegevoegd</t>
  </si>
  <si>
    <t xml:space="preserve">V6 Wat was in [jaar voorafgaand aan de meting] de totale omzet van de vestiging waar u werkzaam bent in Nederland, exclusief BTW? </t>
  </si>
  <si>
    <t>V6</t>
  </si>
  <si>
    <t>[jaar voorafgaand aan meting]  toegevoegd</t>
  </si>
  <si>
    <t>V86C</t>
  </si>
  <si>
    <t>V86C Op welke van de volgende manieren heeft u in de afgelopen 12 maanden contact gezocht met de Belastingdienst?</t>
  </si>
  <si>
    <t>Vraagstelling aangepast ("in" toegevoegd)</t>
  </si>
  <si>
    <t>V91</t>
  </si>
  <si>
    <t>Vraagstelling aangepast (haakjes weggehaald)</t>
  </si>
  <si>
    <t xml:space="preserve">V91 In hoeverre was het de laatste keer gemakkelijk om op de website te vinden waarnaar u op zoek was? </t>
  </si>
  <si>
    <t>V116</t>
  </si>
  <si>
    <t>V116 In hoeverre bent u tevreden over de manier waarop u bij het belastingkantoor werd behandeld?</t>
  </si>
  <si>
    <t>Vraagstelling aangepast ("bij" ipv "door")</t>
  </si>
  <si>
    <t xml:space="preserve">V201 Wat was de aard van het laatste bezoek van de medewerker van de Belastingdienst? </t>
  </si>
  <si>
    <t>V201</t>
  </si>
  <si>
    <t>Vraagstelling aangepast ("de" ipv "die")</t>
  </si>
  <si>
    <t>V192 In hoeverre krijgt u over het algemeen voldoende uitleg over de aanpassing van aangiftes?</t>
  </si>
  <si>
    <t>V192</t>
  </si>
  <si>
    <t>Vraagstelling aangepast naar: "In hoeverre krijgt u over het algemeen voldoende uitleg over de aanpassing van aangiftes?"</t>
  </si>
  <si>
    <t xml:space="preserve">V243DD Als ik voor mijn klant berichten ontvang van de Belastingdienst dan snap ik wat dit voor mijn klant betekent </t>
  </si>
  <si>
    <t>V243DD</t>
  </si>
  <si>
    <t>Vraagstelling aangepast ("voor mijn klant" toegevoegd)</t>
  </si>
  <si>
    <t>wijzingen t.o.v. V1</t>
  </si>
  <si>
    <t>cellen waarvoor n &lt; 25 gemarkeerd</t>
  </si>
  <si>
    <t>Indexering van vragen bijgewerkt</t>
  </si>
  <si>
    <t>In deze vraag wordt de omzet van het jaar voorafgaand de meting gevraagd.</t>
  </si>
  <si>
    <t>V202</t>
  </si>
  <si>
    <t>valide n 2023 gecorrigeerd</t>
  </si>
  <si>
    <t>V124, V125, V179, V202</t>
  </si>
  <si>
    <t>Dat kan  ik… toegevoegd onder negatief-neutraal-positief</t>
  </si>
  <si>
    <t>wijzigingen t.o.v. v1.1</t>
  </si>
  <si>
    <t>opmerking over n&lt;25 opgenomen in Toelichting</t>
  </si>
  <si>
    <t>C957</t>
  </si>
  <si>
    <t>2023 gecorrigeerd</t>
  </si>
  <si>
    <t>wijzigingen t.o.v. v1.3</t>
  </si>
  <si>
    <t>wijzigingen t.o.v. v1.4</t>
  </si>
  <si>
    <t>correctie oneens-neutraal=eens</t>
  </si>
  <si>
    <t>wijzigingen t.o.v. v1.5</t>
  </si>
  <si>
    <t>toevoeging voor OND en PAR verwijderd bij labels bezwaarschrift en brief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</si>
</sst>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
  </numFmts>
  <fonts count="15" x14ac:knownFonts="1">
    <font>
      <sz val="11"/>
      <color theme="1"/>
      <name val="Calibri"/>
      <family val="2"/>
      <scheme val="minor"/>
    </font>
    <font>
      <b/>
      <sz val="11"/>
      <color rgb="FF010205"/>
      <name val="Arial Bold"/>
      <family val="2"/>
    </font>
    <font>
      <sz val="9"/>
      <color rgb="FF264A60"/>
      <name val="Arial"/>
      <family val="2"/>
    </font>
    <font>
      <sz val="9"/>
      <color rgb="FF010205"/>
      <name val="Arial"/>
      <family val="2"/>
    </font>
    <font>
      <sz val="11"/>
      <color theme="1"/>
      <name val="Calibri"/>
      <family val="2"/>
      <scheme val="minor"/>
    </font>
    <font>
      <sz val="10"/>
      <name val="Arial"/>
      <family val="2"/>
    </font>
    <font>
      <sz val="9"/>
      <color theme="1"/>
      <name val="Arial"/>
      <family val="2"/>
    </font>
    <font>
      <sz val="8"/>
      <name val="Calibri"/>
      <family val="2"/>
      <scheme val="minor"/>
    </font>
    <font>
      <b/>
      <sz val="11"/>
      <color theme="1"/>
      <name val="Calibri"/>
      <family val="2"/>
      <scheme val="minor"/>
    </font>
    <font>
      <u/>
      <sz val="11"/>
      <color theme="10"/>
      <name val="Calibri"/>
      <family val="2"/>
      <scheme val="minor"/>
    </font>
    <font>
      <sz val="11"/>
      <color rgb="FFFF0000"/>
      <name val="Calibri"/>
      <family val="2"/>
      <scheme val="minor"/>
    </font>
    <font>
      <sz val="9"/>
      <color theme="0" tint="-0.499984740745262"/>
      <name val="Arial"/>
      <family val="2"/>
    </font>
    <font>
      <sz val="11"/>
      <color theme="0" tint="-0.499984740745262"/>
      <name val="Calibri"/>
      <family val="2"/>
      <scheme val="minor"/>
    </font>
    <font>
      <sz val="9"/>
      <color rgb="FFFF0000"/>
      <name val="Arial"/>
      <family val="2"/>
    </font>
    <font>
      <sz val="11"/>
      <name val="Calibri"/>
      <family val="2"/>
      <scheme val="minor"/>
    </font>
  </fonts>
  <fills count="6">
    <fill>
      <patternFill patternType="none"/>
    </fill>
    <fill>
      <patternFill patternType="gray125"/>
    </fill>
    <fill>
      <patternFill patternType="none">
        <bgColor rgb="FFFFFFFF"/>
      </patternFill>
    </fill>
    <fill>
      <patternFill patternType="solid">
        <fgColor rgb="FFE0E0E0"/>
      </patternFill>
    </fill>
    <fill>
      <patternFill patternType="solid">
        <fgColor rgb="FFF9F9FB"/>
      </patternFill>
    </fill>
    <fill>
      <patternFill patternType="solid">
        <fgColor theme="0" tint="-0.249977111117893"/>
        <bgColor indexed="64"/>
      </patternFill>
    </fill>
  </fills>
  <borders count="38">
    <border>
      <left/>
      <right/>
      <top/>
      <bottom/>
      <diagonal/>
    </border>
    <border>
      <left/>
      <right/>
      <top/>
      <bottom/>
      <diagonal/>
    </border>
    <border>
      <left/>
      <right/>
      <top/>
      <bottom/>
      <diagonal/>
    </border>
    <border>
      <left/>
      <right style="thin">
        <color rgb="FFE0E0E0"/>
      </right>
      <top/>
      <bottom/>
      <diagonal/>
    </border>
    <border>
      <left style="thin">
        <color rgb="FFE0E0E0"/>
      </left>
      <right style="thin">
        <color rgb="FFE0E0E0"/>
      </right>
      <top/>
      <bottom/>
      <diagonal/>
    </border>
    <border>
      <left/>
      <right style="thin">
        <color rgb="FFE0E0E0"/>
      </right>
      <top/>
      <bottom style="thin">
        <color rgb="FF152935"/>
      </bottom>
      <diagonal/>
    </border>
    <border>
      <left style="thin">
        <color rgb="FFE0E0E0"/>
      </left>
      <right/>
      <top/>
      <bottom style="thin">
        <color rgb="FF152935"/>
      </bottom>
      <diagonal/>
    </border>
    <border>
      <left style="thin">
        <color rgb="FFE0E0E0"/>
      </left>
      <right style="thin">
        <color rgb="FFE0E0E0"/>
      </right>
      <top/>
      <bottom style="thin">
        <color rgb="FF152935"/>
      </bottom>
      <diagonal/>
    </border>
    <border>
      <left style="thin">
        <color rgb="FFE0E0E0"/>
      </left>
      <right/>
      <top/>
      <bottom style="thin">
        <color rgb="FF152935"/>
      </bottom>
      <diagonal/>
    </border>
    <border>
      <left style="thin">
        <color rgb="FFE0E0E0"/>
      </left>
      <right/>
      <top style="thin">
        <color rgb="FF152935"/>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style="thin">
        <color rgb="FFE0E0E0"/>
      </left>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top style="thin">
        <color rgb="FFAEAEAE"/>
      </top>
      <bottom style="thin">
        <color rgb="FFAEAEAE"/>
      </bottom>
      <diagonal/>
    </border>
    <border>
      <left/>
      <right style="thin">
        <color rgb="FFE0E0E0"/>
      </right>
      <top style="thin">
        <color rgb="FFAEAEAE"/>
      </top>
      <bottom style="thin">
        <color rgb="FF152935"/>
      </bottom>
      <diagonal/>
    </border>
    <border>
      <left style="thin">
        <color rgb="FFE0E0E0"/>
      </left>
      <right/>
      <top style="thin">
        <color rgb="FFAEAEAE"/>
      </top>
      <bottom style="thin">
        <color rgb="FF152935"/>
      </bottom>
      <diagonal/>
    </border>
    <border>
      <left style="thin">
        <color rgb="FFE0E0E0"/>
      </left>
      <right style="thin">
        <color rgb="FFE0E0E0"/>
      </right>
      <top style="thin">
        <color rgb="FFAEAEAE"/>
      </top>
      <bottom style="thin">
        <color rgb="FF152935"/>
      </bottom>
      <diagonal/>
    </border>
    <border>
      <left style="thin">
        <color rgb="FFE0E0E0"/>
      </left>
      <right/>
      <top style="thin">
        <color rgb="FFAEAEAE"/>
      </top>
      <bottom style="thin">
        <color rgb="FF152935"/>
      </bottom>
      <diagonal/>
    </border>
    <border>
      <left/>
      <right/>
      <top/>
      <bottom/>
      <diagonal/>
    </border>
    <border>
      <left/>
      <right/>
      <top/>
      <bottom style="thin">
        <color rgb="FF152935"/>
      </bottom>
      <diagonal/>
    </border>
    <border>
      <left/>
      <right/>
      <top style="thin">
        <color rgb="FF152935"/>
      </top>
      <bottom style="thin">
        <color rgb="FFAEAEAE"/>
      </bottom>
      <diagonal/>
    </border>
    <border>
      <left/>
      <right/>
      <top style="thin">
        <color rgb="FFAEAEAE"/>
      </top>
      <bottom style="thin">
        <color rgb="FFAEAEAE"/>
      </bottom>
      <diagonal/>
    </border>
    <border>
      <left/>
      <right/>
      <top style="thin">
        <color rgb="FF152935"/>
      </top>
      <bottom style="thin">
        <color rgb="FFAEAEAE"/>
      </bottom>
      <diagonal/>
    </border>
    <border>
      <left/>
      <right/>
      <top style="thin">
        <color rgb="FFAEAEAE"/>
      </top>
      <bottom style="thin">
        <color rgb="FFAEAEAE"/>
      </bottom>
      <diagonal/>
    </border>
    <border>
      <left/>
      <right/>
      <top style="thin">
        <color rgb="FFAEAEAE"/>
      </top>
      <bottom style="thin">
        <color rgb="FF152935"/>
      </bottom>
      <diagonal/>
    </border>
    <border>
      <left/>
      <right/>
      <top style="thin">
        <color rgb="FFAEAEAE"/>
      </top>
      <bottom style="thin">
        <color rgb="FF152935"/>
      </bottom>
      <diagonal/>
    </border>
    <border>
      <left/>
      <right/>
      <top style="thin">
        <color rgb="FF152935"/>
      </top>
      <bottom/>
      <diagonal/>
    </border>
    <border>
      <left/>
      <right style="thin">
        <color rgb="FFE0E0E0"/>
      </right>
      <top style="thin">
        <color rgb="FFAEAEAE"/>
      </top>
      <bottom/>
      <diagonal/>
    </border>
    <border>
      <left style="thin">
        <color rgb="FFE0E0E0"/>
      </left>
      <right style="thin">
        <color rgb="FFE0E0E0"/>
      </right>
      <top style="thin">
        <color rgb="FFAEAEAE"/>
      </top>
      <bottom/>
      <diagonal/>
    </border>
    <border>
      <left/>
      <right/>
      <top style="thin">
        <color rgb="FFAEAEAE"/>
      </top>
      <bottom/>
      <diagonal/>
    </border>
    <border>
      <left/>
      <right/>
      <top/>
      <bottom style="thin">
        <color rgb="FFAEAEAE"/>
      </bottom>
      <diagonal/>
    </border>
    <border>
      <left/>
      <right style="thin">
        <color rgb="FFE0E0E0"/>
      </right>
      <top style="thin">
        <color rgb="FFAEAEAE"/>
      </top>
      <bottom style="thin">
        <color indexed="64"/>
      </bottom>
      <diagonal/>
    </border>
    <border>
      <left/>
      <right/>
      <top style="thin">
        <color rgb="FFAEAEAE"/>
      </top>
      <bottom style="thin">
        <color indexed="64"/>
      </bottom>
      <diagonal/>
    </border>
    <border>
      <left/>
      <right style="thin">
        <color rgb="FFE0E0E0"/>
      </right>
      <top style="thin">
        <color rgb="FF152935"/>
      </top>
      <bottom style="thin">
        <color rgb="FFAEAEAE"/>
      </bottom>
      <diagonal/>
    </border>
    <border>
      <left/>
      <right style="thin">
        <color rgb="FFE0E0E0"/>
      </right>
      <top style="thin">
        <color rgb="FFAEAEAE"/>
      </top>
      <bottom style="thin">
        <color rgb="FFAEAEAE"/>
      </bottom>
      <diagonal/>
    </border>
    <border>
      <left style="thin">
        <color rgb="FFE0E0E0"/>
      </left>
      <right/>
      <top style="thin">
        <color rgb="FFAEAEAE"/>
      </top>
      <bottom/>
      <diagonal/>
    </border>
    <border>
      <left/>
      <right style="thin">
        <color rgb="FFE0E0E0"/>
      </right>
      <top/>
      <bottom style="thin">
        <color rgb="FFAEAEAE"/>
      </bottom>
      <diagonal/>
    </border>
  </borders>
  <cellStyleXfs count="144">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5"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9" fillId="2" borderId="19" applyNumberFormat="0" applyFill="0" applyBorder="0" applyAlignment="0" applyProtection="0"/>
    <xf numFmtId="9" fontId="4" fillId="0" borderId="0" applyFont="0" applyFill="0" applyBorder="0" applyAlignment="0" applyProtection="0"/>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xf numFmtId="0" fontId="4" fillId="2" borderId="19"/>
  </cellStyleXfs>
  <cellXfs count="162">
    <xf numFmtId="0" fontId="0" fillId="0" borderId="0" xfId="0"/>
    <xf numFmtId="0" fontId="1" fillId="2" borderId="1" xfId="4" applyFont="1" applyFill="1" applyBorder="1" applyAlignment="1">
      <alignment horizontal="center" vertical="center" wrapText="1"/>
    </xf>
    <xf numFmtId="0" fontId="1" fillId="2" borderId="2" xfId="5" applyFont="1" applyFill="1" applyBorder="1" applyAlignment="1">
      <alignment horizontal="center" vertical="center" wrapText="1"/>
    </xf>
    <xf numFmtId="0" fontId="2" fillId="2" borderId="8" xfId="18" applyFont="1" applyFill="1" applyBorder="1" applyAlignment="1">
      <alignment horizontal="center" wrapText="1"/>
    </xf>
    <xf numFmtId="164" fontId="3" fillId="4" borderId="9" xfId="23" applyNumberFormat="1" applyFont="1" applyFill="1" applyBorder="1" applyAlignment="1">
      <alignment horizontal="right" vertical="top"/>
    </xf>
    <xf numFmtId="164" fontId="3" fillId="4" borderId="11" xfId="25" applyNumberFormat="1" applyFont="1" applyFill="1" applyBorder="1" applyAlignment="1">
      <alignment horizontal="right" vertical="top"/>
    </xf>
    <xf numFmtId="164" fontId="3" fillId="4" borderId="12" xfId="27" applyNumberFormat="1" applyFont="1" applyFill="1" applyBorder="1" applyAlignment="1">
      <alignment horizontal="right" vertical="top"/>
    </xf>
    <xf numFmtId="164" fontId="3" fillId="4" borderId="14" xfId="29" applyNumberFormat="1" applyFont="1" applyFill="1" applyBorder="1" applyAlignment="1">
      <alignment horizontal="right" vertical="top"/>
    </xf>
    <xf numFmtId="164" fontId="3" fillId="4" borderId="16" xfId="31" applyNumberFormat="1" applyFont="1" applyFill="1" applyBorder="1" applyAlignment="1">
      <alignment horizontal="right" vertical="top"/>
    </xf>
    <xf numFmtId="164" fontId="3" fillId="4" borderId="18" xfId="33" applyNumberFormat="1" applyFont="1" applyFill="1" applyBorder="1" applyAlignment="1">
      <alignment horizontal="right" vertical="top"/>
    </xf>
    <xf numFmtId="0" fontId="2" fillId="2" borderId="20" xfId="38" applyFont="1" applyFill="1" applyBorder="1" applyAlignment="1">
      <alignment horizontal="center"/>
    </xf>
    <xf numFmtId="0" fontId="2" fillId="2" borderId="7" xfId="39" applyFont="1" applyFill="1" applyBorder="1" applyAlignment="1">
      <alignment horizontal="center"/>
    </xf>
    <xf numFmtId="0" fontId="2" fillId="2" borderId="6" xfId="40" applyFont="1" applyFill="1" applyBorder="1" applyAlignment="1">
      <alignment horizontal="center"/>
    </xf>
    <xf numFmtId="164" fontId="3" fillId="4" borderId="21" xfId="47" applyNumberFormat="1" applyFont="1" applyFill="1" applyBorder="1" applyAlignment="1">
      <alignment horizontal="right" vertical="top"/>
    </xf>
    <xf numFmtId="164" fontId="3" fillId="4" borderId="10" xfId="48" applyNumberFormat="1" applyFont="1" applyFill="1" applyBorder="1" applyAlignment="1">
      <alignment horizontal="right" vertical="top"/>
    </xf>
    <xf numFmtId="164" fontId="3" fillId="4" borderId="22" xfId="49" applyNumberFormat="1" applyFont="1" applyFill="1" applyBorder="1" applyAlignment="1">
      <alignment horizontal="right" vertical="top"/>
    </xf>
    <xf numFmtId="164" fontId="3" fillId="4" borderId="13" xfId="50" applyNumberFormat="1" applyFont="1" applyFill="1" applyBorder="1" applyAlignment="1">
      <alignment horizontal="right" vertical="top"/>
    </xf>
    <xf numFmtId="164" fontId="3" fillId="4" borderId="25" xfId="51" applyNumberFormat="1" applyFont="1" applyFill="1" applyBorder="1" applyAlignment="1">
      <alignment horizontal="right" vertical="top"/>
    </xf>
    <xf numFmtId="164" fontId="3" fillId="4" borderId="17" xfId="52" applyNumberFormat="1" applyFont="1" applyFill="1" applyBorder="1" applyAlignment="1">
      <alignment horizontal="right" vertical="top"/>
    </xf>
    <xf numFmtId="0" fontId="3" fillId="4" borderId="13" xfId="53" applyFont="1" applyFill="1" applyBorder="1" applyAlignment="1">
      <alignment horizontal="left" vertical="top" wrapText="1"/>
    </xf>
    <xf numFmtId="0" fontId="3" fillId="4" borderId="12" xfId="54" applyFont="1" applyFill="1" applyBorder="1" applyAlignment="1">
      <alignment horizontal="left" vertical="top" wrapText="1"/>
    </xf>
    <xf numFmtId="0" fontId="3" fillId="4" borderId="22" xfId="55" applyFont="1" applyFill="1" applyBorder="1" applyAlignment="1">
      <alignment horizontal="left" vertical="top" wrapText="1"/>
    </xf>
    <xf numFmtId="0" fontId="3" fillId="4" borderId="10" xfId="56" applyFont="1" applyFill="1" applyBorder="1" applyAlignment="1">
      <alignment horizontal="left" vertical="top" wrapText="1"/>
    </xf>
    <xf numFmtId="0" fontId="3" fillId="4" borderId="9" xfId="57" applyFont="1" applyFill="1" applyBorder="1" applyAlignment="1">
      <alignment horizontal="left" vertical="top" wrapText="1"/>
    </xf>
    <xf numFmtId="0" fontId="3" fillId="4" borderId="21" xfId="58" applyFont="1" applyFill="1" applyBorder="1" applyAlignment="1">
      <alignment horizontal="left" vertical="top" wrapText="1"/>
    </xf>
    <xf numFmtId="0" fontId="2" fillId="3" borderId="23" xfId="59" applyFont="1" applyFill="1" applyBorder="1" applyAlignment="1">
      <alignment horizontal="left" vertical="top"/>
    </xf>
    <xf numFmtId="0" fontId="2" fillId="3" borderId="24" xfId="60" applyFont="1" applyFill="1" applyBorder="1" applyAlignment="1">
      <alignment horizontal="left" vertical="top"/>
    </xf>
    <xf numFmtId="0" fontId="2" fillId="3" borderId="23" xfId="43" applyFont="1" applyFill="1" applyBorder="1" applyAlignment="1">
      <alignment horizontal="left" vertical="top"/>
    </xf>
    <xf numFmtId="0" fontId="2" fillId="3" borderId="24" xfId="44" applyFont="1" applyFill="1" applyBorder="1" applyAlignment="1">
      <alignment horizontal="left" vertical="top"/>
    </xf>
    <xf numFmtId="0" fontId="0" fillId="0" borderId="0" xfId="0" applyAlignment="1">
      <alignment horizontal="left"/>
    </xf>
    <xf numFmtId="0" fontId="1" fillId="2" borderId="1" xfId="4" applyFont="1" applyFill="1" applyBorder="1" applyAlignment="1">
      <alignment horizontal="left" vertical="center"/>
    </xf>
    <xf numFmtId="1" fontId="2" fillId="3" borderId="26" xfId="61" applyNumberFormat="1" applyFont="1" applyFill="1" applyBorder="1" applyAlignment="1">
      <alignment horizontal="left" vertical="top" wrapText="1"/>
    </xf>
    <xf numFmtId="1" fontId="3" fillId="4" borderId="26" xfId="62" applyNumberFormat="1" applyFont="1" applyFill="1" applyBorder="1" applyAlignment="1">
      <alignment horizontal="right" vertical="top"/>
    </xf>
    <xf numFmtId="1" fontId="3" fillId="4" borderId="17" xfId="63" applyNumberFormat="1" applyFont="1" applyFill="1" applyBorder="1" applyAlignment="1">
      <alignment horizontal="right" vertical="top"/>
    </xf>
    <xf numFmtId="1" fontId="3" fillId="4" borderId="18" xfId="64" applyNumberFormat="1" applyFont="1" applyFill="1" applyBorder="1" applyAlignment="1">
      <alignment horizontal="right" vertical="top"/>
    </xf>
    <xf numFmtId="1" fontId="3" fillId="4" borderId="18" xfId="65" applyNumberFormat="1" applyFont="1" applyFill="1" applyBorder="1" applyAlignment="1">
      <alignment horizontal="right" vertical="top"/>
    </xf>
    <xf numFmtId="1" fontId="0" fillId="0" borderId="0" xfId="0" applyNumberFormat="1"/>
    <xf numFmtId="165" fontId="3" fillId="4" borderId="18" xfId="66" applyNumberFormat="1" applyFont="1" applyFill="1" applyBorder="1" applyAlignment="1">
      <alignment horizontal="right" vertical="top"/>
    </xf>
    <xf numFmtId="165" fontId="3" fillId="4" borderId="17" xfId="67" applyNumberFormat="1" applyFont="1" applyFill="1" applyBorder="1" applyAlignment="1">
      <alignment horizontal="right" vertical="top"/>
    </xf>
    <xf numFmtId="165" fontId="3" fillId="4" borderId="18" xfId="68" applyNumberFormat="1" applyFont="1" applyFill="1" applyBorder="1" applyAlignment="1">
      <alignment horizontal="right" vertical="top"/>
    </xf>
    <xf numFmtId="165" fontId="3" fillId="4" borderId="26" xfId="69" applyNumberFormat="1" applyFont="1" applyFill="1" applyBorder="1" applyAlignment="1">
      <alignment horizontal="right" vertical="top"/>
    </xf>
    <xf numFmtId="0" fontId="2" fillId="3" borderId="26" xfId="70" applyFont="1" applyFill="1" applyBorder="1" applyAlignment="1">
      <alignment horizontal="left" vertical="top" wrapText="1"/>
    </xf>
    <xf numFmtId="0" fontId="1" fillId="2" borderId="19" xfId="71" applyFont="1" applyAlignment="1">
      <alignment horizontal="left" vertical="center"/>
    </xf>
    <xf numFmtId="0" fontId="2" fillId="2" borderId="3" xfId="72" applyFont="1" applyBorder="1" applyAlignment="1">
      <alignment horizontal="center" wrapText="1"/>
    </xf>
    <xf numFmtId="0" fontId="2" fillId="2" borderId="4" xfId="73" applyFont="1" applyBorder="1" applyAlignment="1">
      <alignment horizontal="center" wrapText="1"/>
    </xf>
    <xf numFmtId="0" fontId="2" fillId="2" borderId="5" xfId="74" applyFont="1" applyBorder="1" applyAlignment="1">
      <alignment horizontal="center"/>
    </xf>
    <xf numFmtId="0" fontId="2" fillId="2" borderId="7" xfId="75" applyFont="1" applyBorder="1" applyAlignment="1">
      <alignment horizontal="center"/>
    </xf>
    <xf numFmtId="0" fontId="2" fillId="3" borderId="27" xfId="76" applyFont="1" applyFill="1" applyBorder="1" applyAlignment="1">
      <alignment horizontal="left" vertical="top"/>
    </xf>
    <xf numFmtId="164" fontId="3" fillId="4" borderId="28" xfId="77" applyNumberFormat="1" applyFont="1" applyFill="1" applyBorder="1" applyAlignment="1">
      <alignment horizontal="right" vertical="top"/>
    </xf>
    <xf numFmtId="164" fontId="3" fillId="4" borderId="29" xfId="78" applyNumberFormat="1" applyFont="1" applyFill="1" applyBorder="1" applyAlignment="1">
      <alignment horizontal="right" vertical="top"/>
    </xf>
    <xf numFmtId="0" fontId="2" fillId="3" borderId="30" xfId="79" applyFont="1" applyFill="1" applyBorder="1" applyAlignment="1">
      <alignment horizontal="left" vertical="top"/>
    </xf>
    <xf numFmtId="0" fontId="2" fillId="3" borderId="26" xfId="80" applyFont="1" applyFill="1" applyBorder="1" applyAlignment="1">
      <alignment horizontal="left" vertical="top"/>
    </xf>
    <xf numFmtId="165" fontId="3" fillId="4" borderId="15" xfId="81" applyNumberFormat="1" applyFont="1" applyFill="1" applyBorder="1" applyAlignment="1">
      <alignment horizontal="right" vertical="top"/>
    </xf>
    <xf numFmtId="165" fontId="3" fillId="4" borderId="17" xfId="82" applyNumberFormat="1" applyFont="1" applyFill="1" applyBorder="1" applyAlignment="1">
      <alignment horizontal="right" vertical="top"/>
    </xf>
    <xf numFmtId="0" fontId="2" fillId="3" borderId="26" xfId="83" applyFont="1" applyFill="1" applyBorder="1" applyAlignment="1">
      <alignment horizontal="left" vertical="top"/>
    </xf>
    <xf numFmtId="165" fontId="3" fillId="4" borderId="15" xfId="84" applyNumberFormat="1" applyFont="1" applyFill="1" applyBorder="1" applyAlignment="1">
      <alignment horizontal="right" vertical="top"/>
    </xf>
    <xf numFmtId="165" fontId="3" fillId="4" borderId="17" xfId="85" applyNumberFormat="1" applyFont="1" applyFill="1" applyBorder="1" applyAlignment="1">
      <alignment horizontal="right" vertical="top"/>
    </xf>
    <xf numFmtId="0" fontId="3" fillId="2" borderId="19" xfId="86" applyFont="1" applyAlignment="1">
      <alignment horizontal="left" vertical="top"/>
    </xf>
    <xf numFmtId="0" fontId="3" fillId="2" borderId="19" xfId="87" applyFont="1" applyAlignment="1">
      <alignment horizontal="left" vertical="top" wrapText="1"/>
    </xf>
    <xf numFmtId="0" fontId="2" fillId="3" borderId="26" xfId="88" applyFont="1" applyFill="1" applyBorder="1" applyAlignment="1">
      <alignment horizontal="left" vertical="top"/>
    </xf>
    <xf numFmtId="2" fontId="2" fillId="3" borderId="26" xfId="89" applyNumberFormat="1" applyFont="1" applyFill="1" applyBorder="1" applyAlignment="1">
      <alignment horizontal="left" vertical="top" wrapText="1"/>
    </xf>
    <xf numFmtId="2" fontId="3" fillId="4" borderId="26" xfId="90" applyNumberFormat="1" applyFont="1" applyFill="1" applyBorder="1" applyAlignment="1">
      <alignment horizontal="right" vertical="top"/>
    </xf>
    <xf numFmtId="0" fontId="2" fillId="3" borderId="19" xfId="91" applyFont="1" applyFill="1" applyAlignment="1">
      <alignment vertical="top"/>
    </xf>
    <xf numFmtId="164" fontId="3" fillId="4" borderId="24" xfId="92" applyNumberFormat="1" applyFont="1" applyFill="1" applyBorder="1" applyAlignment="1">
      <alignment horizontal="right" vertical="top"/>
    </xf>
    <xf numFmtId="0" fontId="2" fillId="3" borderId="31" xfId="93" applyFont="1" applyFill="1" applyBorder="1" applyAlignment="1">
      <alignment vertical="top"/>
    </xf>
    <xf numFmtId="0" fontId="2" fillId="3" borderId="24" xfId="93" applyFont="1" applyFill="1" applyBorder="1" applyAlignment="1">
      <alignment vertical="top"/>
    </xf>
    <xf numFmtId="1" fontId="2" fillId="3" borderId="26" xfId="89" applyNumberFormat="1" applyFont="1" applyFill="1" applyBorder="1" applyAlignment="1">
      <alignment horizontal="left" vertical="top" wrapText="1"/>
    </xf>
    <xf numFmtId="1" fontId="3" fillId="4" borderId="26" xfId="94" applyNumberFormat="1" applyFont="1" applyFill="1" applyBorder="1" applyAlignment="1">
      <alignment horizontal="right" vertical="top"/>
    </xf>
    <xf numFmtId="1" fontId="3" fillId="4" borderId="17" xfId="95" applyNumberFormat="1" applyFont="1" applyFill="1" applyBorder="1" applyAlignment="1">
      <alignment horizontal="right" vertical="top"/>
    </xf>
    <xf numFmtId="0" fontId="5" fillId="2" borderId="19" xfId="96"/>
    <xf numFmtId="2" fontId="2" fillId="3" borderId="19" xfId="89" applyNumberFormat="1" applyFont="1" applyFill="1" applyAlignment="1">
      <alignment horizontal="left" vertical="top" wrapText="1"/>
    </xf>
    <xf numFmtId="0" fontId="6" fillId="0" borderId="0" xfId="0" applyFont="1"/>
    <xf numFmtId="0" fontId="1" fillId="2" borderId="19" xfId="97" applyFont="1" applyAlignment="1">
      <alignment vertical="center"/>
    </xf>
    <xf numFmtId="0" fontId="3" fillId="5" borderId="24" xfId="98" applyFont="1" applyFill="1" applyBorder="1" applyAlignment="1">
      <alignment horizontal="left" vertical="top" wrapText="1"/>
    </xf>
    <xf numFmtId="164" fontId="3" fillId="5" borderId="28" xfId="99" applyNumberFormat="1" applyFont="1" applyFill="1" applyBorder="1" applyAlignment="1">
      <alignment horizontal="right" vertical="top"/>
    </xf>
    <xf numFmtId="0" fontId="1" fillId="2" borderId="19" xfId="101" applyFont="1" applyAlignment="1">
      <alignment horizontal="center" vertical="center" wrapText="1"/>
    </xf>
    <xf numFmtId="0" fontId="4" fillId="2" borderId="19" xfId="102"/>
    <xf numFmtId="0" fontId="2" fillId="2" borderId="3" xfId="103" applyFont="1" applyBorder="1" applyAlignment="1">
      <alignment horizontal="center" wrapText="1"/>
    </xf>
    <xf numFmtId="0" fontId="2" fillId="2" borderId="4" xfId="104" applyFont="1" applyBorder="1" applyAlignment="1">
      <alignment horizontal="center" wrapText="1"/>
    </xf>
    <xf numFmtId="0" fontId="2" fillId="2" borderId="5" xfId="105" applyFont="1" applyBorder="1" applyAlignment="1">
      <alignment horizontal="center"/>
    </xf>
    <xf numFmtId="0" fontId="2" fillId="2" borderId="7" xfId="106" applyFont="1" applyBorder="1" applyAlignment="1">
      <alignment horizontal="center"/>
    </xf>
    <xf numFmtId="164" fontId="3" fillId="4" borderId="28" xfId="113" applyNumberFormat="1" applyFont="1" applyFill="1" applyBorder="1" applyAlignment="1">
      <alignment horizontal="right" vertical="top"/>
    </xf>
    <xf numFmtId="164" fontId="3" fillId="4" borderId="29" xfId="114" applyNumberFormat="1" applyFont="1" applyFill="1" applyBorder="1" applyAlignment="1">
      <alignment horizontal="right" vertical="top"/>
    </xf>
    <xf numFmtId="165" fontId="3" fillId="4" borderId="15" xfId="118" applyNumberFormat="1" applyFont="1" applyFill="1" applyBorder="1" applyAlignment="1">
      <alignment horizontal="right" vertical="top"/>
    </xf>
    <xf numFmtId="165" fontId="3" fillId="4" borderId="17" xfId="119" applyNumberFormat="1" applyFont="1" applyFill="1" applyBorder="1" applyAlignment="1">
      <alignment horizontal="right" vertical="top"/>
    </xf>
    <xf numFmtId="0" fontId="3" fillId="2" borderId="19" xfId="121" applyFont="1" applyAlignment="1">
      <alignment horizontal="left" vertical="top" wrapText="1"/>
    </xf>
    <xf numFmtId="0" fontId="3" fillId="2" borderId="19" xfId="122" applyFont="1" applyAlignment="1">
      <alignment horizontal="left" vertical="top" wrapText="1"/>
    </xf>
    <xf numFmtId="0" fontId="1" fillId="2" borderId="19" xfId="123" applyFont="1" applyAlignment="1">
      <alignment horizontal="center" vertical="center" wrapText="1"/>
    </xf>
    <xf numFmtId="0" fontId="3" fillId="2" borderId="19" xfId="124" applyFont="1" applyAlignment="1">
      <alignment horizontal="left" vertical="top" wrapText="1"/>
    </xf>
    <xf numFmtId="0" fontId="3" fillId="2" borderId="19" xfId="125" applyFont="1" applyAlignment="1">
      <alignment horizontal="left" vertical="top" wrapText="1"/>
    </xf>
    <xf numFmtId="0" fontId="2" fillId="3" borderId="27" xfId="107" applyFont="1" applyFill="1" applyBorder="1" applyAlignment="1">
      <alignment horizontal="left" vertical="top"/>
    </xf>
    <xf numFmtId="0" fontId="2" fillId="3" borderId="30" xfId="111" applyFont="1" applyFill="1" applyBorder="1" applyAlignment="1">
      <alignment horizontal="left" vertical="top"/>
    </xf>
    <xf numFmtId="1" fontId="2" fillId="3" borderId="26" xfId="89" applyNumberFormat="1" applyFont="1" applyFill="1" applyBorder="1" applyAlignment="1">
      <alignment horizontal="left" vertical="top"/>
    </xf>
    <xf numFmtId="0" fontId="2" fillId="3" borderId="26" xfId="120" applyFont="1" applyFill="1" applyBorder="1" applyAlignment="1">
      <alignment horizontal="left" vertical="top"/>
    </xf>
    <xf numFmtId="0" fontId="3" fillId="2" borderId="19" xfId="121" applyFont="1" applyAlignment="1">
      <alignment horizontal="left" vertical="top"/>
    </xf>
    <xf numFmtId="0" fontId="3" fillId="2" borderId="19" xfId="122" applyFont="1" applyAlignment="1">
      <alignment horizontal="left" vertical="top"/>
    </xf>
    <xf numFmtId="0" fontId="1" fillId="2" borderId="19" xfId="100" applyFont="1" applyAlignment="1">
      <alignment horizontal="left" vertical="center"/>
    </xf>
    <xf numFmtId="0" fontId="4" fillId="2" borderId="19" xfId="102" applyAlignment="1">
      <alignment horizontal="left"/>
    </xf>
    <xf numFmtId="0" fontId="2" fillId="3" borderId="20" xfId="120" applyFont="1" applyFill="1" applyBorder="1" applyAlignment="1">
      <alignment horizontal="left" vertical="top"/>
    </xf>
    <xf numFmtId="165" fontId="3" fillId="4" borderId="5" xfId="118" applyNumberFormat="1" applyFont="1" applyFill="1" applyBorder="1" applyAlignment="1">
      <alignment horizontal="right" vertical="top"/>
    </xf>
    <xf numFmtId="165" fontId="3" fillId="4" borderId="7" xfId="119" applyNumberFormat="1" applyFont="1" applyFill="1" applyBorder="1" applyAlignment="1">
      <alignment horizontal="right" vertical="top"/>
    </xf>
    <xf numFmtId="0" fontId="2" fillId="3" borderId="33" xfId="111" applyFont="1" applyFill="1" applyBorder="1" applyAlignment="1">
      <alignment horizontal="left" vertical="top"/>
    </xf>
    <xf numFmtId="164" fontId="3" fillId="4" borderId="32" xfId="113" applyNumberFormat="1" applyFont="1" applyFill="1" applyBorder="1" applyAlignment="1">
      <alignment horizontal="right" vertical="top"/>
    </xf>
    <xf numFmtId="0" fontId="8" fillId="2" borderId="19" xfId="102" applyFont="1"/>
    <xf numFmtId="0" fontId="9" fillId="2" borderId="19" xfId="126"/>
    <xf numFmtId="0" fontId="9" fillId="0" borderId="19" xfId="126" applyFill="1"/>
    <xf numFmtId="0" fontId="2" fillId="2" borderId="5" xfId="128" applyFont="1" applyBorder="1" applyAlignment="1">
      <alignment horizontal="center"/>
    </xf>
    <xf numFmtId="164" fontId="3" fillId="4" borderId="34" xfId="129" applyNumberFormat="1" applyFont="1" applyFill="1" applyBorder="1" applyAlignment="1">
      <alignment horizontal="right" vertical="top"/>
    </xf>
    <xf numFmtId="164" fontId="3" fillId="4" borderId="35" xfId="130" applyNumberFormat="1" applyFont="1" applyFill="1" applyBorder="1" applyAlignment="1">
      <alignment horizontal="right" vertical="top"/>
    </xf>
    <xf numFmtId="164" fontId="3" fillId="4" borderId="15" xfId="131" applyNumberFormat="1" applyFont="1" applyFill="1" applyBorder="1" applyAlignment="1">
      <alignment horizontal="right" vertical="top"/>
    </xf>
    <xf numFmtId="1" fontId="2" fillId="2" borderId="5" xfId="127" applyNumberFormat="1" applyFont="1" applyFill="1" applyBorder="1" applyAlignment="1">
      <alignment horizontal="center"/>
    </xf>
    <xf numFmtId="0" fontId="2" fillId="3" borderId="23" xfId="132" applyFont="1" applyFill="1" applyBorder="1" applyAlignment="1">
      <alignment horizontal="left" vertical="top" wrapText="1"/>
    </xf>
    <xf numFmtId="0" fontId="2" fillId="3" borderId="24" xfId="133" applyFont="1" applyFill="1" applyBorder="1" applyAlignment="1">
      <alignment horizontal="left" vertical="top" wrapText="1"/>
    </xf>
    <xf numFmtId="0" fontId="2" fillId="3" borderId="30" xfId="44" applyFont="1" applyFill="1" applyBorder="1" applyAlignment="1">
      <alignment horizontal="left" vertical="top"/>
    </xf>
    <xf numFmtId="164" fontId="3" fillId="4" borderId="29" xfId="50" applyNumberFormat="1" applyFont="1" applyFill="1" applyBorder="1" applyAlignment="1">
      <alignment horizontal="right" vertical="top"/>
    </xf>
    <xf numFmtId="164" fontId="3" fillId="4" borderId="37" xfId="129" applyNumberFormat="1" applyFont="1" applyFill="1" applyBorder="1" applyAlignment="1">
      <alignment horizontal="right" vertical="top"/>
    </xf>
    <xf numFmtId="0" fontId="2" fillId="2" borderId="5" xfId="136" applyFont="1" applyBorder="1" applyAlignment="1">
      <alignment horizontal="center"/>
    </xf>
    <xf numFmtId="164" fontId="3" fillId="4" borderId="28" xfId="137" applyNumberFormat="1" applyFont="1" applyFill="1" applyBorder="1" applyAlignment="1">
      <alignment horizontal="right" vertical="top"/>
    </xf>
    <xf numFmtId="164" fontId="3" fillId="4" borderId="28" xfId="140" applyNumberFormat="1" applyFont="1" applyFill="1" applyBorder="1" applyAlignment="1">
      <alignment horizontal="right" vertical="top"/>
    </xf>
    <xf numFmtId="165" fontId="3" fillId="4" borderId="15" xfId="141" applyNumberFormat="1" applyFont="1" applyFill="1" applyBorder="1" applyAlignment="1">
      <alignment horizontal="right" vertical="top"/>
    </xf>
    <xf numFmtId="165" fontId="3" fillId="4" borderId="15" xfId="142" applyNumberFormat="1" applyFont="1" applyFill="1" applyBorder="1" applyAlignment="1">
      <alignment horizontal="right" vertical="top"/>
    </xf>
    <xf numFmtId="165" fontId="3" fillId="4" borderId="18" xfId="143" applyNumberFormat="1" applyFont="1" applyFill="1" applyBorder="1" applyAlignment="1">
      <alignment horizontal="right" vertical="top"/>
    </xf>
    <xf numFmtId="0" fontId="3" fillId="5" borderId="13" xfId="53" applyFont="1" applyFill="1" applyBorder="1" applyAlignment="1">
      <alignment horizontal="left" vertical="top" wrapText="1"/>
    </xf>
    <xf numFmtId="0" fontId="3" fillId="5" borderId="30" xfId="55" applyFont="1" applyFill="1" applyBorder="1" applyAlignment="1">
      <alignment horizontal="left" vertical="top" wrapText="1"/>
    </xf>
    <xf numFmtId="0" fontId="3" fillId="5" borderId="29" xfId="53" applyFont="1" applyFill="1" applyBorder="1" applyAlignment="1">
      <alignment horizontal="left" vertical="top" wrapText="1"/>
    </xf>
    <xf numFmtId="0" fontId="3" fillId="5" borderId="36" xfId="54" applyFont="1" applyFill="1" applyBorder="1" applyAlignment="1">
      <alignment horizontal="left" vertical="top" wrapText="1"/>
    </xf>
    <xf numFmtId="164" fontId="3" fillId="5" borderId="29" xfId="50" applyNumberFormat="1" applyFont="1" applyFill="1" applyBorder="1" applyAlignment="1">
      <alignment horizontal="right" vertical="top"/>
    </xf>
    <xf numFmtId="0" fontId="2" fillId="0" borderId="7" xfId="39" applyFont="1" applyBorder="1" applyAlignment="1">
      <alignment horizontal="center"/>
    </xf>
    <xf numFmtId="0" fontId="8" fillId="0" borderId="0" xfId="0" applyFont="1"/>
    <xf numFmtId="0" fontId="11" fillId="4" borderId="10" xfId="56" applyFont="1" applyFill="1" applyBorder="1" applyAlignment="1">
      <alignment horizontal="left" vertical="top" wrapText="1"/>
    </xf>
    <xf numFmtId="164" fontId="11" fillId="4" borderId="13" xfId="50" applyNumberFormat="1" applyFont="1" applyFill="1" applyBorder="1" applyAlignment="1">
      <alignment horizontal="right" vertical="top"/>
    </xf>
    <xf numFmtId="164" fontId="11" fillId="4" borderId="17" xfId="52" applyNumberFormat="1" applyFont="1" applyFill="1" applyBorder="1" applyAlignment="1">
      <alignment horizontal="right" vertical="top"/>
    </xf>
    <xf numFmtId="1" fontId="11" fillId="4" borderId="17" xfId="63" applyNumberFormat="1" applyFont="1" applyFill="1" applyBorder="1" applyAlignment="1">
      <alignment horizontal="right" vertical="top"/>
    </xf>
    <xf numFmtId="0" fontId="12" fillId="0" borderId="0" xfId="0" applyFont="1"/>
    <xf numFmtId="164" fontId="11" fillId="4" borderId="24" xfId="92" applyNumberFormat="1" applyFont="1" applyFill="1" applyBorder="1" applyAlignment="1">
      <alignment horizontal="right" vertical="top"/>
    </xf>
    <xf numFmtId="2" fontId="11" fillId="4" borderId="26" xfId="90" applyNumberFormat="1" applyFont="1" applyFill="1" applyBorder="1" applyAlignment="1">
      <alignment horizontal="right" vertical="top"/>
    </xf>
    <xf numFmtId="165" fontId="13" fillId="4" borderId="17" xfId="67" applyNumberFormat="1" applyFont="1" applyFill="1" applyBorder="1" applyAlignment="1">
      <alignment horizontal="right" vertical="top"/>
    </xf>
    <xf numFmtId="165" fontId="13" fillId="4" borderId="26" xfId="69" applyNumberFormat="1" applyFont="1" applyFill="1" applyBorder="1" applyAlignment="1">
      <alignment horizontal="right" vertical="top"/>
    </xf>
    <xf numFmtId="165" fontId="13" fillId="4" borderId="18" xfId="68" applyNumberFormat="1" applyFont="1" applyFill="1" applyBorder="1" applyAlignment="1">
      <alignment horizontal="right" vertical="top"/>
    </xf>
    <xf numFmtId="164" fontId="11" fillId="4" borderId="21" xfId="47" applyNumberFormat="1" applyFont="1" applyFill="1" applyBorder="1" applyAlignment="1">
      <alignment horizontal="right" vertical="top"/>
    </xf>
    <xf numFmtId="164" fontId="11" fillId="4" borderId="22" xfId="49" applyNumberFormat="1" applyFont="1" applyFill="1" applyBorder="1" applyAlignment="1">
      <alignment horizontal="right" vertical="top"/>
    </xf>
    <xf numFmtId="0" fontId="11" fillId="4" borderId="22" xfId="55" applyFont="1" applyFill="1" applyBorder="1" applyAlignment="1">
      <alignment horizontal="left" vertical="top" wrapText="1"/>
    </xf>
    <xf numFmtId="164" fontId="11" fillId="4" borderId="25" xfId="51" applyNumberFormat="1" applyFont="1" applyFill="1" applyBorder="1" applyAlignment="1">
      <alignment horizontal="right" vertical="top"/>
    </xf>
    <xf numFmtId="1" fontId="11" fillId="4" borderId="26" xfId="62" applyNumberFormat="1" applyFont="1" applyFill="1" applyBorder="1" applyAlignment="1">
      <alignment horizontal="right" vertical="top"/>
    </xf>
    <xf numFmtId="164" fontId="11" fillId="4" borderId="9" xfId="23" applyNumberFormat="1" applyFont="1" applyFill="1" applyBorder="1" applyAlignment="1">
      <alignment horizontal="right" vertical="top"/>
    </xf>
    <xf numFmtId="164" fontId="11" fillId="4" borderId="12" xfId="27" applyNumberFormat="1" applyFont="1" applyFill="1" applyBorder="1" applyAlignment="1">
      <alignment horizontal="right" vertical="top"/>
    </xf>
    <xf numFmtId="0" fontId="11" fillId="4" borderId="12" xfId="54" applyFont="1" applyFill="1" applyBorder="1" applyAlignment="1">
      <alignment horizontal="left" vertical="top" wrapText="1"/>
    </xf>
    <xf numFmtId="164" fontId="11" fillId="4" borderId="16" xfId="31" applyNumberFormat="1" applyFont="1" applyFill="1" applyBorder="1" applyAlignment="1">
      <alignment horizontal="right" vertical="top"/>
    </xf>
    <xf numFmtId="1" fontId="11" fillId="4" borderId="18" xfId="64" applyNumberFormat="1" applyFont="1" applyFill="1" applyBorder="1" applyAlignment="1">
      <alignment horizontal="right" vertical="top"/>
    </xf>
    <xf numFmtId="164" fontId="11" fillId="4" borderId="10" xfId="48" applyNumberFormat="1" applyFont="1" applyFill="1" applyBorder="1" applyAlignment="1">
      <alignment horizontal="right" vertical="top"/>
    </xf>
    <xf numFmtId="0" fontId="11" fillId="4" borderId="13" xfId="53" applyFont="1" applyFill="1" applyBorder="1" applyAlignment="1">
      <alignment horizontal="left" vertical="top" wrapText="1"/>
    </xf>
    <xf numFmtId="164" fontId="11" fillId="4" borderId="34" xfId="129" applyNumberFormat="1" applyFont="1" applyFill="1" applyBorder="1" applyAlignment="1">
      <alignment horizontal="right" vertical="top"/>
    </xf>
    <xf numFmtId="164" fontId="11" fillId="4" borderId="35" xfId="130" applyNumberFormat="1" applyFont="1" applyFill="1" applyBorder="1" applyAlignment="1">
      <alignment horizontal="right" vertical="top"/>
    </xf>
    <xf numFmtId="164" fontId="11" fillId="4" borderId="15" xfId="131" applyNumberFormat="1" applyFont="1" applyFill="1" applyBorder="1" applyAlignment="1">
      <alignment horizontal="right" vertical="top"/>
    </xf>
    <xf numFmtId="1" fontId="12" fillId="0" borderId="0" xfId="0" applyNumberFormat="1" applyFont="1"/>
    <xf numFmtId="165" fontId="13" fillId="4" borderId="17" xfId="85" applyNumberFormat="1" applyFont="1" applyFill="1" applyBorder="1" applyAlignment="1">
      <alignment horizontal="right" vertical="top"/>
    </xf>
    <xf numFmtId="164" fontId="11" fillId="4" borderId="29" xfId="78" applyNumberFormat="1" applyFont="1" applyFill="1" applyBorder="1" applyAlignment="1">
      <alignment horizontal="right" vertical="top"/>
    </xf>
    <xf numFmtId="165" fontId="11" fillId="4" borderId="17" xfId="82" applyNumberFormat="1" applyFont="1" applyFill="1" applyBorder="1" applyAlignment="1">
      <alignment horizontal="right" vertical="top"/>
    </xf>
    <xf numFmtId="164" fontId="11" fillId="4" borderId="28" xfId="137" applyNumberFormat="1" applyFont="1" applyFill="1" applyBorder="1" applyAlignment="1">
      <alignment horizontal="right" vertical="top"/>
    </xf>
    <xf numFmtId="0" fontId="10" fillId="0" borderId="0" xfId="0" applyFont="1"/>
    <xf numFmtId="1" fontId="11" fillId="4" borderId="17" xfId="95" applyNumberFormat="1" applyFont="1" applyFill="1" applyBorder="1" applyAlignment="1">
      <alignment horizontal="right" vertical="top"/>
    </xf>
    <xf numFmtId="0" fontId="14" fillId="0" borderId="0" xfId="0" applyFont="1"/>
  </cellXfs>
  <cellStyles count="144">
    <cellStyle name="Hyperlink" xfId="126" builtinId="8"/>
    <cellStyle name="Normal" xfId="0" builtinId="0"/>
    <cellStyle name="Normal 2" xfId="102" xr:uid="{3C611EEA-59AC-49D8-8AFA-3AF019D96B25}"/>
    <cellStyle name="Normal_Sheet1" xfId="96" xr:uid="{B0BC5880-C9ED-4C85-AB07-FA3D57F79EC6}"/>
    <cellStyle name="Percent" xfId="127" builtinId="5"/>
    <cellStyle name="style1675706599777" xfId="97" xr:uid="{35724852-86CF-4320-9607-6CD6C8B647DC}"/>
    <cellStyle name="style1675706603038" xfId="91" xr:uid="{A8698721-8B6E-49A6-B8CA-00F0DF3D91FB}"/>
    <cellStyle name="style1675706603100" xfId="93" xr:uid="{719ED3D1-72EE-4EF4-87E4-FCAB300184FF}"/>
    <cellStyle name="style1675706603388" xfId="92" xr:uid="{8303BCF5-DF8C-45A0-9B37-2E6364D19CA0}"/>
    <cellStyle name="style1675706603862" xfId="98" xr:uid="{51C3D0B2-B877-449A-9007-23699669ABFE}"/>
    <cellStyle name="style1675706842151" xfId="89" xr:uid="{AC8514BC-13B1-4A0B-AB68-A203228F656E}"/>
    <cellStyle name="style1675706842491" xfId="90" xr:uid="{102E5E2D-A9A6-4B6B-846A-4E6C5C94094C}"/>
    <cellStyle name="style1675706928521" xfId="120" xr:uid="{5B5FC15B-FF3C-4387-A437-20A9C14BA998}"/>
    <cellStyle name="style1675966345759" xfId="99" xr:uid="{632111EA-6181-46DA-BF6A-12728FF756B3}"/>
    <cellStyle name="style1680538579352" xfId="88" xr:uid="{6877B9B2-B7A8-4C53-B977-CB5C05FE0CC4}"/>
    <cellStyle name="style1680541109602" xfId="95" xr:uid="{A309CE44-1342-4391-A8F9-AA480DE03B58}"/>
    <cellStyle name="style1680541110197" xfId="94" xr:uid="{8D4BCA06-A001-40AE-98E7-F08F6044D83A}"/>
    <cellStyle name="style1681911656167" xfId="1" xr:uid="{00000000-0005-0000-0000-000001000000}"/>
    <cellStyle name="style1681911656292" xfId="2" xr:uid="{00000000-0005-0000-0000-000002000000}"/>
    <cellStyle name="style1681911656500" xfId="3" xr:uid="{00000000-0005-0000-0000-000003000000}"/>
    <cellStyle name="style1681911656576" xfId="4" xr:uid="{00000000-0005-0000-0000-000004000000}"/>
    <cellStyle name="style1681911656683" xfId="5" xr:uid="{00000000-0005-0000-0000-000005000000}"/>
    <cellStyle name="style1681911656777" xfId="6" xr:uid="{00000000-0005-0000-0000-000006000000}"/>
    <cellStyle name="style1681911656855" xfId="7" xr:uid="{00000000-0005-0000-0000-000007000000}"/>
    <cellStyle name="style1681911656933" xfId="8" xr:uid="{00000000-0005-0000-0000-000008000000}"/>
    <cellStyle name="style1681911656999" xfId="9" xr:uid="{00000000-0005-0000-0000-000009000000}"/>
    <cellStyle name="style1681911657058" xfId="10" xr:uid="{00000000-0005-0000-0000-00000A000000}"/>
    <cellStyle name="style1681911657125" xfId="11" xr:uid="{00000000-0005-0000-0000-00000B000000}"/>
    <cellStyle name="style1681911657192" xfId="12" xr:uid="{00000000-0005-0000-0000-00000C000000}"/>
    <cellStyle name="style1681911657257" xfId="13" xr:uid="{00000000-0005-0000-0000-00000D000000}"/>
    <cellStyle name="style1681911657321" xfId="14" xr:uid="{00000000-0005-0000-0000-00000E000000}"/>
    <cellStyle name="style1681911657389" xfId="15" xr:uid="{00000000-0005-0000-0000-00000F000000}"/>
    <cellStyle name="style1681911657452" xfId="16" xr:uid="{00000000-0005-0000-0000-000010000000}"/>
    <cellStyle name="style1681911657522" xfId="17" xr:uid="{00000000-0005-0000-0000-000011000000}"/>
    <cellStyle name="style1681911657589" xfId="18" xr:uid="{00000000-0005-0000-0000-000012000000}"/>
    <cellStyle name="style1681911657645" xfId="19" xr:uid="{00000000-0005-0000-0000-000013000000}"/>
    <cellStyle name="style1681911657711" xfId="20" xr:uid="{00000000-0005-0000-0000-000014000000}"/>
    <cellStyle name="style1681911657857" xfId="21" xr:uid="{00000000-0005-0000-0000-000015000000}"/>
    <cellStyle name="style1681911657923" xfId="22" xr:uid="{00000000-0005-0000-0000-000016000000}"/>
    <cellStyle name="style1681911658003" xfId="23" xr:uid="{00000000-0005-0000-0000-000017000000}"/>
    <cellStyle name="style1681911658085" xfId="24" xr:uid="{00000000-0005-0000-0000-000018000000}"/>
    <cellStyle name="style1681911658154" xfId="25" xr:uid="{00000000-0005-0000-0000-000019000000}"/>
    <cellStyle name="style1681911658206" xfId="26" xr:uid="{00000000-0005-0000-0000-00001A000000}"/>
    <cellStyle name="style1681911658260" xfId="27" xr:uid="{00000000-0005-0000-0000-00001B000000}"/>
    <cellStyle name="style1681911658312" xfId="28" xr:uid="{00000000-0005-0000-0000-00001C000000}"/>
    <cellStyle name="style1681911658372" xfId="29" xr:uid="{00000000-0005-0000-0000-00001D000000}"/>
    <cellStyle name="style1681911658674" xfId="30" xr:uid="{00000000-0005-0000-0000-00001E000000}"/>
    <cellStyle name="style1681911658729" xfId="31" xr:uid="{00000000-0005-0000-0000-00001F000000}"/>
    <cellStyle name="style1681911658784" xfId="32" xr:uid="{00000000-0005-0000-0000-000020000000}"/>
    <cellStyle name="style1681911658843" xfId="33" xr:uid="{00000000-0005-0000-0000-000021000000}"/>
    <cellStyle name="style1681911658912" xfId="34" xr:uid="{00000000-0005-0000-0000-000022000000}"/>
    <cellStyle name="style1681911658965" xfId="35" xr:uid="{00000000-0005-0000-0000-000023000000}"/>
    <cellStyle name="style1681911659020" xfId="36" xr:uid="{00000000-0005-0000-0000-000024000000}"/>
    <cellStyle name="style1681911659082" xfId="37" xr:uid="{00000000-0005-0000-0000-000025000000}"/>
    <cellStyle name="style1681911659135" xfId="38" xr:uid="{00000000-0005-0000-0000-000026000000}"/>
    <cellStyle name="style1681911659178" xfId="39" xr:uid="{00000000-0005-0000-0000-000027000000}"/>
    <cellStyle name="style1681911659216" xfId="40" xr:uid="{00000000-0005-0000-0000-000028000000}"/>
    <cellStyle name="style1681911659263" xfId="41" xr:uid="{00000000-0005-0000-0000-000029000000}"/>
    <cellStyle name="style1681911659315" xfId="42" xr:uid="{00000000-0005-0000-0000-00002A000000}"/>
    <cellStyle name="style1681911659369" xfId="43" xr:uid="{00000000-0005-0000-0000-00002B000000}"/>
    <cellStyle name="style1681911659428" xfId="44" xr:uid="{00000000-0005-0000-0000-00002C000000}"/>
    <cellStyle name="style1681911659487" xfId="45" xr:uid="{00000000-0005-0000-0000-00002D000000}"/>
    <cellStyle name="style1681911659551" xfId="46" xr:uid="{00000000-0005-0000-0000-00002E000000}"/>
    <cellStyle name="style1681911659605" xfId="47" xr:uid="{00000000-0005-0000-0000-00002F000000}"/>
    <cellStyle name="style1681911659643" xfId="48" xr:uid="{00000000-0005-0000-0000-000030000000}"/>
    <cellStyle name="style1681911659685" xfId="49" xr:uid="{00000000-0005-0000-0000-000031000000}"/>
    <cellStyle name="style1681911659722" xfId="50" xr:uid="{00000000-0005-0000-0000-000032000000}"/>
    <cellStyle name="style1681911659768" xfId="51" xr:uid="{00000000-0005-0000-0000-000033000000}"/>
    <cellStyle name="style1681911659810" xfId="52" xr:uid="{00000000-0005-0000-0000-000034000000}"/>
    <cellStyle name="style1681911659898" xfId="53" xr:uid="{00000000-0005-0000-0000-000035000000}"/>
    <cellStyle name="style1681911659952" xfId="54" xr:uid="{00000000-0005-0000-0000-000036000000}"/>
    <cellStyle name="style1681911660119" xfId="55" xr:uid="{00000000-0005-0000-0000-000037000000}"/>
    <cellStyle name="style1681911660362" xfId="56" xr:uid="{00000000-0005-0000-0000-000038000000}"/>
    <cellStyle name="style1681911660448" xfId="57" xr:uid="{00000000-0005-0000-0000-000039000000}"/>
    <cellStyle name="style1681911660636" xfId="58" xr:uid="{00000000-0005-0000-0000-00003A000000}"/>
    <cellStyle name="style1681911660956" xfId="59" xr:uid="{00000000-0005-0000-0000-00003B000000}"/>
    <cellStyle name="style1681911660997" xfId="60" xr:uid="{00000000-0005-0000-0000-00003C000000}"/>
    <cellStyle name="style1681911680267" xfId="63" xr:uid="{984E00A6-75D5-43D4-B8E0-4CD356B16566}"/>
    <cellStyle name="style1681911680889" xfId="61" xr:uid="{7472D2F9-0CB4-498C-9EAE-F0D767B54923}"/>
    <cellStyle name="style1681911681258" xfId="62" xr:uid="{D0ADF07D-AD41-45CF-BB14-72E2340245FB}"/>
    <cellStyle name="style1681911681293" xfId="64" xr:uid="{E0D912D9-B5F1-44FC-8A24-46C3F06FE330}"/>
    <cellStyle name="style1681911681326" xfId="65" xr:uid="{74208470-FBCB-4023-8FED-713B5FA50DD8}"/>
    <cellStyle name="style1681911705420" xfId="67" xr:uid="{E6515F86-788C-412A-85C8-716DD27EEBD5}"/>
    <cellStyle name="style1681911705989" xfId="70" xr:uid="{5B0DB04C-68B9-4876-8A07-0D76CA81F858}"/>
    <cellStyle name="style1681911706284" xfId="69" xr:uid="{D2B40A5C-8DB6-4494-B8E0-F03F7432103F}"/>
    <cellStyle name="style1681911706325" xfId="68" xr:uid="{0EAB924A-3583-4FE0-BE14-4E856123313B}"/>
    <cellStyle name="style1681911706362" xfId="66" xr:uid="{2A16F080-D0A2-4B6A-89AF-E1BBC0EA42AB}"/>
    <cellStyle name="style1682011068287" xfId="71" xr:uid="{F1C5BCEB-A9FB-4043-A572-075B36B84119}"/>
    <cellStyle name="style1682011068341" xfId="72" xr:uid="{6404509F-8AC2-4DAD-AD5A-57935842CF14}"/>
    <cellStyle name="style1682011068386" xfId="73" xr:uid="{16948045-C7A9-4345-8A23-330C790BBD2A}"/>
    <cellStyle name="style1682011068557" xfId="74" xr:uid="{B1ED7789-92FF-41EF-8378-2F12F6EB6985}"/>
    <cellStyle name="style1682011068633" xfId="75" xr:uid="{548B178E-D2AE-487F-8830-989C778E2207}"/>
    <cellStyle name="style1682011068915" xfId="79" xr:uid="{E1412DD8-9293-4551-8C1B-72613A1C7285}"/>
    <cellStyle name="style1682011068977" xfId="76" xr:uid="{524A3061-3711-4187-A5A5-4924DD9BD7FB}"/>
    <cellStyle name="style1682011069336" xfId="80" xr:uid="{7D599B3F-DF31-4BAB-AB9F-92169FA373E6}"/>
    <cellStyle name="style1682011069555" xfId="77" xr:uid="{BBA48F0F-F3FA-4B1A-B80D-572D63C73203}"/>
    <cellStyle name="style1682011069601" xfId="78" xr:uid="{A7731F37-614D-4E9A-9196-8FEB819609B3}"/>
    <cellStyle name="style1682011069884" xfId="81" xr:uid="{558A9BAA-2FA8-45BF-8F00-15FD1A551B75}"/>
    <cellStyle name="style1682011069936" xfId="82" xr:uid="{F9347FE5-C374-41D1-8CA0-8B402245BD25}"/>
    <cellStyle name="style1682011070071" xfId="86" xr:uid="{6C0AB0C4-D6AB-4E80-B7B6-287A74546DBA}"/>
    <cellStyle name="style1682011070198" xfId="87" xr:uid="{E487C27D-AE19-4122-A55E-F6EEEF00608E}"/>
    <cellStyle name="style1682011172345" xfId="83" xr:uid="{3174177E-75D5-4092-AE94-4D32581E9112}"/>
    <cellStyle name="style1682011172850" xfId="84" xr:uid="{09BFBC50-8270-4954-8E37-958EADDB9ADC}"/>
    <cellStyle name="style1682011172906" xfId="85" xr:uid="{EACC5737-D59C-41B4-BA9C-5892F83AA7ED}"/>
    <cellStyle name="style1684942547421" xfId="101" xr:uid="{7F5BFAF8-D4E0-4D6E-891E-57244C5AC359}"/>
    <cellStyle name="style1684942547505" xfId="123" xr:uid="{4FBFE524-01DE-4068-800B-B40EB151F074}"/>
    <cellStyle name="style1684942547584" xfId="100" xr:uid="{BB94068C-0B3A-4A79-A21B-F48921F32F3B}"/>
    <cellStyle name="style1684942547670" xfId="103" xr:uid="{20FFFC77-668C-4C52-BF8F-EA7432B753AB}"/>
    <cellStyle name="style1684942547797" xfId="104" xr:uid="{B5130CCE-E831-48C5-B45F-167867E1FF47}"/>
    <cellStyle name="style1684942548238" xfId="105" xr:uid="{7ACFA9BD-95F2-4A2C-83B6-27D3ECFB30F1}"/>
    <cellStyle name="style1684942548428" xfId="106" xr:uid="{3EF0929F-FA47-41E2-A840-E2DD7AD34E42}"/>
    <cellStyle name="style1684942548936" xfId="111" xr:uid="{987A966D-43E9-415B-88E4-E1E0A1D05EF1}"/>
    <cellStyle name="style1684942549038" xfId="107" xr:uid="{FF22A655-5627-426C-BD2B-4D4EB7512491}"/>
    <cellStyle name="style1684942549119" xfId="108" xr:uid="{17855E12-CA44-4FC8-8C83-0F17E6EE6099}"/>
    <cellStyle name="style1684942549191" xfId="112" xr:uid="{F5B62677-FAFB-4CA1-90B2-51301DE4989A}"/>
    <cellStyle name="style1684942549319" xfId="115" xr:uid="{6C73D726-5802-4CBC-A8BB-121D7644CD8B}"/>
    <cellStyle name="style1684942549571" xfId="109" xr:uid="{2FE22CC6-9F11-4FCA-85D1-EF29E72E6AC9}"/>
    <cellStyle name="style1684942549652" xfId="110" xr:uid="{7BCE76ED-A35D-49C9-B5D3-14D45EB0110C}"/>
    <cellStyle name="style1684942549782" xfId="113" xr:uid="{0C985210-B39F-4D92-8A3C-5FBD14BD4E98}"/>
    <cellStyle name="style1684942549838" xfId="114" xr:uid="{5CE6DA8C-0300-4BC4-A7EF-67E2A9C8B716}"/>
    <cellStyle name="style1684942549953" xfId="116" xr:uid="{D3029275-C1FC-4D65-BEDD-AD294F6029E3}"/>
    <cellStyle name="style1684942550014" xfId="117" xr:uid="{3D9A13CB-75DC-41CD-B1F1-B17227E5BDF9}"/>
    <cellStyle name="style1684942550202" xfId="118" xr:uid="{E36E8483-7992-43DE-BA2B-CA6C1CA337D8}"/>
    <cellStyle name="style1684942550261" xfId="119" xr:uid="{99CC250C-A9B4-4165-B37E-B85A716A66FD}"/>
    <cellStyle name="style1684942550435" xfId="121" xr:uid="{E958DCF8-DC45-42E5-88C6-5CD722F06464}"/>
    <cellStyle name="style1684942550473" xfId="124" xr:uid="{A35CC37B-A5E8-4ED8-BE64-4B5759AC6D7B}"/>
    <cellStyle name="style1684942550581" xfId="122" xr:uid="{81FF5125-1560-4F7F-8FA4-F9667E25718C}"/>
    <cellStyle name="style1684942550637" xfId="125" xr:uid="{DB254557-B56B-48D6-865D-B8F3145CF7AC}"/>
    <cellStyle name="style1689326403995" xfId="128" xr:uid="{EAE4C847-8C07-41ED-BEF7-B9D8760C54CE}"/>
    <cellStyle name="style1689326404104" xfId="132" xr:uid="{1FCB7EDD-AC91-4028-9A5F-B2BC1A03F5F4}"/>
    <cellStyle name="style1689326404142" xfId="133" xr:uid="{DA743277-6456-4EF7-8F43-0A0709224538}"/>
    <cellStyle name="style1689326404259" xfId="129" xr:uid="{C0FCC2CD-CC66-4064-89BB-BB9D9D574C33}"/>
    <cellStyle name="style1689326404350" xfId="130" xr:uid="{A94725A1-0951-4BC9-B157-8CA8E0E5B88B}"/>
    <cellStyle name="style1689326404432" xfId="131" xr:uid="{CBF4BA53-3E86-4CEE-97D4-429BC7DB43B1}"/>
    <cellStyle name="style1689326456522" xfId="134" xr:uid="{B09D2CAD-9D01-43D3-BF7C-46FEAC6D9E50}"/>
    <cellStyle name="style1689326512937" xfId="135" xr:uid="{DBAC5401-7492-4D43-819F-8C0CBA13F6FE}"/>
    <cellStyle name="style1689327053170" xfId="136" xr:uid="{FFEA980B-20A1-4734-BC74-F0689E1A50B3}"/>
    <cellStyle name="style1689327053897" xfId="137" xr:uid="{04857EEC-5159-4B4B-970D-80AC28B6E68D}"/>
    <cellStyle name="style1689327054062" xfId="138" xr:uid="{81BFB454-C47F-48CD-BB18-DFB4702082CF}"/>
    <cellStyle name="style1689327168241" xfId="139" xr:uid="{E6755CF0-465A-40D1-A311-7F04711BC9CC}"/>
    <cellStyle name="style1689329128486" xfId="140" xr:uid="{1A221A1D-EE5B-45F8-94E6-D3988B940763}"/>
    <cellStyle name="style1689329128667" xfId="141" xr:uid="{BD7A8E12-9AEF-4983-B3F3-06ABC5D08C69}"/>
    <cellStyle name="style1689329413169" xfId="142" xr:uid="{23CD4808-2AE7-48DD-BBFB-8ABBC884AC80}"/>
    <cellStyle name="style1689329413213" xfId="143" xr:uid="{7D9F5ABB-F2E7-424F-A199-83EC5F9D65A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600075</xdr:colOff>
      <xdr:row>0</xdr:row>
      <xdr:rowOff>180974</xdr:rowOff>
    </xdr:from>
    <xdr:to>
      <xdr:col>13</xdr:col>
      <xdr:colOff>9525</xdr:colOff>
      <xdr:row>43</xdr:row>
      <xdr:rowOff>180975</xdr:rowOff>
    </xdr:to>
    <xdr:sp macro="" textlink="">
      <xdr:nvSpPr>
        <xdr:cNvPr id="2" name="TextBox 1">
          <a:extLst>
            <a:ext uri="{FF2B5EF4-FFF2-40B4-BE49-F238E27FC236}">
              <a16:creationId xmlns:a16="http://schemas.microsoft.com/office/drawing/2014/main" id="{A67FB3B7-A6F4-4384-AD15-1B4414F9C9C2}"/>
            </a:ext>
          </a:extLst>
        </xdr:cNvPr>
        <xdr:cNvSpPr txBox="1"/>
      </xdr:nvSpPr>
      <xdr:spPr>
        <a:xfrm>
          <a:off x="600075" y="180974"/>
          <a:ext cx="7334250" cy="8191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TOELICHTING</a:t>
          </a:r>
        </a:p>
        <a:p>
          <a:r>
            <a:rPr lang="nl-NL" sz="1100"/>
            <a:t>Deze tabellenset</a:t>
          </a:r>
          <a:r>
            <a:rPr lang="nl-NL" sz="1100" baseline="0"/>
            <a:t> geeft de resultaten van de Fiscale Monitor voor de doelgroep Fiscaal Dienstverleners per vraag of construct per jaar voor de periode </a:t>
          </a:r>
          <a:r>
            <a:rPr lang="nl-NL" sz="1100" baseline="0">
              <a:solidFill>
                <a:schemeClr val="dk1"/>
              </a:solidFill>
              <a:effectLst/>
              <a:latin typeface="+mn-lt"/>
              <a:ea typeface="+mn-ea"/>
              <a:cs typeface="+mn-cs"/>
            </a:rPr>
            <a:t>2010 - 2023 voor elk jaar dat de betreffende vraag is gesteld.</a:t>
          </a:r>
          <a:endParaRPr lang="nl-NL">
            <a:effectLst/>
          </a:endParaRPr>
        </a:p>
        <a:p>
          <a:endParaRPr lang="nl-NL" sz="1100" baseline="0"/>
        </a:p>
        <a:p>
          <a:r>
            <a:rPr lang="nl-NL" sz="1100" baseline="0"/>
            <a:t>Vragen en Constructen (zie onder) zijn op separate tabbladen opgenomen.</a:t>
          </a:r>
        </a:p>
        <a:p>
          <a:r>
            <a:rPr lang="nl-NL" sz="1100" baseline="0"/>
            <a:t>Voor beide tabbladen is een index opgenomen met alle opgenomen vragen en constructen. Elk item in de index is tevens een directe link naar de betreffende tabel.</a:t>
          </a:r>
        </a:p>
        <a:p>
          <a:endParaRPr lang="nl-NL" sz="1100" baseline="0"/>
        </a:p>
        <a:p>
          <a:r>
            <a:rPr lang="nl-NL" sz="1100" baseline="0"/>
            <a:t>- Alle percentages zijn gewogen.</a:t>
          </a:r>
        </a:p>
        <a:p>
          <a:r>
            <a:rPr lang="nl-NL" sz="1100" baseline="0"/>
            <a:t>- Bij alle vragen is het gewogen en ongewogen aantal respondenten opgenomen dat de vraag heeft beantwoord.</a:t>
          </a:r>
        </a:p>
        <a:p>
          <a:r>
            <a:rPr lang="nl-NL" sz="1100" baseline="0"/>
            <a:t>- </a:t>
          </a:r>
          <a:r>
            <a:rPr lang="nl-NL" sz="1100">
              <a:solidFill>
                <a:schemeClr val="dk1"/>
              </a:solidFill>
              <a:effectLst/>
              <a:latin typeface="+mn-lt"/>
              <a:ea typeface="+mn-ea"/>
              <a:cs typeface="+mn-cs"/>
            </a:rPr>
            <a:t>Is het ongewogen aantal respondenten kleiner dan 25, dan is dit aantal </a:t>
          </a:r>
          <a:r>
            <a:rPr lang="nl-NL" sz="1100">
              <a:solidFill>
                <a:srgbClr val="FF0000"/>
              </a:solidFill>
              <a:effectLst/>
              <a:latin typeface="+mn-lt"/>
              <a:ea typeface="+mn-ea"/>
              <a:cs typeface="+mn-cs"/>
            </a:rPr>
            <a:t>rood</a:t>
          </a:r>
          <a:r>
            <a:rPr lang="nl-NL" sz="1100">
              <a:solidFill>
                <a:schemeClr val="dk1"/>
              </a:solidFill>
              <a:effectLst/>
              <a:latin typeface="+mn-lt"/>
              <a:ea typeface="+mn-ea"/>
              <a:cs typeface="+mn-cs"/>
            </a:rPr>
            <a:t> gemarkeerd en zijn de resultaten in de betreffende kolom </a:t>
          </a:r>
          <a:r>
            <a:rPr lang="nl-NL" sz="1100">
              <a:solidFill>
                <a:schemeClr val="bg1">
                  <a:lumMod val="50000"/>
                </a:schemeClr>
              </a:solidFill>
              <a:effectLst/>
              <a:latin typeface="+mn-lt"/>
              <a:ea typeface="+mn-ea"/>
              <a:cs typeface="+mn-cs"/>
            </a:rPr>
            <a:t>grijs gearceerd</a:t>
          </a:r>
          <a:r>
            <a:rPr lang="nl-NL" sz="1100">
              <a:solidFill>
                <a:schemeClr val="dk1"/>
              </a:solidFill>
              <a:effectLst/>
              <a:latin typeface="+mn-lt"/>
              <a:ea typeface="+mn-ea"/>
              <a:cs typeface="+mn-cs"/>
            </a:rPr>
            <a:t>, om aan te geven dat de percentages (en waar van toepassing gemiddelden) aan relatief grote toevalligheidsmarges onderhevig zijn. Bijvoorbeeld: heeft 50% van n=20 respondenten een bepaald antwoord gegeven, dan kan met 95% betrouwbaarheid worden gesteld dat het werkelijke percentage in de doelgroep tussen 28% en 72% procent ligt (bij n=500 is die marge veel kleiner: 46%-54%).</a:t>
          </a:r>
          <a:endParaRPr lang="nl-NL" sz="1100" baseline="0"/>
        </a:p>
        <a:p>
          <a:pPr marL="0" marR="0" lvl="0" indent="0" defTabSz="914400" eaLnBrk="1" fontAlgn="auto" latinLnBrk="0" hangingPunct="1">
            <a:lnSpc>
              <a:spcPct val="100000"/>
            </a:lnSpc>
            <a:spcBef>
              <a:spcPts val="0"/>
            </a:spcBef>
            <a:spcAft>
              <a:spcPts val="0"/>
            </a:spcAft>
            <a:buClrTx/>
            <a:buSzTx/>
            <a:buFontTx/>
            <a:buNone/>
            <a:tabLst/>
            <a:defRPr/>
          </a:pPr>
          <a:endParaRPr lang="nl-NL" sz="1100" baseline="0"/>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t>- Bij vragen met een 5-punts of 10-punts antwoordschaal is het (gewogen) gemiddelde opgenomen.</a:t>
          </a:r>
        </a:p>
        <a:p>
          <a:pPr marL="0" marR="0" lvl="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mn-lt"/>
              <a:ea typeface="+mn-ea"/>
              <a:cs typeface="+mn-cs"/>
            </a:rPr>
            <a:t>- Waar van toepassing, zijn gemiddelden exclusief 'Dat weet ik niet' en vergelijkbare antwoorden.</a:t>
          </a:r>
          <a:endParaRPr lang="nl-NL">
            <a:effectLst/>
          </a:endParaRPr>
        </a:p>
        <a:p>
          <a:endParaRPr lang="nl-NL" sz="1100" baseline="0"/>
        </a:p>
        <a:p>
          <a:r>
            <a:rPr lang="nl-NL" sz="1100" baseline="0"/>
            <a:t>- Bij vragen met een </a:t>
          </a:r>
          <a:r>
            <a:rPr lang="nl-NL" sz="1100" baseline="0">
              <a:solidFill>
                <a:schemeClr val="dk1"/>
              </a:solidFill>
              <a:effectLst/>
              <a:latin typeface="+mn-lt"/>
              <a:ea typeface="+mn-ea"/>
              <a:cs typeface="+mn-cs"/>
            </a:rPr>
            <a:t>5-puntsschaal is ook een driedeling in 'negatief' (of 'bottom-2': antwoord 1-2), 'neutraal' (3), 'positief' (of 'top-2': 4-5) en - waar van toepassing - 'dat weet ik niet' opgenomen. </a:t>
          </a:r>
        </a:p>
        <a:p>
          <a:r>
            <a:rPr lang="nl-NL" sz="1100" baseline="0">
              <a:solidFill>
                <a:schemeClr val="dk1"/>
              </a:solidFill>
              <a:effectLst/>
              <a:latin typeface="+mn-lt"/>
              <a:ea typeface="+mn-ea"/>
              <a:cs typeface="+mn-cs"/>
            </a:rPr>
            <a:t>- Waar de antwoorden niet als negatief-positief opgevat kunnen worden, is bij de driedeling een andere benaming gekozen die bij de schaal past. </a:t>
          </a:r>
        </a:p>
        <a:p>
          <a:endParaRPr lang="nl-NL" sz="1100" baseline="0">
            <a:solidFill>
              <a:schemeClr val="dk1"/>
            </a:solidFill>
            <a:effectLst/>
            <a:latin typeface="+mn-lt"/>
            <a:ea typeface="+mn-ea"/>
            <a:cs typeface="+mn-cs"/>
          </a:endParaRPr>
        </a:p>
        <a:p>
          <a:r>
            <a:rPr lang="nl-NL" sz="1100" baseline="0">
              <a:solidFill>
                <a:schemeClr val="dk1"/>
              </a:solidFill>
              <a:effectLst/>
              <a:latin typeface="+mn-lt"/>
              <a:ea typeface="+mn-ea"/>
              <a:cs typeface="+mn-cs"/>
            </a:rPr>
            <a:t>- Onder elke tabel is de 'Basis' opgenomen: een omschrijving welke respondenten uit de doelgroep de vragen hebben gekregen, met verwijzing naar de nummers van de vragen die als selectie dienen.</a:t>
          </a:r>
        </a:p>
        <a:p>
          <a:endParaRPr lang="nl-NL" sz="1100" baseline="0">
            <a:solidFill>
              <a:schemeClr val="dk1"/>
            </a:solidFill>
            <a:effectLst/>
            <a:latin typeface="+mn-lt"/>
            <a:ea typeface="+mn-ea"/>
            <a:cs typeface="+mn-cs"/>
          </a:endParaRPr>
        </a:p>
        <a:p>
          <a:r>
            <a:rPr lang="nl-NL" sz="1100" baseline="0">
              <a:solidFill>
                <a:schemeClr val="dk1"/>
              </a:solidFill>
              <a:effectLst/>
              <a:latin typeface="+mn-lt"/>
              <a:ea typeface="+mn-ea"/>
              <a:cs typeface="+mn-cs"/>
            </a:rPr>
            <a:t>- Onder 'Opmerkingen' is waar van toepassing aangegeven of van een bewerking sprake is (bijvoorbeeld een indeling in categorieen van een numerieke vraag) en of vraag of antwoordcategorieen tijdens de getoonde periode zijn veranderd.</a:t>
          </a:r>
        </a:p>
        <a:p>
          <a:endParaRPr lang="nl-NL" sz="1100" baseline="0">
            <a:solidFill>
              <a:schemeClr val="dk1"/>
            </a:solidFill>
            <a:effectLst/>
            <a:latin typeface="+mn-lt"/>
            <a:ea typeface="+mn-ea"/>
            <a:cs typeface="+mn-cs"/>
          </a:endParaRPr>
        </a:p>
        <a:p>
          <a:r>
            <a:rPr lang="nl-NL" sz="1100" baseline="0">
              <a:solidFill>
                <a:schemeClr val="dk1"/>
              </a:solidFill>
              <a:effectLst/>
              <a:latin typeface="+mn-lt"/>
              <a:ea typeface="+mn-ea"/>
              <a:cs typeface="+mn-cs"/>
            </a:rPr>
            <a:t>- Als een getoonde antwoordcategorie in een bepaald jaar nog niet of niet meer werd voorgelegd, dan is de betreffende cel grijs gearceerd.</a:t>
          </a:r>
        </a:p>
        <a:p>
          <a:r>
            <a:rPr lang="nl-NL" sz="1100" baseline="0">
              <a:solidFill>
                <a:schemeClr val="dk1"/>
              </a:solidFill>
              <a:effectLst/>
              <a:latin typeface="+mn-lt"/>
              <a:ea typeface="+mn-ea"/>
              <a:cs typeface="+mn-cs"/>
            </a:rPr>
            <a:t>- Zijn cellen niet grijs gearceerd en toch leeg, dan is het antwoord wel voorgelegd maar door niemand gekozen.</a:t>
          </a:r>
        </a:p>
        <a:p>
          <a:endParaRPr lang="nl-NL" sz="1100" baseline="0">
            <a:solidFill>
              <a:schemeClr val="dk1"/>
            </a:solidFill>
            <a:effectLst/>
            <a:latin typeface="+mn-lt"/>
            <a:ea typeface="+mn-ea"/>
            <a:cs typeface="+mn-cs"/>
          </a:endParaRPr>
        </a:p>
        <a:p>
          <a:r>
            <a:rPr lang="nl-NL" sz="1100" baseline="0"/>
            <a:t>- Vragen die voor het laatst in 2017 of eerder zijn gesteld, zijn niet opgenomen.</a:t>
          </a:r>
        </a:p>
        <a:p>
          <a:endParaRPr lang="nl-NL" sz="1100" baseline="0"/>
        </a:p>
        <a:p>
          <a:r>
            <a:rPr lang="nl-NL" sz="1100" b="1"/>
            <a:t>Constructen</a:t>
          </a:r>
        </a:p>
        <a:p>
          <a:pPr eaLnBrk="1" fontAlgn="auto" latinLnBrk="0" hangingPunct="1"/>
          <a:r>
            <a:rPr lang="nl-NL" sz="1100" b="0">
              <a:solidFill>
                <a:schemeClr val="dk1"/>
              </a:solidFill>
              <a:effectLst/>
              <a:latin typeface="+mn-lt"/>
              <a:ea typeface="+mn-ea"/>
              <a:cs typeface="+mn-cs"/>
            </a:rPr>
            <a:t>Constructen zijn samengesteld</a:t>
          </a:r>
          <a:r>
            <a:rPr lang="nl-NL" sz="1100" b="0" baseline="0">
              <a:solidFill>
                <a:schemeClr val="dk1"/>
              </a:solidFill>
              <a:effectLst/>
              <a:latin typeface="+mn-lt"/>
              <a:ea typeface="+mn-ea"/>
              <a:cs typeface="+mn-cs"/>
            </a:rPr>
            <a:t> uit meerdere vragen, die onder de tabel bij 'Opmerkingen' worden genoemd. Vragen die onderdeel zijn van een construct worden altijd gemeten met een 5-puntsschaal. De antwoorden op de individuele vragen zijn ook opgenomen in de tabellen met Vragen.</a:t>
          </a:r>
        </a:p>
        <a:p>
          <a:pPr eaLnBrk="1" fontAlgn="auto" latinLnBrk="0" hangingPunct="1"/>
          <a:endParaRPr lang="nl-NL">
            <a:effectLst/>
          </a:endParaRPr>
        </a:p>
        <a:p>
          <a:r>
            <a:rPr lang="nl-NL" sz="1100" b="0" baseline="0">
              <a:solidFill>
                <a:schemeClr val="dk1"/>
              </a:solidFill>
              <a:effectLst/>
              <a:latin typeface="+mn-lt"/>
              <a:ea typeface="+mn-ea"/>
              <a:cs typeface="+mn-cs"/>
            </a:rPr>
            <a:t>- De resultaten van elk construct worden gevormd door alle antwoorden (per antwoordcategorie) op de onderliggende vragen op te tellen. </a:t>
          </a:r>
          <a:endParaRPr lang="nl-NL">
            <a:effectLst/>
          </a:endParaRPr>
        </a:p>
        <a:p>
          <a:r>
            <a:rPr lang="nl-NL" sz="1100" b="0" baseline="0">
              <a:solidFill>
                <a:schemeClr val="dk1"/>
              </a:solidFill>
              <a:effectLst/>
              <a:latin typeface="+mn-lt"/>
              <a:ea typeface="+mn-ea"/>
              <a:cs typeface="+mn-cs"/>
            </a:rPr>
            <a:t>- De gewogen en ongewogen n onder de tabel voor een construct betreffen het totaal aantal </a:t>
          </a:r>
          <a:r>
            <a:rPr lang="nl-NL" sz="1100" b="0" i="1" baseline="0">
              <a:solidFill>
                <a:schemeClr val="dk1"/>
              </a:solidFill>
              <a:effectLst/>
              <a:latin typeface="+mn-lt"/>
              <a:ea typeface="+mn-ea"/>
              <a:cs typeface="+mn-cs"/>
            </a:rPr>
            <a:t>antwoorden</a:t>
          </a:r>
          <a:r>
            <a:rPr lang="nl-NL" sz="1100" b="0" baseline="0">
              <a:solidFill>
                <a:schemeClr val="dk1"/>
              </a:solidFill>
              <a:effectLst/>
              <a:latin typeface="+mn-lt"/>
              <a:ea typeface="+mn-ea"/>
              <a:cs typeface="+mn-cs"/>
            </a:rPr>
            <a:t>, dat wil zeggen het aantal respondenten x het aantal vragen in het construct.</a:t>
          </a:r>
          <a:endParaRPr lang="nl-NL">
            <a:effectLst/>
          </a:endParaRPr>
        </a:p>
        <a:p>
          <a:r>
            <a:rPr lang="nl-NL" sz="1100">
              <a:solidFill>
                <a:schemeClr val="dk1"/>
              </a:solidFill>
              <a:effectLst/>
              <a:latin typeface="+mn-lt"/>
              <a:ea typeface="+mn-ea"/>
              <a:cs typeface="+mn-cs"/>
            </a:rPr>
            <a:t>Een voorbeeld om dit te verduidelijken: </a:t>
          </a:r>
          <a:br>
            <a:rPr lang="nl-NL" sz="1100">
              <a:solidFill>
                <a:schemeClr val="dk1"/>
              </a:solidFill>
              <a:effectLst/>
              <a:latin typeface="+mn-lt"/>
              <a:ea typeface="+mn-ea"/>
              <a:cs typeface="+mn-cs"/>
            </a:rPr>
          </a:br>
          <a:r>
            <a:rPr lang="nl-NL" sz="1100">
              <a:solidFill>
                <a:schemeClr val="dk1"/>
              </a:solidFill>
              <a:effectLst/>
              <a:latin typeface="+mn-lt"/>
              <a:ea typeface="+mn-ea"/>
              <a:cs typeface="+mn-cs"/>
            </a:rPr>
            <a:t>Als 500 respondenten vier vragen voorgelegd hebben gekregen die samen een construct vormen, dan wordt over de vier vragen heen bepaald welk deel van de respondenten "1 (helemaal niet mee eens)", "2 (niet mee eens)", etc. heeft geantwoord en het gemiddelde bepaald. Het totale aantal antwoorden is dan 500 respondenten x 4 vragen = 2000.</a:t>
          </a:r>
          <a:r>
            <a:rPr lang="nl-NL" sz="1100" b="0" baseline="0">
              <a:solidFill>
                <a:schemeClr val="dk1"/>
              </a:solidFill>
              <a:effectLst/>
              <a:latin typeface="+mn-lt"/>
              <a:ea typeface="+mn-ea"/>
              <a:cs typeface="+mn-cs"/>
            </a:rPr>
            <a:t> 	</a:t>
          </a:r>
          <a:endParaRPr lang="nl-NL">
            <a:effectLst/>
          </a:endParaRPr>
        </a:p>
        <a:p>
          <a:r>
            <a:rPr lang="nl-NL" sz="1100" b="0" baseline="0">
              <a:solidFill>
                <a:schemeClr val="dk1"/>
              </a:solidFill>
              <a:effectLst/>
              <a:latin typeface="+mn-lt"/>
              <a:ea typeface="+mn-ea"/>
              <a:cs typeface="+mn-cs"/>
            </a:rPr>
            <a:t>- Constructen waarvan de samenstelling in de loop der jaren is veranderd, zijn niet opgenomen.</a:t>
          </a:r>
          <a:endParaRPr lang="nl-NL">
            <a:effectLst/>
          </a:endParaRPr>
        </a:p>
        <a:p>
          <a:endParaRPr lang="nl-NL" sz="1100" b="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3C6CB-1A1C-4E33-AFE9-CEC3A78907D4}">
  <dimension ref="A1:B26"/>
  <sheetViews>
    <sheetView tabSelected="1" workbookViewId="0">
      <selection activeCell="B2" sqref="B2"/>
    </sheetView>
  </sheetViews>
  <sheetFormatPr defaultRowHeight="15" x14ac:dyDescent="0.25"/>
  <cols>
    <col min="1" max="1" width="21.5703125" bestFit="1" customWidth="1"/>
  </cols>
  <sheetData>
    <row r="1" spans="1:2" x14ac:dyDescent="0.25">
      <c r="A1" s="128" t="s">
        <v>670</v>
      </c>
    </row>
    <row r="2" spans="1:2" x14ac:dyDescent="0.25">
      <c r="A2" s="128" t="s">
        <v>637</v>
      </c>
      <c r="B2" t="s">
        <v>671</v>
      </c>
    </row>
    <row r="3" spans="1:2" x14ac:dyDescent="0.25">
      <c r="A3" s="128"/>
    </row>
    <row r="4" spans="1:2" x14ac:dyDescent="0.25">
      <c r="A4" s="128" t="s">
        <v>668</v>
      </c>
    </row>
    <row r="5" spans="1:2" x14ac:dyDescent="0.25">
      <c r="A5" s="128" t="s">
        <v>653</v>
      </c>
      <c r="B5" t="s">
        <v>669</v>
      </c>
    </row>
    <row r="7" spans="1:2" x14ac:dyDescent="0.25">
      <c r="A7" s="128" t="s">
        <v>667</v>
      </c>
    </row>
    <row r="8" spans="1:2" x14ac:dyDescent="0.25">
      <c r="A8" t="s">
        <v>665</v>
      </c>
      <c r="B8" t="s">
        <v>666</v>
      </c>
    </row>
    <row r="10" spans="1:2" x14ac:dyDescent="0.25">
      <c r="A10" s="128" t="s">
        <v>663</v>
      </c>
    </row>
    <row r="11" spans="1:2" x14ac:dyDescent="0.25">
      <c r="A11" s="128"/>
      <c r="B11" t="s">
        <v>656</v>
      </c>
    </row>
    <row r="12" spans="1:2" x14ac:dyDescent="0.25">
      <c r="A12" s="128"/>
      <c r="B12" t="s">
        <v>664</v>
      </c>
    </row>
    <row r="13" spans="1:2" x14ac:dyDescent="0.25">
      <c r="A13" s="128"/>
      <c r="B13" t="s">
        <v>657</v>
      </c>
    </row>
    <row r="14" spans="1:2" x14ac:dyDescent="0.25">
      <c r="A14" t="s">
        <v>635</v>
      </c>
      <c r="B14" t="s">
        <v>636</v>
      </c>
    </row>
    <row r="15" spans="1:2" x14ac:dyDescent="0.25">
      <c r="A15" t="s">
        <v>637</v>
      </c>
      <c r="B15" t="s">
        <v>639</v>
      </c>
    </row>
    <row r="16" spans="1:2" x14ac:dyDescent="0.25">
      <c r="A16" t="s">
        <v>640</v>
      </c>
      <c r="B16" t="s">
        <v>641</v>
      </c>
    </row>
    <row r="17" spans="1:2" x14ac:dyDescent="0.25">
      <c r="A17" t="s">
        <v>643</v>
      </c>
      <c r="B17" t="s">
        <v>645</v>
      </c>
    </row>
    <row r="18" spans="1:2" x14ac:dyDescent="0.25">
      <c r="A18" s="161" t="s">
        <v>661</v>
      </c>
      <c r="B18" s="161" t="s">
        <v>662</v>
      </c>
    </row>
    <row r="19" spans="1:2" x14ac:dyDescent="0.25">
      <c r="A19" t="s">
        <v>650</v>
      </c>
      <c r="B19" t="s">
        <v>651</v>
      </c>
    </row>
    <row r="20" spans="1:2" x14ac:dyDescent="0.25">
      <c r="A20" t="s">
        <v>647</v>
      </c>
      <c r="B20" t="s">
        <v>648</v>
      </c>
    </row>
    <row r="21" spans="1:2" x14ac:dyDescent="0.25">
      <c r="A21" t="s">
        <v>659</v>
      </c>
      <c r="B21" t="s">
        <v>660</v>
      </c>
    </row>
    <row r="22" spans="1:2" x14ac:dyDescent="0.25">
      <c r="A22" t="s">
        <v>653</v>
      </c>
      <c r="B22" t="s">
        <v>654</v>
      </c>
    </row>
    <row r="24" spans="1:2" x14ac:dyDescent="0.25">
      <c r="A24" s="128" t="s">
        <v>655</v>
      </c>
    </row>
    <row r="25" spans="1:2" x14ac:dyDescent="0.25">
      <c r="A25" t="s">
        <v>630</v>
      </c>
      <c r="B25" t="s">
        <v>631</v>
      </c>
    </row>
    <row r="26" spans="1:2" x14ac:dyDescent="0.25">
      <c r="A26" t="s">
        <v>632</v>
      </c>
      <c r="B26" t="s">
        <v>633</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5CA4F-631B-4F98-8319-F2941AA34A9D}">
  <dimension ref="A1"/>
  <sheetViews>
    <sheetView workbookViewId="0">
      <selection activeCell="Q21" sqref="Q21"/>
    </sheetView>
  </sheetViews>
  <sheetFormatPr defaultRowHeight="15" x14ac:dyDescent="0.25"/>
  <cols>
    <col min="1" max="16384" width="9.140625" style="76"/>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BC947-EEC8-46F7-9940-E3C3E3811E35}">
  <dimension ref="A1:B204"/>
  <sheetViews>
    <sheetView topLeftCell="A121" zoomScaleNormal="100" workbookViewId="0">
      <selection activeCell="A121" sqref="A1:A1048576"/>
    </sheetView>
  </sheetViews>
  <sheetFormatPr defaultRowHeight="15" x14ac:dyDescent="0.25"/>
  <cols>
    <col min="1" max="1" width="11.42578125" style="76" customWidth="1"/>
    <col min="2" max="16384" width="9.140625" style="76"/>
  </cols>
  <sheetData>
    <row r="1" spans="1:2" x14ac:dyDescent="0.25">
      <c r="A1" s="103" t="s">
        <v>589</v>
      </c>
    </row>
    <row r="2" spans="1:2" x14ac:dyDescent="0.25">
      <c r="A2" s="104" t="str">
        <f>HYPERLINK("[trend_FD_2023_v1.6.xlsx]FD_vragen!A2",FD_vragen!A2)</f>
        <v xml:space="preserve">V1 Heeft de onderneming één of meerdere vestigingen in Nederland? </v>
      </c>
      <c r="B2" s="104"/>
    </row>
    <row r="3" spans="1:2" x14ac:dyDescent="0.25">
      <c r="A3" s="104" t="str">
        <f>HYPERLINK("[trend_FD_2023_v1.6.xlsx]FD_vragen!A14",FD_vragen!A14)</f>
        <v xml:space="preserve">V5 Hoeveel personen zijn er op dit moment werkzaam bij uw vestiging, u zelf inbegrepen? (ongeacht het aantal uren dat men werkzaam is) </v>
      </c>
    </row>
    <row r="4" spans="1:2" x14ac:dyDescent="0.25">
      <c r="A4" s="104" t="str">
        <f>HYPERLINK("[trend_FD_2023_v1.6.xlsx]FD_vragen!A34",FD_vragen!A34)</f>
        <v xml:space="preserve">V6 Wat was in [jaar voorafgaand aan de meting] de totale omzet van de vestiging waar u werkzaam bent in Nederland, exclusief BTW? </v>
      </c>
    </row>
    <row r="5" spans="1:2" x14ac:dyDescent="0.25">
      <c r="A5" s="104" t="str">
        <f>HYPERLINK("[trend_FD_2023_v1.6.xlsx]FD_vragen!A57",FD_vragen!A57)</f>
        <v xml:space="preserve">V7 Wat is uw functie binnen de onderneming? </v>
      </c>
    </row>
    <row r="6" spans="1:2" x14ac:dyDescent="0.25">
      <c r="A6" s="104" t="str">
        <f>HYPERLINK("[trend_FD_2023_v1.6.xlsx]FD_vragen!A74",FD_vragen!A74)</f>
        <v xml:space="preserve">V8 Hoe zou u uw organisatie omschrijven? </v>
      </c>
    </row>
    <row r="7" spans="1:2" x14ac:dyDescent="0.25">
      <c r="A7" s="104" t="str">
        <f>HYPERLINK("[trend_FD_2023_v1.6.xlsx]FD_vragen!A90",FD_vragen!A90)</f>
        <v xml:space="preserve">V10C Hoeveel jaren bent u al werkzaam bij de onderneming? </v>
      </c>
    </row>
    <row r="8" spans="1:2" x14ac:dyDescent="0.25">
      <c r="A8" s="104" t="str">
        <f>HYPERLINK("[trend_FD_2023_v1.6.xlsx]FD_vragen!A106",FD_vragen!A106)</f>
        <v xml:space="preserve">V11C In welk jaar is de onderneming gestart met zijn activiteiten? </v>
      </c>
    </row>
    <row r="9" spans="1:2" x14ac:dyDescent="0.25">
      <c r="A9" s="105" t="str">
        <f>HYPERLINK("[trend_FD_2023_v1.6.xlsx]FD_vragen!A130",FD_vragen!A130)</f>
        <v xml:space="preserve">V12 Welke rechtsvorm heeft de onderneming? </v>
      </c>
    </row>
    <row r="10" spans="1:2" x14ac:dyDescent="0.25">
      <c r="A10" s="104" t="str">
        <f>HYPERLINK("[trend_FD_2023_v1.6.xlsx]FD_vragen!A153",FD_vragen!A153)</f>
        <v xml:space="preserve">V13 Is de onderneming aangesloten bij één of meerdere beroepsorganisaties voor belastingadviseurs? </v>
      </c>
    </row>
    <row r="11" spans="1:2" x14ac:dyDescent="0.25">
      <c r="A11" s="104" t="str">
        <f>HYPERLINK("[trend_FD_2023_v1.6.xlsx]FD_vragen!A165",FD_vragen!A165)</f>
        <v>V14 Bij welke beroepsorganisatie(s) is uw onderneming aangesloten?</v>
      </c>
    </row>
    <row r="12" spans="1:2" x14ac:dyDescent="0.25">
      <c r="A12" s="104" t="str">
        <f>HYPERLINK("[trend_FD_2023_v1.6.xlsx]FD_vragen!A182",FD_vragen!A182)</f>
        <v xml:space="preserve">V54 Hoe is op dit moment de financieel-economische situatie van de onderneming? </v>
      </c>
    </row>
    <row r="13" spans="1:2" x14ac:dyDescent="0.25">
      <c r="A13" s="104" t="str">
        <f>HYPERLINK("[trend_FD_2023_v1.6.xlsx]FD_vragen!A207",FD_vragen!A207)</f>
        <v xml:space="preserve">V57 Welk rapportcijfer van 1 tot en met 10 zou u de Belastingdienst geven voor de manier waarop hij in het algemeen functioneert? </v>
      </c>
    </row>
    <row r="14" spans="1:2" x14ac:dyDescent="0.25">
      <c r="A14" s="104" t="str">
        <f>HYPERLINK("[trend_FD_2023_v1.6.xlsx]FD_vragen!A229",FD_vragen!A229)</f>
        <v xml:space="preserve">V58 In hoeverre bent u in het algemeen tevreden over de publieke uitingen van de Belastingdienst, zoals de spotjes op radio en tv en de advertenties in kranten, tijdschriften en op billboards? </v>
      </c>
    </row>
    <row r="15" spans="1:2" x14ac:dyDescent="0.25">
      <c r="A15" s="104" t="str">
        <f>HYPERLINK("[trend_FD_2023_v1.6.xlsx]FD_vragen!A250",FD_vragen!A250)</f>
        <v xml:space="preserve">V58A Verzorgt u een of meerdere toeslagen voor particulieren en/of ondernemers? </v>
      </c>
    </row>
    <row r="16" spans="1:2" x14ac:dyDescent="0.25">
      <c r="A16" s="104" t="str">
        <f>HYPERLINK("[trend_FD_2023_v1.6.xlsx]FD_vragen!A266",FD_vragen!A266)</f>
        <v xml:space="preserve">V59 Werkt u als belastingadviseur uitsluitend voor particuliere belastingplichtigen, uitsluitend voor ondernemers, of voor beide groepen? </v>
      </c>
    </row>
    <row r="17" spans="1:1" x14ac:dyDescent="0.25">
      <c r="A17" s="104" t="str">
        <f>HYPERLINK("[trend_FD_2023_v1.6.xlsx]FD_vragen!A279",FD_vragen!A279)</f>
        <v xml:space="preserve">V60 Maakt u gebruik van uw fiscaal pakket/Bapi-kanaal voor toeslagen van de Belastingdienst? </v>
      </c>
    </row>
    <row r="18" spans="1:1" x14ac:dyDescent="0.25">
      <c r="A18" s="104" t="str">
        <f>HYPERLINK("[trend_FD_2023_v1.6.xlsx]FD_vragen!A291",FD_vragen!A291)</f>
        <v xml:space="preserve">V60A Maakt u gebruik van het aangifteprogramma IB voor particulieren van de Belastingdienst? </v>
      </c>
    </row>
    <row r="19" spans="1:1" x14ac:dyDescent="0.25">
      <c r="A19" s="104" t="str">
        <f>HYPERLINK("[trend_FD_2023_v1.6.xlsx]FD_vragen!A303,",FD_vragen!A303)</f>
        <v xml:space="preserve">V61 In hoeverre vindt u het aangifteprogramma IB voor particulieren duidelijk? </v>
      </c>
    </row>
    <row r="20" spans="1:1" x14ac:dyDescent="0.25">
      <c r="A20" s="104" t="str">
        <f>HYPERLINK("[trend_FD_2023_v1.6.xlsx]FD_vragen!A324",FD_vragen!A324)</f>
        <v xml:space="preserve">V62 In hoeverre bent u tevreden over het hele proces van aangifte voor particulieren en de afwikkeling van belastingen? </v>
      </c>
    </row>
    <row r="21" spans="1:1" x14ac:dyDescent="0.25">
      <c r="A21" s="104" t="str">
        <f>HYPERLINK("[trend_FD_2023_v1.6.xlsx]FD_vragen!A345",FD_vragen!A345)</f>
        <v>V63 Op welke manieren verzorgt u in uw praktijk de aangifte van ondernemers?</v>
      </c>
    </row>
    <row r="22" spans="1:1" x14ac:dyDescent="0.25">
      <c r="A22" s="104" t="str">
        <f>HYPERLINK("[trend_FD_2023_v1.6.xlsx]FD_vragen!A357",FD_vragen!A357)</f>
        <v xml:space="preserve">V64 In hoeverre vindt u deze aangifteprogramma's voor ondernemers op de beveiligde internetsite van de belastingdienst duidelijk? </v>
      </c>
    </row>
    <row r="23" spans="1:1" x14ac:dyDescent="0.25">
      <c r="A23" s="104" t="str">
        <f>HYPERLINK("[trend_FD_2023_v1.6.xlsx]FD_vragen!A378",FD_vragen!A378)</f>
        <v xml:space="preserve">V65 In hoeverre bent u tevreden over het hele proces van aangifte voor ondernemers en de afwikkeling van belastingen? </v>
      </c>
    </row>
    <row r="24" spans="1:1" x14ac:dyDescent="0.25">
      <c r="A24" s="104" t="str">
        <f>HYPERLINK("[trend_FD_2023_v1.6.xlsx]FD_vragen!A399",FD_vragen!A399)</f>
        <v xml:space="preserve">V84 Wanneer u iets wilt weten of een vraag heeft over belastingen, waar zou u dan als eerste informatie zoeken? </v>
      </c>
    </row>
    <row r="25" spans="1:1" x14ac:dyDescent="0.25">
      <c r="A25" s="104" t="str">
        <f>HYPERLINK("[trend_FD_2023_v1.6.xlsx]FD_vragen!A425",FD_vragen!A425)</f>
        <v>V86C Op welke van de volgende manieren heeft u in de afgelopen 12 maanden contact gezocht met de Belastingdienst?</v>
      </c>
    </row>
    <row r="26" spans="1:1" x14ac:dyDescent="0.25">
      <c r="A26" s="104" t="str">
        <f>HYPERLINK("[trend_FD_2023_v1.6.xlsx]FD_vragen!A448",FD_vragen!A448)</f>
        <v xml:space="preserve">V87 Hoe vaak heeft u in de afgelopen 12 maanden de website van de Belastingdienst bezocht? (Daarmee worden alle bezoeken bedoeld behalve die voor het doen van aangifte via de website) </v>
      </c>
    </row>
    <row r="27" spans="1:1" x14ac:dyDescent="0.25">
      <c r="A27" s="104" t="str">
        <f>HYPERLINK("[trend_FD_2023_v1.6.xlsx]FD_vragen!A471",FD_vragen!A471)</f>
        <v>V88 In hoeverre bent u tevreden over de website van de Belastingdienst?</v>
      </c>
    </row>
    <row r="28" spans="1:1" x14ac:dyDescent="0.25">
      <c r="A28" s="104" t="str">
        <f>HYPERLINK("[trend_FD_2023_v1.6.xlsx]FD_vragen!A492",FD_vragen!A492)</f>
        <v>V89 Wat was de reden waarom u de laatste keer de website van de Belastingdienst bezocht?</v>
      </c>
    </row>
    <row r="29" spans="1:1" x14ac:dyDescent="0.25">
      <c r="A29" s="104" t="str">
        <f>HYPERLINK("[trend_FD_2023_v1.6.xlsx]FD_vragen!A514",FD_vragen!A514)</f>
        <v>V90 Heeft u de laatste keer dat u de website van de Belastingdienst bezocht gevonden wat u zocht?</v>
      </c>
    </row>
    <row r="30" spans="1:1" x14ac:dyDescent="0.25">
      <c r="A30" s="104" t="str">
        <f>HYPERLINK("[trend_FD_2023_v1.6.xlsx]FD_vragen!A527",FD_vragen!A527)</f>
        <v xml:space="preserve">V91 In hoeverre was het de laatste keer gemakkelijk om op de website te vinden waarnaar u op zoek was? </v>
      </c>
    </row>
    <row r="31" spans="1:1" x14ac:dyDescent="0.25">
      <c r="A31" s="104" t="str">
        <f>HYPERLINK("[trend_FD_2023_v1.6.xlsx]FD_vragen!A548",FD_vragen!A548)</f>
        <v xml:space="preserve">V93C Hoe vaak heeft u in de afgelopen 12 maanden contact opgenomen met de Belasting Telefoon? </v>
      </c>
    </row>
    <row r="32" spans="1:1" x14ac:dyDescent="0.25">
      <c r="A32" s="104" t="str">
        <f>HYPERLINK("[trend_FD_2023_v1.6.xlsx]FD_vragen!A568",FD_vragen!A568)</f>
        <v>V94 In hoeverre bent u tevreden over de Belasting Telefoon?</v>
      </c>
    </row>
    <row r="33" spans="1:1" x14ac:dyDescent="0.25">
      <c r="A33" s="104" t="str">
        <f>HYPERLINK("[trend_FD_2023_v1.6.xlsx]FD_vragen!A589",FD_vragen!A589)</f>
        <v>V95 Wat was de reden waarom u de laatste keer met de  Belasting Telefoon belde?</v>
      </c>
    </row>
    <row r="34" spans="1:1" x14ac:dyDescent="0.25">
      <c r="A34" s="104" t="str">
        <f>HYPERLINK("[trend_FD_2023_v1.6.xlsx]FD_vragen!A609",FD_vragen!A609)</f>
        <v>V95B Heeft u voordat u met de Belasting Telefoon belde eerst op de website van de Belastingdienst gezocht?</v>
      </c>
    </row>
    <row r="35" spans="1:1" x14ac:dyDescent="0.25">
      <c r="A35" s="104" t="str">
        <f>HYPERLINK("[trend_FD_2023_v1.6.xlsx]FD_vragen!A621",FD_vragen!A621)</f>
        <v>V96 Toen u de laatste keer de BelastingTelefoon belde, heeft u toen na het doorlopen van het keuzemenu, nog met een medewerker gesproken?</v>
      </c>
    </row>
    <row r="36" spans="1:1" x14ac:dyDescent="0.25">
      <c r="A36" s="104" t="str">
        <f>HYPERLINK("[trend_FD_2023_v1.6.xlsx]FD_vragen!A633",FD_vragen!A633)</f>
        <v xml:space="preserve">V97 Wat vindt u van de snelheid waarmee u de laatste keer deze medewerker aan de lijn kreeg? </v>
      </c>
    </row>
    <row r="37" spans="1:1" x14ac:dyDescent="0.25">
      <c r="A37" s="104" t="str">
        <f>HYPERLINK("[trend_FD_2023_v1.6.xlsx]FD_vragen!A654",FD_vragen!A654)</f>
        <v>V98 In hoeverre was de medewerker van de Belasting Telefoon waarmee u de laatste keer sprak deskundig?</v>
      </c>
    </row>
    <row r="38" spans="1:1" x14ac:dyDescent="0.25">
      <c r="A38" s="104" t="str">
        <f>HYPERLINK("[trend_FD_2023_v1.6.xlsx]FD_vragen!A675",FD_vragen!A675)</f>
        <v>V98A In hoeverre was de medewerker van de Belasting Telefoon waarmee u de laatste keer sprak professioneel?</v>
      </c>
    </row>
    <row r="39" spans="1:1" x14ac:dyDescent="0.25">
      <c r="A39" s="104" t="str">
        <f>HYPERLINK("[trend_FD_2023_v1.6.xlsx]FD_vragen!A696",FD_vragen!A696)</f>
        <v xml:space="preserve">V99 In hoeverre beschikte de medewerker van de Belasting Telefoon waarmee u de laatste keer sprak over inlevingsvermogen? </v>
      </c>
    </row>
    <row r="40" spans="1:1" x14ac:dyDescent="0.25">
      <c r="A40" s="104" t="str">
        <f>HYPERLINK("[trend_FD_2023_v1.6.xlsx]FD_vragen!A717",FD_vragen!A717)</f>
        <v>V100 Heeft u toen u de laatste keer de Belasting Telefoon belde meteen antwoord op uw vraag gekregen of bent u later teruggebeld?</v>
      </c>
    </row>
    <row r="41" spans="1:1" x14ac:dyDescent="0.25">
      <c r="A41" s="104" t="str">
        <f>HYPERLINK("[trend_FD_2023_v1.6.xlsx]FD_vragen!A733",FD_vragen!A733)</f>
        <v>V101 In hoeverre was u de laatste keer tevreden over het uiteindelijke antwoord of resultaat van uw contact met de  Belasting Telefoon?</v>
      </c>
    </row>
    <row r="42" spans="1:1" x14ac:dyDescent="0.25">
      <c r="A42" s="104" t="str">
        <f>HYPERLINK("[trend_FD_2023_v1.6.xlsx]FD_vragen!A754",FD_vragen!A754)</f>
        <v xml:space="preserve">V102 Hoe vaak heeft u in de afgelopen 12 maanden contact opgenomen met de Helpdesk Intermediairs? </v>
      </c>
    </row>
    <row r="43" spans="1:1" x14ac:dyDescent="0.25">
      <c r="A43" s="104" t="str">
        <f>HYPERLINK("[trend_FD_2023_v1.6.xlsx]FD_vragen!A770",FD_vragen!A770)</f>
        <v xml:space="preserve">V103 In hoeverre bent u tevreden over de telefonische Helpdesk Intermediairs? </v>
      </c>
    </row>
    <row r="44" spans="1:1" x14ac:dyDescent="0.25">
      <c r="A44" s="104" t="str">
        <f>HYPERLINK("[trend_FD_2023_v1.6.xlsx]FD_vragen!A791",FD_vragen!A791)</f>
        <v>V104 Wat was de reden waarom u de laatste keer met de telefonische Helpdesk Intermediairs belde?</v>
      </c>
    </row>
    <row r="45" spans="1:1" x14ac:dyDescent="0.25">
      <c r="A45" s="104" t="str">
        <f>HYPERLINK("[trend_FD_2023_v1.6.xlsx]FD_vragen!A810",FD_vragen!A810)</f>
        <v xml:space="preserve">V105 Wat vindt u van de snelheid waarmee u de laatste keer dat u de Helpdesk Intermediairs belde, een medewerker aan de lijn kreeg? </v>
      </c>
    </row>
    <row r="46" spans="1:1" x14ac:dyDescent="0.25">
      <c r="A46" s="104" t="str">
        <f>HYPERLINK("[trend_FD_2023_v1.6.xlsx]FD_vragen!A831",FD_vragen!A831)</f>
        <v xml:space="preserve">V106 In hoeverre was de medewerker van de telefonische Helpdesk Intermediairs waarmee u de laatste keer sprak deskundig? </v>
      </c>
    </row>
    <row r="47" spans="1:1" x14ac:dyDescent="0.25">
      <c r="A47" s="104" t="str">
        <f>HYPERLINK("[trend_FD_2023_v1.6.xlsx]FD_vragen!A852",FD_vragen!A852)</f>
        <v xml:space="preserve">V107 In hoeverre beschikte de medewerker van de telefonische Helpdesk Intermediairs waarmee u de laatste keer sprak over inlevingsvermogen? </v>
      </c>
    </row>
    <row r="48" spans="1:1" x14ac:dyDescent="0.25">
      <c r="A48" s="104" t="str">
        <f>HYPERLINK("[trend_FD_2023_v1.6.xlsx]FD_vragen!A873",FD_vragen!A873)</f>
        <v xml:space="preserve">V108 Heeft u toen u de laatste keer de telefonische Helpdesk Intermediairs belde meteen antwoord op uw vraag gekregen of bent u later teruggebeld? </v>
      </c>
    </row>
    <row r="49" spans="1:1" x14ac:dyDescent="0.25">
      <c r="A49" s="104" t="str">
        <f>HYPERLINK("[trend_FD_2023_v1.6.xlsx]FD_vragen!A889",FD_vragen!A889)</f>
        <v xml:space="preserve">V109 In hoeverre was u de laatste keer tevreden over het uiteindelijke antwoord of resultaat? </v>
      </c>
    </row>
    <row r="50" spans="1:1" x14ac:dyDescent="0.25">
      <c r="A50" s="104" t="str">
        <f>HYPERLINK("[trend_FD_2023_v1.6.xlsx]FD_vragen!A910",FD_vragen!A910)</f>
        <v>V114 Hoe vaak heeft u in de afgelopen 12 maanden het belastingkantoor bezocht?</v>
      </c>
    </row>
    <row r="51" spans="1:1" x14ac:dyDescent="0.25">
      <c r="A51" s="104" t="str">
        <f>HYPERLINK("[trend_FD_2023_v1.6.xlsx]FD_vragen!A927",FD_vragen!A927)</f>
        <v>V115 In hoeverre bent u tevreden over de bereikbaarheid van het belastingkantoor dat u heeft bezocht?</v>
      </c>
    </row>
    <row r="52" spans="1:1" x14ac:dyDescent="0.25">
      <c r="A52" s="104" t="str">
        <f>HYPERLINK("[trend_FD_2023_v1.6.xlsx]FD_vragen!A948",FD_vragen!A948)</f>
        <v>V116 In hoeverre bent u tevreden over de manier waarop u bij het belastingkantoor werd behandeld?</v>
      </c>
    </row>
    <row r="53" spans="1:1" x14ac:dyDescent="0.25">
      <c r="A53" s="104" t="str">
        <f>HYPERLINK("[trend_FD_2023_v1.6.xlsx]FD_vragen!A969",FD_vragen!A969)</f>
        <v>V117C Wat was de reden waarom u de laatste keer een belastingkantoor bezocht?</v>
      </c>
    </row>
    <row r="54" spans="1:1" x14ac:dyDescent="0.25">
      <c r="A54" s="104" t="str">
        <f>HYPERLINK("[trend_FD_2023_v1.6.xlsx]FD_vragen!A988",FD_vragen!A988)</f>
        <v xml:space="preserve">V118 In hoeverre was de medewerker van het belastingkantoor waarmee u de laatste keer sprak deskundig? </v>
      </c>
    </row>
    <row r="55" spans="1:1" x14ac:dyDescent="0.25">
      <c r="A55" s="104" t="str">
        <f>HYPERLINK("[trend_FD_2023_v1.6.xlsx]FD_vragen!A1009",FD_vragen!A1009)</f>
        <v xml:space="preserve">V119 In hoeverre beschikte de medewerker van het belastingkantoor waarmee u de laatste keer sprak over inlevingsvermogen? </v>
      </c>
    </row>
    <row r="56" spans="1:1" x14ac:dyDescent="0.25">
      <c r="A56" s="104" t="str">
        <f>HYPERLINK("[trend_FD_2023_v1.6.xlsx]FD_vragen!A1030",FD_vragen!A1030)</f>
        <v xml:space="preserve">V120 Heeft u toen u de laatste keer het belastingkantoor bezocht meteen antwoord op uw vraag gekregen? </v>
      </c>
    </row>
    <row r="57" spans="1:1" x14ac:dyDescent="0.25">
      <c r="A57" s="104" t="str">
        <f>HYPERLINK("[trend_FD_2023_v1.6.xlsx]FD_vragen!A1045",FD_vragen!A1045)</f>
        <v>V121 In hoeverre was u de laatste keer dat u een belastingkantoor bezocht tevreden over het uiteindelijke antwoord of resultaat?</v>
      </c>
    </row>
    <row r="58" spans="1:1" x14ac:dyDescent="0.25">
      <c r="A58" s="104" t="str">
        <f>HYPERLINK("[trend_FD_2023_v1.6.xlsx]FD_vragen!A1066",FD_vragen!A1066)</f>
        <v xml:space="preserve">V122C Hoeveel bezwaarschriften heeft u in de afgelopen 12 maanden bij de Belastingdienst ingediend? </v>
      </c>
    </row>
    <row r="59" spans="1:1" x14ac:dyDescent="0.25">
      <c r="A59" s="104" t="str">
        <f>HYPERLINK("[trend_FD_2023_v1.6.xlsx]FD_vragen!A1086",FD_vragen!A1086)</f>
        <v>V124 Wat vindt u doorgaans van de snelheid waarmee de Belastingdienst bezwaarschriften afhandelt?</v>
      </c>
    </row>
    <row r="60" spans="1:1" x14ac:dyDescent="0.25">
      <c r="A60" s="104" t="str">
        <f>HYPERLINK("[trend_FD_2023_v1.6.xlsx]FD_vragen!A1111",FD_vragen!A1111)</f>
        <v xml:space="preserve">V125 In hoeverre zijn de antwoorden of reacties op uw bezwaren doorgaans duidelijk? </v>
      </c>
    </row>
    <row r="61" spans="1:1" x14ac:dyDescent="0.25">
      <c r="A61" s="104" t="str">
        <f>HYPERLINK("[trend_FD_2023_v1.6.xlsx]FD_vragen!A1136",FD_vragen!A1136)</f>
        <v>V126C Hoeveel brieven heeft u in de afgelopen 12 maanden aan de Belastingdienst gestuurd?</v>
      </c>
    </row>
    <row r="62" spans="1:1" x14ac:dyDescent="0.25">
      <c r="A62" s="104" t="str">
        <f>HYPERLINK("[trend_FD_2023_v1.6.xlsx]FD_vragen!A1157",FD_vragen!A1157)</f>
        <v xml:space="preserve">V127 Heeft u inmiddels reactie gehad op uw (laatste) brief? </v>
      </c>
    </row>
    <row r="63" spans="1:1" x14ac:dyDescent="0.25">
      <c r="A63" s="104" t="str">
        <f>HYPERLINK("[trend_FD_2023_v1.6.xlsx]FD_vragen!A1169",FD_vragen!A1169)</f>
        <v>V128 In hoeverre zijn de antwoorden of reacties op uw brieven doorgaans duidelijk?</v>
      </c>
    </row>
    <row r="64" spans="1:1" x14ac:dyDescent="0.25">
      <c r="A64" s="104" t="str">
        <f>HYPERLINK("[trend_FD_2023_v1.6.xlsx]FD_vragen!A1190",FD_vragen!A1190)</f>
        <v xml:space="preserve">V134 Welke bijeenkomst heeft u de afgelopen 12 maanden bezocht? </v>
      </c>
    </row>
    <row r="65" spans="1:1" x14ac:dyDescent="0.25">
      <c r="A65" s="104" t="str">
        <f>HYPERLINK("[trend_FD_2023_v1.6.xlsx]FD_vragen!A1203",FD_vragen!A1203)</f>
        <v xml:space="preserve">V137 In hoeverre was u tevreden over de bijeenkomst die u als laatste heeft bezocht? </v>
      </c>
    </row>
    <row r="66" spans="1:1" x14ac:dyDescent="0.25">
      <c r="A66" s="104" t="str">
        <f>HYPERLINK("[trend_FD_2023_v1.6.xlsx]FD_vragen!A1224",FD_vragen!A1224)</f>
        <v xml:space="preserve">V178 Wat vindt u doorgaans van de snelheid waarmee de Belastingdienst belastingaangiftes afhandelt? </v>
      </c>
    </row>
    <row r="67" spans="1:1" x14ac:dyDescent="0.25">
      <c r="A67" s="104" t="str">
        <f>HYPERLINK("[trend_FD_2023_v1.6.xlsx]FD_vragen!A1245",FD_vragen!A1245)</f>
        <v>V179 Als uw cliënten geld van de Belastingdienst terugkrijgen, wat vindt u dan van de snelheid waarmee de Belastingdienst dat geld op de rekening stort?</v>
      </c>
    </row>
    <row r="68" spans="1:1" x14ac:dyDescent="0.25">
      <c r="A68" s="104" t="str">
        <f>HYPERLINK("[trend_FD_2023_v1.6.xlsx]FD_vragen!A1270",FD_vragen!A1270)</f>
        <v xml:space="preserve">V180 In hoeverre vindt u de brieven die u van de Belastingdienst ontvangt duidelijk? </v>
      </c>
    </row>
    <row r="69" spans="1:1" x14ac:dyDescent="0.25">
      <c r="A69" s="104" t="str">
        <f>HYPERLINK("[trend_FD_2023_v1.6.xlsx]FD_vragen!A1291",FD_vragen!A1291)</f>
        <v>V183 Heeft de Belastingdienst in de afgelopen 12 maanden wel eens aanvullende informatie gevraagd naar aanleiding van een aangifte van één van uw cliënten?</v>
      </c>
    </row>
    <row r="70" spans="1:1" x14ac:dyDescent="0.25">
      <c r="A70" s="104" t="str">
        <f>HYPERLINK("[trend_FD_2023_v1.6.xlsx]FD_vragen!A1303",FD_vragen!A1303)</f>
        <v>V184 Is een belastingaangifte van één of meer van uw cliënten, voor zover u heeft gemerkt, in de afgelopen 12 maanden gecontroleerd door de Belastingdienst?</v>
      </c>
    </row>
    <row r="71" spans="1:1" x14ac:dyDescent="0.25">
      <c r="A71" s="104" t="str">
        <f>HYPERLINK("[trend_FD_2023_v1.6.xlsx]FD_vragen!A1316",FD_vragen!A1316)</f>
        <v>V185 Is in de afgelopen 12 maanden door de Belastingdienst bij één of meer van uw cliënten een controle of boekenonderzoek uitgevoerd?</v>
      </c>
    </row>
    <row r="72" spans="1:1" x14ac:dyDescent="0.25">
      <c r="A72" s="104" t="str">
        <f>HYPERLINK("[trend_FD_2023_v1.6.xlsx]FD_vragen!A1329",FD_vragen!A1329)</f>
        <v>V186 Wat is over het algemeen uw oordeel over de manier waarop deze controles worden uitgevoerd?</v>
      </c>
    </row>
    <row r="73" spans="1:1" x14ac:dyDescent="0.25">
      <c r="A73" s="104" t="str">
        <f>HYPERLINK("[trend_FD_2023_v1.6.xlsx]FD_vragen!A1350",FD_vragen!A1350)</f>
        <v>V187 In hoeverre vindt u de controlemedewerkers van de Belastingdienst over het algemeen deskundig?</v>
      </c>
    </row>
    <row r="74" spans="1:1" x14ac:dyDescent="0.25">
      <c r="A74" s="104" t="str">
        <f>HYPERLINK("[trend_FD_2023_v1.6.xlsx]FD_vragen!A1371",FD_vragen!A1371)</f>
        <v xml:space="preserve">V188 In hoeverre vindt u de controlemedewerkers van de Belastingdienst over het algemeen professioneel? </v>
      </c>
    </row>
    <row r="75" spans="1:1" x14ac:dyDescent="0.25">
      <c r="A75" s="104" t="str">
        <f>HYPERLINK("[trend_FD_2023_v1.6.xlsx]FD_vragen!A1392",FD_vragen!A1392)</f>
        <v>V189 Heeft de Belastingdienst in de afgelopen 12 maanden wel eens aangegeven het niet eens te zijn met een deel van de aangifte van één of meer van uw cliënten en is de aangifte daarom door de Belastingdienst aangepast?</v>
      </c>
    </row>
    <row r="76" spans="1:1" x14ac:dyDescent="0.25">
      <c r="A76" s="104" t="str">
        <f>HYPERLINK("[trend_FD_2023_v1.6.xlsx]FD_vragen!A1405",FD_vragen!A1405)</f>
        <v>V191 In hoeverre is het voor u over het algemeen duidelijk waarom aangiftes worden aangepast?</v>
      </c>
    </row>
    <row r="77" spans="1:1" x14ac:dyDescent="0.25">
      <c r="A77" s="104" t="str">
        <f>HYPERLINK("[trend_FD_2023_v1.6.xlsx]FD_vragen!A1426",FD_vragen!A1426)</f>
        <v>V192 In hoeverre krijgt u over het algemeen voldoende uitleg over de aanpassing van aangiftes?</v>
      </c>
    </row>
    <row r="78" spans="1:1" x14ac:dyDescent="0.25">
      <c r="A78" s="104" t="str">
        <f>HYPERLINK("[trend_FD_2023_v1.6.xlsx]FD_vragen!A1447",FD_vragen!A1447)</f>
        <v>V193 In hoeverre bent u het over het algemeen eens met de beslissingen van de Belastingdienst over aanpassingen?</v>
      </c>
    </row>
    <row r="79" spans="1:1" x14ac:dyDescent="0.25">
      <c r="A79" s="104" t="str">
        <f>HYPERLINK("[trend_FD_2023_v1.6.xlsx]FD_vragen!A1468",FD_vragen!A1468)</f>
        <v>V194 Heeft de Belastingdienst aan één of meer van uw cliënten in de afgelopen 12 maanden een boete opgelegd vanwege een fout in een aangifte?</v>
      </c>
    </row>
    <row r="80" spans="1:1" x14ac:dyDescent="0.25">
      <c r="A80" s="104" t="str">
        <f>HYPERLINK("[trend_FD_2023_v1.6.xlsx]FD_vragen!A1480",FD_vragen!A1480)</f>
        <v>V196 In hoeverre is het voor u over het algemeen duidelijk waarom een boete wordt opgelegd?</v>
      </c>
    </row>
    <row r="81" spans="1:1" x14ac:dyDescent="0.25">
      <c r="A81" s="104" t="str">
        <f>HYPERLINK("[trend_FD_2023_v1.6.xlsx]FD_vragen!A1501",FD_vragen!A1501)</f>
        <v>V197 In hoeverre bent u het over het algemeen eens met beslissingen van de Belastingdienst over boetes?</v>
      </c>
    </row>
    <row r="82" spans="1:1" x14ac:dyDescent="0.25">
      <c r="A82" s="104" t="str">
        <f>HYPERLINK("[trend_FD_2023_v1.6.xlsx]FD_vragen!A1522",FD_vragen!A1522)</f>
        <v>V198 In hoeverre vindt u dat de hoogte van de boete over het algemeen in verhouding staat tot de fout in de aangifte?</v>
      </c>
    </row>
    <row r="83" spans="1:1" x14ac:dyDescent="0.25">
      <c r="A83" s="104" t="str">
        <f>HYPERLINK("[trend_FD_2023_v1.6.xlsx]FD_vragen!A1543",FD_vragen!A1543)</f>
        <v xml:space="preserve">V199 In hoeverre krijgt u over het algemeen van de Belastingdienst voldoende uitleg over het waarom van de boetes? </v>
      </c>
    </row>
    <row r="84" spans="1:1" x14ac:dyDescent="0.25">
      <c r="A84" s="104" t="str">
        <f>HYPERLINK("[trend_FD_2023_v1.6.xlsx]FD_vragen!A1564",FD_vragen!A1564)</f>
        <v>V199C Met welke maatregelen hebben uw cliënten in de afgelopen 12 maanden wel eens te maken gehad vanwege het niet of niet op tijd betalen van belastingaanslagen?</v>
      </c>
    </row>
    <row r="85" spans="1:1" x14ac:dyDescent="0.25">
      <c r="A85" s="104" t="str">
        <f>HYPERLINK("[trend_FD_2023_v1.6.xlsx]FD_vragen!A1578",FD_vragen!A1578)</f>
        <v xml:space="preserve">V199F In hoeverre is het over het algemeen duidelijk waarom uw cliënten een herinnering krijgen? </v>
      </c>
    </row>
    <row r="86" spans="1:1" x14ac:dyDescent="0.25">
      <c r="A86" s="104" t="str">
        <f>HYPERLINK("[trend_FD_2023_v1.6.xlsx]FD_vragen!A1599",FD_vragen!A1599)</f>
        <v xml:space="preserve">V199G In hoeverre is het over het algemeen duidelijk waarom uw cliënten een aanmaning krijgen? </v>
      </c>
    </row>
    <row r="87" spans="1:1" x14ac:dyDescent="0.25">
      <c r="A87" s="104" t="str">
        <f>HYPERLINK("[trend_FD_2023_v1.6.xlsx]FD_vragen!A1620",FD_vragen!A1620)</f>
        <v xml:space="preserve">V199H In hoeverre is het over het algemeen duidelijk waarom uw cliënten een dwangbevel krijgen? </v>
      </c>
    </row>
    <row r="88" spans="1:1" x14ac:dyDescent="0.25">
      <c r="A88" s="104" t="str">
        <f>HYPERLINK("[trend_FD_2023_v1.6.xlsx]FD_vragen!A1641",FD_vragen!A1641)</f>
        <v xml:space="preserve">V199FGH In hoeverre is het over het algemeen duidelijk waarom uw cliënten een herinnering, aanmaning en/of dwangbevel krijgen? </v>
      </c>
    </row>
    <row r="89" spans="1:1" x14ac:dyDescent="0.25">
      <c r="A89" s="104" t="str">
        <f>HYPERLINK("[trend_FD_2023_v1.6.xlsx]FD_vragen!A1662",FD_vragen!A1662)</f>
        <v xml:space="preserve">V199I In hoeverre is het over het algemeen duidelijk waarom de Belastingdienst bij uw cliënten uiteindelijk over gaat tot beslaglegging? </v>
      </c>
    </row>
    <row r="90" spans="1:1" x14ac:dyDescent="0.25">
      <c r="A90" s="104" t="str">
        <f>HYPERLINK("[trend_FD_2023_v1.6.xlsx]FD_vragen!A1683",FD_vragen!A1683)</f>
        <v xml:space="preserve">V199M In hoeverre krijgt u over het algemeen van de Belastingdienst voldoende uitleg over het waarom van deze maatregelen? </v>
      </c>
    </row>
    <row r="91" spans="1:1" x14ac:dyDescent="0.25">
      <c r="A91" s="104" t="str">
        <f>HYPERLINK("[trend_FD_2023_v1.6.xlsx]FD_vragen!A1704",FD_vragen!A1704)</f>
        <v>V200 Is in de afgelopen 12 maanden door de Belastingdienst aan één of meer van uw cliënten een bezoek gebracht, waarbij het niet ging om een boekenonderzoek of controle?</v>
      </c>
    </row>
    <row r="92" spans="1:1" x14ac:dyDescent="0.25">
      <c r="A92" s="104" t="str">
        <f>HYPERLINK("[trend_FD_2023_v1.6.xlsx]FD_vragen!A1717",FD_vragen!A1717)</f>
        <v xml:space="preserve">V201 Wat was de aard van het laatste bezoek van de medewerker van de Belastingdienst? </v>
      </c>
    </row>
    <row r="93" spans="1:1" x14ac:dyDescent="0.25">
      <c r="A93" s="104" t="str">
        <f>HYPERLINK("[trend_FD_2023_v1.6.xlsx]FD_vragen!A1730",FD_vragen!A1730)</f>
        <v xml:space="preserve">V202 In hoeverre bent u in het algemeen tevreden over dat bezoek? </v>
      </c>
    </row>
    <row r="94" spans="1:1" x14ac:dyDescent="0.25">
      <c r="A94" s="104" t="str">
        <f>HYPERLINK("[trend_FD_2023_v1.6.xlsx]FD_vragen!A1755",FD_vragen!A1755)</f>
        <v>V203 In hoeverre is de medewerker van de Belastingdienst die bij de onderneming langskomt over het algemeen deskundig?</v>
      </c>
    </row>
    <row r="95" spans="1:1" x14ac:dyDescent="0.25">
      <c r="A95" s="104" t="str">
        <f>HYPERLINK("[trend_FD_2023_v1.6.xlsx]FD_vragen!A1776",FD_vragen!A1776)</f>
        <v xml:space="preserve">V204 In hoeverre was de medewerker/vindt u de controlemedewerkers van de Belastingdienst die bij de onderneming langs kwam/ over het algemeen professioneel? </v>
      </c>
    </row>
    <row r="96" spans="1:1" x14ac:dyDescent="0.25">
      <c r="A96" s="104" t="str">
        <f>HYPERLINK("[trend_FD_2023_v1.6.xlsx]FD_vragen!A1797",FD_vragen!A1797)</f>
        <v>V211A In het algemeen ben ik tevreden met de manier waarop ik informatie kan verkrijgen bij de Belastingdienst.</v>
      </c>
    </row>
    <row r="97" spans="1:1" x14ac:dyDescent="0.25">
      <c r="A97" s="104" t="str">
        <f>HYPERLINK("[trend_FD_2023_v1.6.xlsx]FD_vragen!A1818",FD_vragen!A1818)</f>
        <v>V211B Het is gemakkelijk om de benodigde informatie te krijgen bij de Belastingdienst.</v>
      </c>
    </row>
    <row r="98" spans="1:1" x14ac:dyDescent="0.25">
      <c r="A98" s="104" t="str">
        <f>HYPERLINK("[trend_FD_2023_v1.6.xlsx]FD_vragen!A1839",FD_vragen!A1839)</f>
        <v>V211C In vergelijking met andere organisaties waar ik informatie heb gezocht, doet de Belastingdienst het goed</v>
      </c>
    </row>
    <row r="99" spans="1:1" x14ac:dyDescent="0.25">
      <c r="A99" s="104" t="str">
        <f>HYPERLINK("[trend_FD_2023_v1.6.xlsx]FD_vragen!A1860",FD_vragen!A1860)</f>
        <v>V211D De manier waarop ik informatie kon verkrijgen bij de Belastingdienst was beter dan ik had verwacht.</v>
      </c>
    </row>
    <row r="100" spans="1:1" x14ac:dyDescent="0.25">
      <c r="A100" s="104" t="str">
        <f>HYPERLINK("[trend_FD_2023_v1.6.xlsx]FD_vragen!A1881",FD_vragen!A1881)</f>
        <v xml:space="preserve">V212A De Belastingdienst doet al het mogelijke om mensen van dienst te zijn. </v>
      </c>
    </row>
    <row r="101" spans="1:1" x14ac:dyDescent="0.25">
      <c r="A101" s="104" t="str">
        <f>HYPERLINK("[trend_FD_2023_v1.6.xlsx]FD_vragen!A1902",FD_vragen!A1902)</f>
        <v xml:space="preserve">V212B De Belastingdienst behandelt mensen met respect. </v>
      </c>
    </row>
    <row r="102" spans="1:1" x14ac:dyDescent="0.25">
      <c r="A102" s="104" t="str">
        <f>HYPERLINK("[trend_FD_2023_v1.6.xlsx]FD_vragen!A1923",FD_vragen!A1923)</f>
        <v xml:space="preserve">V212C De Belastingdienst komt zijn toezeggingen na. </v>
      </c>
    </row>
    <row r="103" spans="1:1" x14ac:dyDescent="0.25">
      <c r="A103" s="104" t="str">
        <f>HYPERLINK("[trend_FD_2023_v1.6.xlsx]FD_vragen!A1944",FD_vragen!A1944)</f>
        <v xml:space="preserve">V212D De Belastingdienst behandelt iedereen rechtvaardig. </v>
      </c>
    </row>
    <row r="104" spans="1:1" x14ac:dyDescent="0.25">
      <c r="A104" s="104" t="str">
        <f>HYPERLINK("[trend_FD_2023_v1.6.xlsx]FD_vragen!A1965",FD_vragen!A1965)</f>
        <v xml:space="preserve">V212E De Belastingdienst houdt voldoende rekening met de omstandigheden van mensen. </v>
      </c>
    </row>
    <row r="105" spans="1:1" x14ac:dyDescent="0.25">
      <c r="A105" s="104" t="str">
        <f>HYPERLINK("[trend_FD_2023_v1.6.xlsx]FD_vragen!A1986",FD_vragen!A1986)</f>
        <v xml:space="preserve">V212F Wie het niet eens is met de Belastingdienst krijgt voldoende kans om zijn standpunt toe te lichten. </v>
      </c>
    </row>
    <row r="106" spans="1:1" x14ac:dyDescent="0.25">
      <c r="A106" s="104" t="str">
        <f>HYPERLINK("[trend_FD_2023_v1.6.xlsx]FD_vragen!A2007",FD_vragen!A2007)</f>
        <v xml:space="preserve">V212G Belastingzaken zijn eenvoudig af te handelen. </v>
      </c>
    </row>
    <row r="107" spans="1:1" x14ac:dyDescent="0.25">
      <c r="A107" s="104" t="str">
        <f>HYPERLINK("[trend_FD_2023_v1.6.xlsx]FD_vragen!A2028",FD_vragen!A2028)</f>
        <v xml:space="preserve">V212K De Belastingdienst is meer bezig met mensen op fouten te betrappen dan ze te helpen. </v>
      </c>
    </row>
    <row r="108" spans="1:1" x14ac:dyDescent="0.25">
      <c r="A108" s="104" t="str">
        <f>HYPERLINK("[trend_FD_2023_v1.6.xlsx]FD_vragen!A2049",FD_vragen!A2049)</f>
        <v xml:space="preserve">V212L De Belastingdienst houdt belastingplichtigen scherp in de gaten. </v>
      </c>
    </row>
    <row r="109" spans="1:1" x14ac:dyDescent="0.25">
      <c r="A109" s="104" t="str">
        <f>HYPERLINK("[trend_FD_2023_v1.6.xlsx]FD_vragen!A2070",FD_vragen!A2070)</f>
        <v xml:space="preserve">V212M De Belastingdienst stelt zich autoritair op. </v>
      </c>
    </row>
    <row r="110" spans="1:1" x14ac:dyDescent="0.25">
      <c r="A110" s="104" t="str">
        <f>HYPERLINK("[trend_FD_2023_v1.6.xlsx]FD_vragen!A2091",FD_vragen!A2091)</f>
        <v xml:space="preserve">V213A In hoeverre vindt u de volgende kenmerken van toepassing op de Belastingdienst? - Betrouwbaar </v>
      </c>
    </row>
    <row r="111" spans="1:1" x14ac:dyDescent="0.25">
      <c r="A111" s="104" t="str">
        <f>HYPERLINK("[trend_FD_2023_v1.6.xlsx]FD_vragen!A2112",FD_vragen!A2112)</f>
        <v xml:space="preserve">V213B In hoeverre vindt u de volgende kenmerken van toepassing op de Belastingdienst? - Zorgvuldig </v>
      </c>
    </row>
    <row r="112" spans="1:1" x14ac:dyDescent="0.25">
      <c r="A112" s="104" t="str">
        <f>HYPERLINK("[trend_FD_2023_v1.6.xlsx]FD_vragen!A2133",FD_vragen!A2133)</f>
        <v xml:space="preserve">V213C In hoeverre vindt u de volgende kenmerken van toepassing op de Belastingdienst? - Geloofwaardig </v>
      </c>
    </row>
    <row r="113" spans="1:1" x14ac:dyDescent="0.25">
      <c r="A113" s="104" t="str">
        <f>HYPERLINK("[trend_FD_2023_v1.6.xlsx]FD_vragen!A2154",FD_vragen!A2154)</f>
        <v xml:space="preserve">V213D In hoeverre vindt u de volgende kenmerken van toepassing op de Belastingdienst? - Verantwoordelijk </v>
      </c>
    </row>
    <row r="114" spans="1:1" x14ac:dyDescent="0.25">
      <c r="A114" s="104" t="str">
        <f>HYPERLINK("[trend_FD_2023_v1.6.xlsx]FD_vragen!A2175",FD_vragen!A2175)</f>
        <v xml:space="preserve">V213E In hoeverre vindt u de volgende kenmerken van toepassing op de Belastingdienst? - Streng </v>
      </c>
    </row>
    <row r="115" spans="1:1" x14ac:dyDescent="0.25">
      <c r="A115" s="104" t="str">
        <f>HYPERLINK("[trend_FD_2023_v1.6.xlsx]FD_vragen!A2196",FD_vragen!A2196)</f>
        <v xml:space="preserve">V213F In hoeverre vindt u de volgende kenmerken van toepassing op de Belastingdienst? - Transparant </v>
      </c>
    </row>
    <row r="116" spans="1:1" x14ac:dyDescent="0.25">
      <c r="A116" s="104" t="str">
        <f>HYPERLINK("[trend_FD_2023_v1.6.xlsx]FD_vragen!A2217",FD_vragen!A2217)</f>
        <v xml:space="preserve">V213G In hoeverre vindt u de volgende kenmerken van toepassing op de Belastingdienst? - Deskundig </v>
      </c>
    </row>
    <row r="117" spans="1:1" x14ac:dyDescent="0.25">
      <c r="A117" s="104" t="str">
        <f>HYPERLINK("[trend_FD_2023_v1.6.xlsx]FD_vragen!A2238",FD_vragen!A2238)</f>
        <v xml:space="preserve">V213H In hoeverre vindt u de volgende kenmerken van toepassing op de Belastingdienst? - Dienstverlenend </v>
      </c>
    </row>
    <row r="118" spans="1:1" x14ac:dyDescent="0.25">
      <c r="A118" s="104" t="str">
        <f>HYPERLINK("[trend_FD_2023_v1.6.xlsx]FD_vragen!A2259",FD_vragen!A2259)</f>
        <v xml:space="preserve">V214 Welke omschrijving van belasting betalen omschrijft uw persoonlijk gevoel het best? </v>
      </c>
    </row>
    <row r="119" spans="1:1" x14ac:dyDescent="0.25">
      <c r="A119" s="104" t="str">
        <f>HYPERLINK("[trend_FD_2023_v1.6.xlsx]FD_vragen!A2272",FD_vragen!A2272)</f>
        <v xml:space="preserve">V215A Ik houd mij altijd en in alle situaties aan de regels. </v>
      </c>
    </row>
    <row r="120" spans="1:1" x14ac:dyDescent="0.25">
      <c r="A120" s="104" t="str">
        <f>HYPERLINK("[trend_FD_2023_v1.6.xlsx]FD_vragen!A2293",FD_vragen!A2293)</f>
        <v xml:space="preserve">V215B Ik voel mij moreel verplicht om me aan alle regels te houden. </v>
      </c>
    </row>
    <row r="121" spans="1:1" x14ac:dyDescent="0.25">
      <c r="A121" s="104" t="str">
        <f>HYPERLINK("[trend_FD_2023_v1.6.xlsx]FD_vragen!A2314",FD_vragen!A2314)</f>
        <v>V215E Ik zou me schuldig voelen als een cliënt niet zijn volledige deel aan belastingen zou betalen</v>
      </c>
    </row>
    <row r="122" spans="1:1" x14ac:dyDescent="0.25">
      <c r="A122" s="105" t="str">
        <f>HYPERLINK("[trend_FD_2023_v1.6.xlsx]FD_vragen!A2335",FD_vragen!A2335)</f>
        <v>V215F Mensen in mijn omgeving zouden het sterk afkeuren als ik mijn belastingverplichtingen niet zou nakomen</v>
      </c>
    </row>
    <row r="123" spans="1:1" x14ac:dyDescent="0.25">
      <c r="A123" s="104" t="str">
        <f>HYPERLINK("[trend_FD_2023_v1.6.xlsx]FD_vragen!A2356",FD_vragen!A2356)</f>
        <v xml:space="preserve">V215G Nederlanders vinden belastingontduiking over het algemeen niet acceptabel </v>
      </c>
    </row>
    <row r="124" spans="1:1" x14ac:dyDescent="0.25">
      <c r="A124" s="104" t="str">
        <f>HYPERLINK("[trend_FD_2023_v1.6.xlsx]FD_vragen!A2377",FD_vragen!A2377)</f>
        <v xml:space="preserve">V215H Tussen de Belastingdienst en de belastingplichtige is weinig wederzijds vertrouwen </v>
      </c>
    </row>
    <row r="125" spans="1:1" x14ac:dyDescent="0.25">
      <c r="A125" s="104" t="str">
        <f>HYPERLINK("[trend_FD_2023_v1.6.xlsx]FD_vragen!A2398",FD_vragen!A2398)</f>
        <v>V215I De Belastingdienst vertrouwt de belastingplichtige</v>
      </c>
    </row>
    <row r="126" spans="1:1" x14ac:dyDescent="0.25">
      <c r="A126" s="104" t="str">
        <f>HYPERLINK("[trend_FD_2023_v1.6.xlsx]FD_vragen!A2419",FD_vragen!A2419)</f>
        <v xml:space="preserve">V215J Ik vertrouw de Belastingdienst in zijn beslissingen </v>
      </c>
    </row>
    <row r="127" spans="1:1" x14ac:dyDescent="0.25">
      <c r="A127" s="104" t="str">
        <f>HYPERLINK("[trend_FD_2023_v1.6.xlsx]FD_vragen!A2440",FD_vragen!A2440)</f>
        <v xml:space="preserve">V216 In hoeverre vindt u het belangrijk dat de Belastingdienst de aangiftes van uw cliënten op tijd binnen heeft? </v>
      </c>
    </row>
    <row r="128" spans="1:1" x14ac:dyDescent="0.25">
      <c r="A128" s="104" t="str">
        <f>HYPERLINK("[trend_FD_2023_v1.6.xlsx]FD_vragen!A2461",FD_vragen!A2461)</f>
        <v xml:space="preserve">V217 In hoeverre vindt u het belangrijk dat de Belastingdienst juiste en volledige aangiftes krijgt? </v>
      </c>
    </row>
    <row r="129" spans="1:1" x14ac:dyDescent="0.25">
      <c r="A129" s="104" t="str">
        <f>HYPERLINK("[trend_FD_2023_v1.6.xlsx]FD_vragen!A2482",FD_vragen!A2482)</f>
        <v xml:space="preserve">V218 In hoeverre vindt u het belangrijk dat als er geld moet worden betaald de Belastingdienst het geld binnen de termijn binnen heeft? </v>
      </c>
    </row>
    <row r="130" spans="1:1" x14ac:dyDescent="0.25">
      <c r="A130" s="104" t="str">
        <f>HYPERLINK("[trend_FD_2023_v1.6.xlsx]FD_vragen!A2503",FD_vragen!A2503)</f>
        <v xml:space="preserve">V219 Hoe groot is, volgens u, de kans dat de Belastingdienst ontdekt dat een onderneming contante betalingen buiten de boeken heeft gehouden? </v>
      </c>
    </row>
    <row r="131" spans="1:1" x14ac:dyDescent="0.25">
      <c r="A131" s="104" t="str">
        <f>HYPERLINK("[trend_FD_2023_v1.6.xlsx]FD_vragen!A2524",FD_vragen!A2524)</f>
        <v xml:space="preserve">V220 Hoe groot is, volgens u, de kans dat de Belastingdienst ontdekt dat een onderneming teveel of niet bestaande aftrekposten in een belastingaangifte heeft opgevoerd? </v>
      </c>
    </row>
    <row r="132" spans="1:1" x14ac:dyDescent="0.25">
      <c r="A132" s="104" t="str">
        <f>HYPERLINK("[trend_FD_2023_v1.6.xlsx]FD_vragen!A2545",FD_vragen!A2545)</f>
        <v xml:space="preserve">V221 Hoe groot is, volgens u, de kans dat de Belastingdienst ontdekt dat een onderneming niet alle inkomsten heeft opgegeven in een belastingaangifte? </v>
      </c>
    </row>
    <row r="133" spans="1:1" x14ac:dyDescent="0.25">
      <c r="A133" s="104" t="str">
        <f>HYPERLINK("[trend_FD_2023_v1.6.xlsx]FD_vragen!A2566",FD_vragen!A2566)</f>
        <v xml:space="preserve">V224 Hoe aanvaardbaar of onaanvaardbaar vindt u het als een onderneming doelbewust belasting ontduikt? </v>
      </c>
    </row>
    <row r="134" spans="1:1" x14ac:dyDescent="0.25">
      <c r="A134" s="104" t="str">
        <f>HYPERLINK("[trend_FD_2023_v1.6.xlsx]FD_vragen!A2587",FD_vragen!A2587)</f>
        <v xml:space="preserve">V225 Hoe groot is, volgens u, de kans dat de Belastingdienst ontdekt dat een particuliere belastingplichtige teveel of niet bestaande aftrekposten in een belastingaangifte opvoert? </v>
      </c>
    </row>
    <row r="135" spans="1:1" x14ac:dyDescent="0.25">
      <c r="A135" s="104" t="str">
        <f>HYPERLINK("[trend_FD_2023_v1.6.xlsx]FD_vragen!A2608",FD_vragen!A2608)</f>
        <v xml:space="preserve">V226 Hoe groot is, volgens u, de kans dat de Belastingdienst ontdekt dat een particuliere belastingplichtige niet alle inkomsten opgeeft in een belastingaangifte? </v>
      </c>
    </row>
    <row r="136" spans="1:1" x14ac:dyDescent="0.25">
      <c r="A136" s="104" t="str">
        <f>HYPERLINK("[trend_FD_2023_v1.6.xlsx]FD_vragen!A2629",FD_vragen!A2629)</f>
        <v xml:space="preserve">V227 Hoe aanvaardbaar of onaanvaardbaar vindt u het als een particuliere belastingplichtige doelbewust belasting ontduikt? </v>
      </c>
    </row>
    <row r="137" spans="1:1" x14ac:dyDescent="0.25">
      <c r="A137" s="104" t="str">
        <f>HYPERLINK("[trend_FD_2023_v1.6.xlsx]FD_vragen!A2650",FD_vragen!A2650)</f>
        <v xml:space="preserve">V228 Als door de Belastingdienst wordt ontdekt dat een onderneming bewust zijn belastingaangifte niet juist heeft ingevuld, hoe ernstig denkt u dat de gevolgen voor die onderneming dan zullen zijn? </v>
      </c>
    </row>
    <row r="138" spans="1:1" x14ac:dyDescent="0.25">
      <c r="A138" s="104" t="str">
        <f>HYPERLINK("[trend_FD_2023_v1.6.xlsx]FD_vragen!A2671",FD_vragen!A2671)</f>
        <v xml:space="preserve">V229 Als door de Belastingdienst wordt ontdekt dat een particuliere belastingplichtige bewust zijn belastingaangifte niet juist heeft ingevuld, hoe ernstig denkt u dat de gevolgen voor die persoon dan zullen zijn? </v>
      </c>
    </row>
    <row r="139" spans="1:1" x14ac:dyDescent="0.25">
      <c r="A139" s="104" t="str">
        <f>HYPERLINK("[trend_FD_2023_v1.6.xlsx]FD_vragen!A2692",FD_vragen!A2692)</f>
        <v xml:space="preserve">V231 In hoeverre kunt u zich voorstellen dat er omstandigheden zijn waardoor u teveel of niet bestaande aftrekposten in een belastingaangifte van een cliënt opvoert? </v>
      </c>
    </row>
    <row r="140" spans="1:1" x14ac:dyDescent="0.25">
      <c r="A140" s="104" t="str">
        <f>HYPERLINK("[trend_FD_2023_v1.6.xlsx]FD_vragen!A2713",FD_vragen!A2713)</f>
        <v xml:space="preserve">V233 In hoeverre kunt u zich voorstellen dat er omstandigheden zijn waardoor u niet alle inkomsten aangeeft in een belastingaangifte van een cliënt? </v>
      </c>
    </row>
    <row r="141" spans="1:1" x14ac:dyDescent="0.25">
      <c r="A141" s="104" t="str">
        <f>HYPERLINK("[trend_FD_2023_v1.6.xlsx]FD_vragen!A2734",FD_vragen!A2734)</f>
        <v xml:space="preserve">V243AA Het betalen van belasting is het juiste om te doen </v>
      </c>
    </row>
    <row r="142" spans="1:1" x14ac:dyDescent="0.25">
      <c r="A142" s="104" t="str">
        <f>HYPERLINK("[trend_FD_2023_v1.6.xlsx]FD_vragen!A2755",FD_vragen!A2755)</f>
        <v xml:space="preserve">V243AB Belasting betalen is een verantwoordelijkheid die alle Nederlandse bedrijven bereidwillig zouden moeten aanvaarden </v>
      </c>
    </row>
    <row r="143" spans="1:1" x14ac:dyDescent="0.25">
      <c r="A143" s="104" t="str">
        <f>HYPERLINK("[trend_FD_2023_v1.6.xlsx]FD_vragen!A2776",FD_vragen!A2776)</f>
        <v xml:space="preserve">V243AC Ondernemerschap brengt de verplichting om belasting te betalen met zich mee </v>
      </c>
    </row>
    <row r="144" spans="1:1" x14ac:dyDescent="0.25">
      <c r="A144" s="104" t="str">
        <f>HYPERLINK("[trend_FD_2023_v1.6.xlsx]FD_vragen!A2797",FD_vragen!A2797)</f>
        <v xml:space="preserve">V243AD Ondernemerschap brengt een gedeelde verantwoordelijkheid tussen overheid en burger met zich mee </v>
      </c>
    </row>
    <row r="145" spans="1:1" x14ac:dyDescent="0.25">
      <c r="A145" s="104" t="str">
        <f>HYPERLINK("[trend_FD_2023_v1.6.xlsx]FD_vragen!A2818",FD_vragen!A2818)</f>
        <v xml:space="preserve">V243AE Belasting betalen is goed voor onze maatschappij en daarom goed voor iedereen </v>
      </c>
    </row>
    <row r="146" spans="1:1" x14ac:dyDescent="0.25">
      <c r="A146" s="104" t="str">
        <f>HYPERLINK("[trend_FD_2023_v1.6.xlsx]FD_vragen!A2839",FD_vragen!A2839)</f>
        <v xml:space="preserve">V243AF Het is teleurstellend dat sommige bedrijven hun belasting niet betalen </v>
      </c>
    </row>
    <row r="147" spans="1:1" x14ac:dyDescent="0.25">
      <c r="A147" s="104" t="str">
        <f>HYPERLINK("[trend_FD_2023_v1.6.xlsx]FD_vragen!A2860",FD_vragen!A2860)</f>
        <v>V243AG Het is lastig om het land te regeren als bedrijven hun belasting niet betalen</v>
      </c>
    </row>
    <row r="148" spans="1:1" x14ac:dyDescent="0.25">
      <c r="A148" s="104" t="str">
        <f>HYPERLINK("[trend_FD_2023_v1.6.xlsx]FD_vragen!A2881",FD_vragen!A2881)</f>
        <v xml:space="preserve">V243AH Het is spijtig dat de samenleving schade ondervindt van bedrijven die hun belasting niet betalen </v>
      </c>
    </row>
    <row r="149" spans="1:1" x14ac:dyDescent="0.25">
      <c r="A149" s="104" t="str">
        <f>HYPERLINK("[trend_FD_2023_v1.6.xlsx]FD_vragen!A2902",FD_vragen!A2902)</f>
        <v xml:space="preserve">V243BA Ik denk dat de medewerkers van de Belastingdienst deskundig zijn </v>
      </c>
    </row>
    <row r="150" spans="1:1" x14ac:dyDescent="0.25">
      <c r="A150" s="104" t="str">
        <f>HYPERLINK("[trend_FD_2023_v1.6.xlsx]FD_vragen!A2923",FD_vragen!A2923)</f>
        <v xml:space="preserve">V243BB Ik denk dat de Belastingdienst zijn taken goed uitvoert </v>
      </c>
    </row>
    <row r="151" spans="1:1" x14ac:dyDescent="0.25">
      <c r="A151" s="104" t="str">
        <f>HYPERLINK("[trend_FD_2023_v1.6.xlsx]FD_vragen!A2944",FD_vragen!A2944)</f>
        <v xml:space="preserve">V243BC Ik denk dat de Belastingdienst zijn best doet om te helpen als iemand hulp nodig heeft </v>
      </c>
    </row>
    <row r="152" spans="1:1" x14ac:dyDescent="0.25">
      <c r="A152" s="104" t="str">
        <f>HYPERLINK("[trend_FD_2023_v1.6.xlsx]FD_vragen!A2965",FD_vragen!A2965)</f>
        <v xml:space="preserve">V243BD Ik denk dat het algemeen belang bij de Belastingdienst voorop staat </v>
      </c>
    </row>
    <row r="153" spans="1:1" x14ac:dyDescent="0.25">
      <c r="A153" s="104" t="str">
        <f>HYPERLINK("[trend_FD_2023_v1.6.xlsx]FD_vragen!A2986",FD_vragen!A2986)</f>
        <v xml:space="preserve">V243BE Ik denk dat de Belastingdienst oprecht betrokken is bij belastingplichtigen </v>
      </c>
    </row>
    <row r="154" spans="1:1" x14ac:dyDescent="0.25">
      <c r="A154" s="104" t="str">
        <f>HYPERLINK("[trend_FD_2023_v1.6.xlsx]FD_vragen!A3007",FD_vragen!A3007)</f>
        <v xml:space="preserve">V243BF Ik denk dat de Belastingdienst zijn toezeggingen nakomt </v>
      </c>
    </row>
    <row r="155" spans="1:1" x14ac:dyDescent="0.25">
      <c r="A155" s="104" t="str">
        <f>HYPERLINK("[trend_FD_2023_v1.6.xlsx]FD_vragen!A3028",FD_vragen!A3028)</f>
        <v xml:space="preserve">V243BG Ik denk dat de Belastingdienst eerlijk is </v>
      </c>
    </row>
    <row r="156" spans="1:1" x14ac:dyDescent="0.25">
      <c r="A156" s="104" t="str">
        <f>HYPERLINK("[trend_FD_2023_v1.6.xlsx]FD_vragen!A3049",FD_vragen!A3049)</f>
        <v xml:space="preserve">V243BH Ik denk dat de Belastingdienst gelijke gevallen gelijk behandelt </v>
      </c>
    </row>
    <row r="157" spans="1:1" x14ac:dyDescent="0.25">
      <c r="A157" s="104" t="str">
        <f>HYPERLINK("[trend_FD_2023_v1.6.xlsx]FD_vragen!A3070",FD_vragen!A3070)</f>
        <v xml:space="preserve">V243BI Ik heb er vertrouwen in dat de Belastingdienst zorgvuldig met persoonlijke gegevens omgaat </v>
      </c>
    </row>
    <row r="158" spans="1:1" x14ac:dyDescent="0.25">
      <c r="A158" s="104" t="str">
        <f>HYPERLINK("[trend_FD_2023_v1.6.xlsx]FD_vragen!A3091",FD_vragen!A3091)</f>
        <v xml:space="preserve">V243CA De Belastingdienst behandelt belastingplichtige burgers en bedrijven rechtvaardig </v>
      </c>
    </row>
    <row r="159" spans="1:1" x14ac:dyDescent="0.25">
      <c r="A159" s="104" t="str">
        <f>HYPERLINK("[trend_FD_2023_v1.6.xlsx]FD_vragen!A3112",FD_vragen!A3112)</f>
        <v xml:space="preserve">V243CB De Belastingdienst past geldende rechtsregels juist en consequent toe </v>
      </c>
    </row>
    <row r="160" spans="1:1" x14ac:dyDescent="0.25">
      <c r="A160" s="104" t="str">
        <f>HYPERLINK("[trend_FD_2023_v1.6.xlsx]FD_vragen!A3133",FD_vragen!A3133)</f>
        <v xml:space="preserve">V243CC De Belastingdienst zorgt ervoor dat hij alle benodigde informatie heeft voordat hij een beslissing neemt </v>
      </c>
    </row>
    <row r="161" spans="1:1" x14ac:dyDescent="0.25">
      <c r="A161" s="104" t="str">
        <f>HYPERLINK("[trend_FD_2023_v1.6.xlsx]FD_vragen!A3154",FD_vragen!A3154)</f>
        <v>V243CD De Belastingdienst houdt voldoende rekening met de omstandigheden van belastingplichtige burgers en bedrijven</v>
      </c>
    </row>
    <row r="162" spans="1:1" x14ac:dyDescent="0.25">
      <c r="A162" s="104" t="str">
        <f>HYPERLINK("[trend_FD_2023_v1.6.xlsx]FD_vragen!A3175",FD_vragen!A3175)</f>
        <v xml:space="preserve">V243CE De Belastingdienst doet al het mogelijke om belastingplichtige burgers en bedrijven te helpen </v>
      </c>
    </row>
    <row r="163" spans="1:1" x14ac:dyDescent="0.25">
      <c r="A163" s="104" t="str">
        <f>HYPERLINK("[trend_FD_2023_v1.6.xlsx]FD_vragen!A3196",FD_vragen!A3196)</f>
        <v xml:space="preserve">V243CF De Belastingdienst behandelt belastingplichtige burgers en bedrijven met respect </v>
      </c>
    </row>
    <row r="164" spans="1:1" x14ac:dyDescent="0.25">
      <c r="A164" s="104" t="str">
        <f>HYPERLINK("[trend_FD_2023_v1.6.xlsx]FD_vragen!A3217",FD_vragen!A3217)</f>
        <v xml:space="preserve">V243CG Als de Belastingdienst fouten maakt, herstelt hij deze ook </v>
      </c>
    </row>
    <row r="165" spans="1:1" x14ac:dyDescent="0.25">
      <c r="A165" s="104" t="str">
        <f>HYPERLINK("[trend_FD_2023_v1.6.xlsx]FD_vragen!A3238",FD_vragen!A3238)</f>
        <v xml:space="preserve">V243CH Wie het niet eens is met de Belastingdienst, krijgt voldoende kans om zijn standpunt toe te lichten </v>
      </c>
    </row>
    <row r="166" spans="1:1" x14ac:dyDescent="0.25">
      <c r="A166" s="104" t="str">
        <f>HYPERLINK("[trend_FD_2023_v1.6.xlsx]FD_vragen!A3259",FD_vragen!A3259)</f>
        <v xml:space="preserve">V243CI De Belastingdienst legt beslissingen over belastingzaken aan belastingplichtige burgers en bedrijven uit </v>
      </c>
    </row>
    <row r="167" spans="1:1" x14ac:dyDescent="0.25">
      <c r="A167" s="104" t="str">
        <f>HYPERLINK("[trend_FD_2023_v1.6.xlsx]FD_vragen!A3280",FD_vragen!A3280)</f>
        <v xml:space="preserve">V243CJ De Belastingdienst gaat uit van de eerlijkheid van belastingplichtige burgers en bedrijven tenzij hun gedrag het tegendeel bewijst </v>
      </c>
    </row>
    <row r="168" spans="1:1" x14ac:dyDescent="0.25">
      <c r="A168" s="104" t="str">
        <f>HYPERLINK("[trend_FD_2023_v1.6.xlsx]FD_vragen!A3301",FD_vragen!A3301)</f>
        <v xml:space="preserve">V243DA De informatie die ik van de Belastingdienst krijg is juist </v>
      </c>
    </row>
    <row r="169" spans="1:1" x14ac:dyDescent="0.25">
      <c r="A169" s="104" t="str">
        <f>HYPERLINK("[trend_FD_2023_v1.6.xlsx]FD_vragen!A3322",FD_vragen!A3322)</f>
        <v xml:space="preserve">V243DB De Belastingdienst geeft duidelijk aan wat ik moet doen </v>
      </c>
    </row>
    <row r="170" spans="1:1" x14ac:dyDescent="0.25">
      <c r="A170" s="104" t="str">
        <f>HYPERLINK("[trend_FD_2023_v1.6.xlsx]FD_vragen!A3343",FD_vragen!A3343)</f>
        <v xml:space="preserve">V243DC De Belastingdienst legt belastingwetgeving goed uit </v>
      </c>
    </row>
    <row r="171" spans="1:1" x14ac:dyDescent="0.25">
      <c r="A171" s="104" t="str">
        <f>HYPERLINK("[trend_FD_2023_v1.6.xlsx]FD_vragen!A3364",FD_vragen!A3364)</f>
        <v xml:space="preserve">V243DD Als ik voor mijn klant berichten ontvang van de Belastingdienst dan snap ik wat dit voor mijn klant betekent </v>
      </c>
    </row>
    <row r="172" spans="1:1" x14ac:dyDescent="0.25">
      <c r="A172" s="104" t="str">
        <f>HYPERLINK("[trend_FD_2023_v1.6.xlsx]FD_vragen!A3385",FD_vragen!A3385)</f>
        <v xml:space="preserve">V243DE De informatie van de Belastingdienst is gemakkelijk te begrijpen </v>
      </c>
    </row>
    <row r="173" spans="1:1" x14ac:dyDescent="0.25">
      <c r="A173" s="104" t="str">
        <f>HYPERLINK("[trend_FD_2023_v1.6.xlsx]FD_vragen!A3406",FD_vragen!A3406)</f>
        <v xml:space="preserve">V243DF Het is gemakkelijk om bij de Belastingdienst de informatie te krijgen die ik nodig heb </v>
      </c>
    </row>
    <row r="174" spans="1:1" x14ac:dyDescent="0.25">
      <c r="A174" s="104" t="str">
        <f>HYPERLINK("[trend_FD_2023_v1.6.xlsx]FD_vragen!A3427",FD_vragen!A3427)</f>
        <v>V243DG De Belastingdienst informeert belastingplichtige burgers en bedrijven wanneer er dingen voor hen veranderen</v>
      </c>
    </row>
    <row r="175" spans="1:1" x14ac:dyDescent="0.25">
      <c r="A175" s="104" t="str">
        <f>HYPERLINK("[trend_FD_2023_v1.6.xlsx]FD_vragen!A3448",FD_vragen!A3448)</f>
        <v xml:space="preserve">V243DH Met de informatie van de Belastingdienst ben ik in staat de aangifte van mijn klant juist in te vullen </v>
      </c>
    </row>
    <row r="176" spans="1:1" x14ac:dyDescent="0.25">
      <c r="A176" s="104" t="str">
        <f>HYPERLINK("[trend_FD_2023_v1.6.xlsx]FD_vragen!A3469",FD_vragen!A3469)</f>
        <v>V243DI Problemen die ik tegenkom bij het doen van de belastingzaken van mijn klant kan ik gemakkelijk oplossen met de informatie van de Belastingdienst</v>
      </c>
    </row>
    <row r="177" spans="1:1" x14ac:dyDescent="0.25">
      <c r="A177" s="104" t="str">
        <f>HYPERLINK("[trend_FD_2023_v1.6.xlsx]FD_vragen!A3490",FD_vragen!A3490)</f>
        <v xml:space="preserve">V243EA Het kost mij niet veel tijd om de belastingzaken van mijn klant af te handelen </v>
      </c>
    </row>
    <row r="178" spans="1:1" x14ac:dyDescent="0.25">
      <c r="A178" s="104" t="str">
        <f>HYPERLINK("[trend_FD_2023_v1.6.xlsx]FD_vragen!A3511",FD_vragen!A3511)</f>
        <v xml:space="preserve">V243EB Belastingzaken zijn eenvoudig af te handelen </v>
      </c>
    </row>
    <row r="179" spans="1:1" x14ac:dyDescent="0.25">
      <c r="A179" s="104" t="str">
        <f>HYPERLINK("[trend_FD_2023_v1.6.xlsx]FD_vragen!A3532",FD_vragen!A3532)</f>
        <v xml:space="preserve">V243EC Door de Belastingdienst gevraagde informatie is voor mij makkelijk aan te leveren </v>
      </c>
    </row>
    <row r="180" spans="1:1" x14ac:dyDescent="0.25">
      <c r="A180" s="104" t="str">
        <f>HYPERLINK("[trend_FD_2023_v1.6.xlsx]FD_vragen!A3553",FD_vragen!A3553)</f>
        <v xml:space="preserve">V243ED De Belastingdienst doet er alles aan om onnodig werk voor mij te voorkomen </v>
      </c>
    </row>
    <row r="181" spans="1:1" x14ac:dyDescent="0.25">
      <c r="A181" s="104" t="str">
        <f>HYPERLINK("[trend_FD_2023_v1.6.xlsx]FD_vragen!A3574",FD_vragen!A3574)</f>
        <v xml:space="preserve">V243EE De Belastingdienst helpt mij om belastingzaken van mijn klant in één keer goed te doen </v>
      </c>
    </row>
    <row r="182" spans="1:1" x14ac:dyDescent="0.25">
      <c r="A182" s="104" t="str">
        <f>HYPERLINK("[trend_FD_2023_v1.6.xlsx]FD_vragen!A3595",FD_vragen!A3595)</f>
        <v xml:space="preserve">V243EF De Belastingdienst maakt het makkelijk om fouten te voorkomen </v>
      </c>
    </row>
    <row r="183" spans="1:1" x14ac:dyDescent="0.25">
      <c r="A183" s="104" t="str">
        <f>HYPERLINK("[trend_FD_2023_v1.6.xlsx]FD_vragen!A3616",FD_vragen!A3616)</f>
        <v xml:space="preserve">V243EG Als ik een fout in de belastingzaken van mijn klant heb gemaakt is dat eenvoudig op te lossen </v>
      </c>
    </row>
    <row r="184" spans="1:1" x14ac:dyDescent="0.25">
      <c r="A184" s="104" t="str">
        <f>HYPERLINK("[trend_FD_2023_v1.6.xlsx]FD_vragen!A3637",FD_vragen!A3637)</f>
        <v xml:space="preserve">V243EH Ik heb na het doen van aangifte, het gevoel dat ik dit goed heb gedaan </v>
      </c>
    </row>
    <row r="185" spans="1:1" x14ac:dyDescent="0.25">
      <c r="A185" s="104" t="str">
        <f>HYPERLINK("[trend_FD_2023_v1.6.xlsx]FD_vragen!A3658",FD_vragen!A3658)</f>
        <v xml:space="preserve">V243EI De Belastingdienst helpt mij om zekerheid te krijgen dat ik het juiste heb gedaan </v>
      </c>
    </row>
    <row r="186" spans="1:1" x14ac:dyDescent="0.25">
      <c r="A186" s="104" t="str">
        <f>HYPERLINK("[trend_FD_2023_v1.6.xlsx]FD_vragen!A3679",FD_vragen!A3679)</f>
        <v xml:space="preserve">V243FA De Belastingdienst heeft verregaande bevoegdheden om belastingplichtige burgers en bedrijven te dwingen de verschuldigde belastingen te betalen </v>
      </c>
    </row>
    <row r="187" spans="1:1" x14ac:dyDescent="0.25">
      <c r="A187" s="104" t="str">
        <f>HYPERLINK("[trend_FD_2023_v1.6.xlsx]FD_vragen!A3700",FD_vragen!A3700)</f>
        <v xml:space="preserve">V243FB De Belastingdienst zet zijn eisen kracht bij via controles en boetes </v>
      </c>
    </row>
    <row r="188" spans="1:1" x14ac:dyDescent="0.25">
      <c r="A188" s="104" t="str">
        <f>HYPERLINK("[trend_FD_2023_v1.6.xlsx]FD_vragen!A3721",FD_vragen!A3721)</f>
        <v xml:space="preserve">V243FD De Belastingdienst controleert veel </v>
      </c>
    </row>
    <row r="189" spans="1:1" x14ac:dyDescent="0.25">
      <c r="A189" s="104" t="str">
        <f>HYPERLINK("[trend_FD_2023_v1.6.xlsx]FD_vragen!A3742",FD_vragen!A3742)</f>
        <v xml:space="preserve">V243FE De Belastingdienst controleert effectief </v>
      </c>
    </row>
    <row r="190" spans="1:1" x14ac:dyDescent="0.25">
      <c r="A190" s="104" t="str">
        <f>HYPERLINK("[trend_FD_2023_v1.6.xlsx]FD_vragen!A3763",FD_vragen!A3763)</f>
        <v xml:space="preserve">V243FF De meeste fraudeurs worden door de Belastingdienst opgespoord en aangepakt </v>
      </c>
    </row>
    <row r="191" spans="1:1" x14ac:dyDescent="0.25">
      <c r="A191" s="104" t="str">
        <f>HYPERLINK("[trend_FD_2023_v1.6.xlsx]FD_vragen!A3784",FD_vragen!A3784)</f>
        <v xml:space="preserve">V243FG De Belastingdienst zorgt er voor dat iedereen de verschuldigde belasting betaalt </v>
      </c>
    </row>
    <row r="192" spans="1:1" x14ac:dyDescent="0.25">
      <c r="A192" s="104" t="str">
        <f>HYPERLINK("[trend_FD_2023_v1.6.xlsx]FD_vragen!A3805",FD_vragen!A3805)</f>
        <v xml:space="preserve">V243FH Hoe groot of klein is volgens u de kans dat de Belastingdienst ontdekt dat iemand onterechte kostenposten of aftrekposten in de belastingaangifte opvoert? </v>
      </c>
    </row>
    <row r="193" spans="1:1" x14ac:dyDescent="0.25">
      <c r="A193" s="104" t="str">
        <f>HYPERLINK("[trend_FD_2023_v1.6.xlsx]FD_vragen!A3826",FD_vragen!A3826)</f>
        <v xml:space="preserve">V243FI Hoe groot of klein is volgens u de kans dat de Belastingdienst ontdekt dat iemand niet alle inkomsten heeft opgegeven in een belastingaangifte? </v>
      </c>
    </row>
    <row r="194" spans="1:1" x14ac:dyDescent="0.25">
      <c r="A194" s="104" t="str">
        <f>HYPERLINK("[trend_FD_2023_v1.6.xlsx]FD_vragen!A3847",FD_vragen!A3847)</f>
        <v xml:space="preserve">V243FJ Hoe groot of klein is volgens u de kans dat de Belastingdienst bij een ondernemer ontdekt dat deze gebruik maakt van onwettige fiscale constructies? </v>
      </c>
    </row>
    <row r="195" spans="1:1" x14ac:dyDescent="0.25">
      <c r="A195" s="104" t="str">
        <f>HYPERLINK("[trend_FD_2023_v1.6.xlsx]FD_vragen!A3868",FD_vragen!A3868)</f>
        <v xml:space="preserve">V248A Ik vind het onderhouden van een goede relatie met de Belastingdienst heel belangrijk. </v>
      </c>
    </row>
    <row r="196" spans="1:1" x14ac:dyDescent="0.25">
      <c r="A196" s="104" t="str">
        <f>HYPERLINK("[trend_FD_2023_v1.6.xlsx]FD_vragen!A3889",FD_vragen!A3889)</f>
        <v xml:space="preserve">V248B Ik heb grote behoefte aan een vast contactpersoon bij de Belastingdienst. </v>
      </c>
    </row>
    <row r="197" spans="1:1" x14ac:dyDescent="0.25">
      <c r="A197" s="104" t="str">
        <f>HYPERLINK("[trend_FD_2023_v1.6.xlsx]FD_vragen!A3910",FD_vragen!A3910)</f>
        <v xml:space="preserve">V248C Ik streef ernaar met de Belastingdienst samen te werken. </v>
      </c>
    </row>
    <row r="198" spans="1:1" x14ac:dyDescent="0.25">
      <c r="A198" s="104" t="str">
        <f>HYPERLINK("[trend_FD_2023_v1.6.xlsx]FD_vragen!A3931",FD_vragen!A3931)</f>
        <v xml:space="preserve">V248D Ik voel mij sterk verbonden met mijn beroepsgroep. </v>
      </c>
    </row>
    <row r="199" spans="1:1" x14ac:dyDescent="0.25">
      <c r="A199" s="104" t="str">
        <f>HYPERLINK("[trend_FD_2023_v1.6.xlsx]FD_vragen!A3952",FD_vragen!A3952)</f>
        <v xml:space="preserve">V248E Het belastinggeld wordt over het algemeen goed besteed. </v>
      </c>
    </row>
    <row r="200" spans="1:1" x14ac:dyDescent="0.25">
      <c r="A200" s="104" t="str">
        <f>HYPERLINK("[trend_FD_2023_v1.6.xlsx]FD_vragen!A3973",FD_vragen!A3973)</f>
        <v>V251 Wat is uw geslacht?</v>
      </c>
    </row>
    <row r="201" spans="1:1" x14ac:dyDescent="0.25">
      <c r="A201" s="104" t="str">
        <f>HYPERLINK("[trend_FD_2023_v1.6.xlsx]FD_vragen!A3987",FD_vragen!A3987)</f>
        <v xml:space="preserve">V252C Wat is uw leeftijd? </v>
      </c>
    </row>
    <row r="202" spans="1:1" x14ac:dyDescent="0.25">
      <c r="A202" s="104" t="str">
        <f>HYPERLINK("[trend_FD_2023_v1.6.xlsx]FD_vragen!A4003",FD_vragen!A4003)</f>
        <v xml:space="preserve">V253 Wat is de hoogste opleiding die u heeft afgemaakt? </v>
      </c>
    </row>
    <row r="203" spans="1:1" x14ac:dyDescent="0.25">
      <c r="A203" s="104" t="str">
        <f>HYPERLINK("[trend_FD_2023_v1.6.xlsx]FD_vragen!A4021",FD_vragen!A4021)</f>
        <v xml:space="preserve">V261 In welk land bent u geboren? </v>
      </c>
    </row>
    <row r="204" spans="1:1" x14ac:dyDescent="0.25">
      <c r="A204" s="104" t="str">
        <f>HYPERLINK("[trend_FD_2023_v1.6.xlsx]FD_vragen!A4043",FD_vragen!A4043)</f>
        <v xml:space="preserve">V262 Zijn uw ouders in Nederland geboren? </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4062"/>
  <sheetViews>
    <sheetView topLeftCell="A3437" zoomScaleNormal="100" workbookViewId="0">
      <selection activeCell="Q3459" sqref="Q3459"/>
    </sheetView>
  </sheetViews>
  <sheetFormatPr defaultRowHeight="15" x14ac:dyDescent="0.25"/>
  <cols>
    <col min="1" max="1" width="50.7109375" style="29" customWidth="1"/>
    <col min="2" max="15" width="8.7109375" customWidth="1"/>
  </cols>
  <sheetData>
    <row r="2" spans="1:15" x14ac:dyDescent="0.25">
      <c r="A2" s="30" t="s">
        <v>287</v>
      </c>
      <c r="B2" s="1"/>
      <c r="C2" s="1"/>
      <c r="D2" s="1"/>
      <c r="E2" s="1"/>
      <c r="F2" s="1"/>
      <c r="G2" s="1"/>
      <c r="H2" s="1"/>
      <c r="I2" s="1"/>
      <c r="J2" s="1"/>
      <c r="K2" s="1"/>
      <c r="L2" s="1"/>
      <c r="M2" s="1"/>
      <c r="N2" s="1"/>
    </row>
    <row r="4" spans="1:15" x14ac:dyDescent="0.25">
      <c r="B4" s="10" t="s">
        <v>0</v>
      </c>
      <c r="C4" s="11" t="s">
        <v>1</v>
      </c>
      <c r="D4" s="12" t="s">
        <v>2</v>
      </c>
      <c r="E4" s="11" t="s">
        <v>3</v>
      </c>
      <c r="F4" s="12" t="s">
        <v>4</v>
      </c>
      <c r="G4" s="11" t="s">
        <v>5</v>
      </c>
      <c r="H4" s="11" t="s">
        <v>6</v>
      </c>
      <c r="I4" s="11" t="s">
        <v>7</v>
      </c>
      <c r="J4" s="11" t="s">
        <v>8</v>
      </c>
      <c r="K4" s="11" t="s">
        <v>9</v>
      </c>
      <c r="L4" s="11" t="s">
        <v>10</v>
      </c>
      <c r="M4" s="11" t="s">
        <v>11</v>
      </c>
      <c r="N4" s="11" t="s">
        <v>12</v>
      </c>
      <c r="O4" s="110">
        <v>2023</v>
      </c>
    </row>
    <row r="5" spans="1:15" x14ac:dyDescent="0.25">
      <c r="A5" s="27" t="s">
        <v>13</v>
      </c>
      <c r="B5" s="13">
        <v>0.90809480608677606</v>
      </c>
      <c r="C5" s="14">
        <v>0.84676796295390266</v>
      </c>
      <c r="D5" s="4">
        <v>0.86306707398274374</v>
      </c>
      <c r="E5" s="14">
        <v>0.85436470417023302</v>
      </c>
      <c r="F5" s="4">
        <v>0.83952008673023992</v>
      </c>
      <c r="G5" s="14">
        <v>0.88755967855554885</v>
      </c>
      <c r="H5" s="14">
        <v>0.89303047744382158</v>
      </c>
      <c r="I5" s="14">
        <v>0.87954537272956335</v>
      </c>
      <c r="J5" s="14">
        <v>0.88826534641941124</v>
      </c>
      <c r="K5" s="14">
        <v>0.89758719286242528</v>
      </c>
      <c r="L5" s="14">
        <v>0.90367278438797638</v>
      </c>
      <c r="M5" s="14">
        <v>0.95391643230156509</v>
      </c>
      <c r="N5" s="14">
        <v>0.93372323024374315</v>
      </c>
      <c r="O5" s="107">
        <v>0.94757509895682357</v>
      </c>
    </row>
    <row r="6" spans="1:15" x14ac:dyDescent="0.25">
      <c r="A6" s="28" t="s">
        <v>14</v>
      </c>
      <c r="B6" s="15">
        <v>9.1905193913223965E-2</v>
      </c>
      <c r="C6" s="16">
        <v>0.15323203704609742</v>
      </c>
      <c r="D6" s="6">
        <v>0.13693292601725635</v>
      </c>
      <c r="E6" s="16">
        <v>0.14563529582976698</v>
      </c>
      <c r="F6" s="6">
        <v>0.16047991326975997</v>
      </c>
      <c r="G6" s="16">
        <v>0.11244032144445124</v>
      </c>
      <c r="H6" s="16">
        <v>0.10696952255617839</v>
      </c>
      <c r="I6" s="16">
        <v>0.12045462727043668</v>
      </c>
      <c r="J6" s="16">
        <v>0.11173465358058882</v>
      </c>
      <c r="K6" s="16">
        <v>0.10241280713757474</v>
      </c>
      <c r="L6" s="16">
        <v>9.6327215612023676E-2</v>
      </c>
      <c r="M6" s="16">
        <v>4.6083567698434996E-2</v>
      </c>
      <c r="N6" s="16">
        <v>6.6276769756256876E-2</v>
      </c>
      <c r="O6" s="108">
        <v>5.242490104317641E-2</v>
      </c>
    </row>
    <row r="7" spans="1:15" x14ac:dyDescent="0.25">
      <c r="A7" s="59" t="s">
        <v>248</v>
      </c>
      <c r="B7" s="17">
        <v>1</v>
      </c>
      <c r="C7" s="18">
        <v>1</v>
      </c>
      <c r="D7" s="8">
        <v>1</v>
      </c>
      <c r="E7" s="18">
        <v>1</v>
      </c>
      <c r="F7" s="8">
        <v>1</v>
      </c>
      <c r="G7" s="18">
        <v>1</v>
      </c>
      <c r="H7" s="18">
        <v>1</v>
      </c>
      <c r="I7" s="18">
        <v>1</v>
      </c>
      <c r="J7" s="18">
        <v>1</v>
      </c>
      <c r="K7" s="18">
        <v>1</v>
      </c>
      <c r="L7" s="18">
        <v>1</v>
      </c>
      <c r="M7" s="18">
        <v>1</v>
      </c>
      <c r="N7" s="18">
        <v>1</v>
      </c>
      <c r="O7" s="109">
        <v>1</v>
      </c>
    </row>
    <row r="8" spans="1:15" s="36" customFormat="1" x14ac:dyDescent="0.25">
      <c r="A8" s="31" t="s">
        <v>249</v>
      </c>
      <c r="B8" s="32">
        <v>500.00122999999422</v>
      </c>
      <c r="C8" s="33">
        <v>499.99759500000295</v>
      </c>
      <c r="D8" s="34">
        <v>499.99990499999888</v>
      </c>
      <c r="E8" s="33">
        <v>499.99946499999828</v>
      </c>
      <c r="F8" s="34">
        <v>499.99749303621189</v>
      </c>
      <c r="G8" s="33">
        <v>496.4451704545462</v>
      </c>
      <c r="H8" s="33">
        <v>500.00687022900888</v>
      </c>
      <c r="I8" s="33">
        <v>500.01399999999887</v>
      </c>
      <c r="J8" s="33">
        <v>500.01131639722769</v>
      </c>
      <c r="K8" s="33">
        <v>500.00367231638381</v>
      </c>
      <c r="L8" s="33">
        <v>499.99706601466784</v>
      </c>
      <c r="M8" s="33">
        <v>500.00550351288234</v>
      </c>
      <c r="N8" s="33">
        <v>499.99633251834109</v>
      </c>
      <c r="O8" s="33">
        <v>499.99430379746872</v>
      </c>
    </row>
    <row r="9" spans="1:15" x14ac:dyDescent="0.25">
      <c r="A9" s="41" t="s">
        <v>250</v>
      </c>
      <c r="B9" s="40">
        <v>932</v>
      </c>
      <c r="C9" s="38">
        <v>590</v>
      </c>
      <c r="D9" s="39">
        <v>407</v>
      </c>
      <c r="E9" s="38">
        <v>392</v>
      </c>
      <c r="F9" s="39">
        <v>359</v>
      </c>
      <c r="G9" s="38">
        <v>175</v>
      </c>
      <c r="H9" s="38">
        <v>393</v>
      </c>
      <c r="I9" s="38">
        <v>200</v>
      </c>
      <c r="J9" s="38">
        <v>433</v>
      </c>
      <c r="K9" s="38">
        <v>354</v>
      </c>
      <c r="L9" s="38">
        <v>409</v>
      </c>
      <c r="M9" s="38">
        <v>427</v>
      </c>
      <c r="N9" s="38">
        <v>409</v>
      </c>
      <c r="O9" s="38">
        <v>395</v>
      </c>
    </row>
    <row r="10" spans="1:15" x14ac:dyDescent="0.25">
      <c r="A10"/>
    </row>
    <row r="11" spans="1:15" x14ac:dyDescent="0.25">
      <c r="A11" s="71" t="s">
        <v>394</v>
      </c>
      <c r="B11" s="71" t="s">
        <v>395</v>
      </c>
    </row>
    <row r="12" spans="1:15" x14ac:dyDescent="0.25">
      <c r="A12" s="71" t="s">
        <v>396</v>
      </c>
      <c r="B12" s="71" t="s">
        <v>397</v>
      </c>
    </row>
    <row r="14" spans="1:15" x14ac:dyDescent="0.25">
      <c r="A14" s="30" t="s">
        <v>288</v>
      </c>
      <c r="B14" s="1"/>
      <c r="C14" s="1"/>
      <c r="D14" s="1"/>
      <c r="E14" s="1"/>
      <c r="F14" s="1"/>
      <c r="G14" s="1"/>
      <c r="H14" s="1"/>
      <c r="I14" s="1"/>
      <c r="J14" s="1"/>
      <c r="K14" s="1"/>
      <c r="L14" s="1"/>
      <c r="M14" s="1"/>
      <c r="N14" s="1"/>
    </row>
    <row r="16" spans="1:15" x14ac:dyDescent="0.25">
      <c r="B16" s="10" t="s">
        <v>0</v>
      </c>
      <c r="C16" s="11" t="s">
        <v>1</v>
      </c>
      <c r="D16" s="12" t="s">
        <v>2</v>
      </c>
      <c r="E16" s="11" t="s">
        <v>3</v>
      </c>
      <c r="F16" s="12" t="s">
        <v>4</v>
      </c>
      <c r="G16" s="11" t="s">
        <v>5</v>
      </c>
      <c r="H16" s="11" t="s">
        <v>6</v>
      </c>
      <c r="I16" s="11" t="s">
        <v>7</v>
      </c>
      <c r="J16" s="11" t="s">
        <v>8</v>
      </c>
      <c r="K16" s="11" t="s">
        <v>9</v>
      </c>
      <c r="L16" s="11" t="s">
        <v>10</v>
      </c>
      <c r="M16" s="11" t="s">
        <v>11</v>
      </c>
      <c r="N16" s="11" t="s">
        <v>12</v>
      </c>
      <c r="O16" s="106">
        <v>2023</v>
      </c>
    </row>
    <row r="17" spans="1:15" x14ac:dyDescent="0.25">
      <c r="A17" s="27" t="s">
        <v>15</v>
      </c>
      <c r="B17" s="13">
        <v>0.5174591170505729</v>
      </c>
      <c r="C17" s="14">
        <v>0.11037650091096929</v>
      </c>
      <c r="D17" s="4">
        <v>0.1305825548106852</v>
      </c>
      <c r="E17" s="14">
        <v>0.16182519315295657</v>
      </c>
      <c r="F17" s="4">
        <v>0.13878286854920158</v>
      </c>
      <c r="G17" s="14">
        <v>0.14361613577880944</v>
      </c>
      <c r="H17" s="14">
        <v>0.13479560331740986</v>
      </c>
      <c r="I17" s="14">
        <v>0.14042906798609642</v>
      </c>
      <c r="J17" s="14">
        <v>0.17022201345096541</v>
      </c>
      <c r="K17" s="14">
        <v>0.16394116879367565</v>
      </c>
      <c r="L17" s="14">
        <v>0.11794005637196908</v>
      </c>
      <c r="M17" s="14">
        <v>0.47791605104112478</v>
      </c>
      <c r="N17" s="14">
        <v>0.37253207236238883</v>
      </c>
      <c r="O17" s="107">
        <v>0.40015974865536413</v>
      </c>
    </row>
    <row r="18" spans="1:15" x14ac:dyDescent="0.25">
      <c r="A18" s="28" t="s">
        <v>16</v>
      </c>
      <c r="B18" s="15">
        <v>0.28612782612554771</v>
      </c>
      <c r="C18" s="16">
        <v>0.40849276485019836</v>
      </c>
      <c r="D18" s="6">
        <v>0.42346707045874382</v>
      </c>
      <c r="E18" s="16">
        <v>0.40426233256069621</v>
      </c>
      <c r="F18" s="6">
        <v>0.40488058157394713</v>
      </c>
      <c r="G18" s="16">
        <v>0.41351072334192568</v>
      </c>
      <c r="H18" s="16">
        <v>0.43489326100862696</v>
      </c>
      <c r="I18" s="16">
        <v>0.44741647233877424</v>
      </c>
      <c r="J18" s="16">
        <v>0.45855521052872333</v>
      </c>
      <c r="K18" s="16">
        <v>0.42644517300155393</v>
      </c>
      <c r="L18" s="16">
        <v>0.4737827312434098</v>
      </c>
      <c r="M18" s="16">
        <v>0.3596843313434257</v>
      </c>
      <c r="N18" s="16">
        <v>0.36439509336254289</v>
      </c>
      <c r="O18" s="108">
        <v>0.35603367633302146</v>
      </c>
    </row>
    <row r="19" spans="1:15" x14ac:dyDescent="0.25">
      <c r="A19" s="28" t="s">
        <v>17</v>
      </c>
      <c r="B19" s="15">
        <v>8.166518910363442E-2</v>
      </c>
      <c r="C19" s="16">
        <v>0.24337740064529784</v>
      </c>
      <c r="D19" s="6">
        <v>0.22398796255771292</v>
      </c>
      <c r="E19" s="16">
        <v>0.21156535637493101</v>
      </c>
      <c r="F19" s="6">
        <v>0.2244172812008528</v>
      </c>
      <c r="G19" s="16">
        <v>0.24603147998425051</v>
      </c>
      <c r="H19" s="16">
        <v>0.24180634668124182</v>
      </c>
      <c r="I19" s="16">
        <v>0.23764834584631647</v>
      </c>
      <c r="J19" s="16">
        <v>0.17602442254193748</v>
      </c>
      <c r="K19" s="16">
        <v>0.22225825460038989</v>
      </c>
      <c r="L19" s="16">
        <v>0.2311412096305705</v>
      </c>
      <c r="M19" s="16">
        <v>9.9313426760876095E-2</v>
      </c>
      <c r="N19" s="16">
        <v>0.15963197774066815</v>
      </c>
      <c r="O19" s="108">
        <v>0.15027740822363814</v>
      </c>
    </row>
    <row r="20" spans="1:15" x14ac:dyDescent="0.25">
      <c r="A20" s="28" t="s">
        <v>18</v>
      </c>
      <c r="B20" s="15">
        <v>3.3546187476378657E-2</v>
      </c>
      <c r="C20" s="16">
        <v>0.11878719136639038</v>
      </c>
      <c r="D20" s="6">
        <v>0.11849121251333034</v>
      </c>
      <c r="E20" s="16">
        <v>9.2894579397199931E-2</v>
      </c>
      <c r="F20" s="6">
        <v>0.13247085918536622</v>
      </c>
      <c r="G20" s="16">
        <v>0.10856407159159548</v>
      </c>
      <c r="H20" s="16">
        <v>0.10953997069760379</v>
      </c>
      <c r="I20" s="16">
        <v>8.9610490906254642E-2</v>
      </c>
      <c r="J20" s="16">
        <v>0.10616318614497847</v>
      </c>
      <c r="K20" s="16">
        <v>0.10336590748203552</v>
      </c>
      <c r="L20" s="16">
        <v>0.10497127611506789</v>
      </c>
      <c r="M20" s="16">
        <v>3.9736799149985819E-2</v>
      </c>
      <c r="N20" s="16">
        <v>5.8139790756411472E-2</v>
      </c>
      <c r="O20" s="108">
        <v>6.5224287365299158E-2</v>
      </c>
    </row>
    <row r="21" spans="1:15" x14ac:dyDescent="0.25">
      <c r="A21" s="28" t="s">
        <v>19</v>
      </c>
      <c r="B21" s="15">
        <v>4.5899897086252972E-2</v>
      </c>
      <c r="C21" s="16">
        <v>8.9057948368731571E-2</v>
      </c>
      <c r="D21" s="6">
        <v>7.6768954586101251E-2</v>
      </c>
      <c r="E21" s="16">
        <v>7.9109884647576539E-2</v>
      </c>
      <c r="F21" s="6">
        <v>7.0355784513682781E-2</v>
      </c>
      <c r="G21" s="16">
        <v>6.7991107015242275E-2</v>
      </c>
      <c r="H21" s="16">
        <v>4.3308310776391405E-2</v>
      </c>
      <c r="I21" s="16">
        <v>5.0790577863819825E-2</v>
      </c>
      <c r="J21" s="16">
        <v>6.5817678953224545E-2</v>
      </c>
      <c r="K21" s="16">
        <v>5.3075033912180401E-2</v>
      </c>
      <c r="L21" s="16">
        <v>4.3634485874733786E-2</v>
      </c>
      <c r="M21" s="16">
        <v>1.7804722055752512E-2</v>
      </c>
      <c r="N21" s="16">
        <v>2.3326576967557255E-2</v>
      </c>
      <c r="O21" s="108">
        <v>1.8459703971311085E-2</v>
      </c>
    </row>
    <row r="22" spans="1:15" x14ac:dyDescent="0.25">
      <c r="A22" s="28" t="s">
        <v>20</v>
      </c>
      <c r="B22" s="15">
        <v>1.8962833351429877E-2</v>
      </c>
      <c r="C22" s="16">
        <v>2.1483793337045948E-2</v>
      </c>
      <c r="D22" s="6">
        <v>2.1695574122159045E-2</v>
      </c>
      <c r="E22" s="16">
        <v>2.6969278857128368E-2</v>
      </c>
      <c r="F22" s="6">
        <v>2.1232975541381548E-2</v>
      </c>
      <c r="G22" s="16">
        <v>1.2171889372905944E-2</v>
      </c>
      <c r="H22" s="16">
        <v>1.7823673669623893E-2</v>
      </c>
      <c r="I22" s="16">
        <v>1.4511593675377093E-2</v>
      </c>
      <c r="J22" s="16">
        <v>1.3267136217240329E-2</v>
      </c>
      <c r="K22" s="16">
        <v>2.1684021529785394E-2</v>
      </c>
      <c r="L22" s="16">
        <v>1.8460744023925824E-2</v>
      </c>
      <c r="M22" s="16">
        <v>3.6964464325568241E-3</v>
      </c>
      <c r="N22" s="16">
        <v>1.7918224339053861E-2</v>
      </c>
      <c r="O22" s="108">
        <v>7.3838815885244333E-3</v>
      </c>
    </row>
    <row r="23" spans="1:15" x14ac:dyDescent="0.25">
      <c r="A23" s="28" t="s">
        <v>21</v>
      </c>
      <c r="B23" s="15">
        <v>7.3232419848246865E-3</v>
      </c>
      <c r="C23" s="16">
        <v>6.0174289438332199E-3</v>
      </c>
      <c r="D23" s="6">
        <v>1.6688903170891578E-3</v>
      </c>
      <c r="E23" s="16">
        <v>1.4383615390468462E-2</v>
      </c>
      <c r="F23" s="6">
        <v>3.9298247177841006E-3</v>
      </c>
      <c r="G23" s="16">
        <v>4.0572964576353144E-3</v>
      </c>
      <c r="H23" s="16">
        <v>1.0190190770915626E-2</v>
      </c>
      <c r="I23" s="19"/>
      <c r="J23" s="16">
        <v>9.9503521629302483E-3</v>
      </c>
      <c r="K23" s="16">
        <v>6.9228305102843959E-3</v>
      </c>
      <c r="L23" s="16">
        <v>6.7129978268821193E-3</v>
      </c>
      <c r="M23" s="16">
        <v>9.2411160813920601E-4</v>
      </c>
      <c r="N23" s="16">
        <v>4.0562644713775468E-3</v>
      </c>
    </row>
    <row r="24" spans="1:15" x14ac:dyDescent="0.25">
      <c r="A24" s="28" t="s">
        <v>22</v>
      </c>
      <c r="B24" s="15">
        <v>3.8506405274242859E-3</v>
      </c>
      <c r="C24" s="16">
        <v>1.2034857887666438E-3</v>
      </c>
      <c r="D24" s="6">
        <v>1.6688903170891578E-3</v>
      </c>
      <c r="E24" s="16">
        <v>3.5959038476171155E-3</v>
      </c>
      <c r="F24" s="20"/>
      <c r="G24" s="19"/>
      <c r="H24" s="16">
        <v>2.5475476927289066E-3</v>
      </c>
      <c r="I24" s="16">
        <v>1.5965552964516998E-2</v>
      </c>
      <c r="J24" s="19"/>
      <c r="K24" s="19"/>
      <c r="L24" s="19"/>
      <c r="M24" s="16">
        <v>9.2411160813920601E-4</v>
      </c>
      <c r="N24" s="19"/>
      <c r="O24" s="108">
        <v>2.4612938628414778E-3</v>
      </c>
    </row>
    <row r="25" spans="1:15" x14ac:dyDescent="0.25">
      <c r="A25" s="28" t="s">
        <v>23</v>
      </c>
      <c r="B25" s="15">
        <v>3.3849316730680699E-3</v>
      </c>
      <c r="C25" s="16">
        <v>1.2034857887666438E-3</v>
      </c>
      <c r="D25" s="20"/>
      <c r="E25" s="16">
        <v>3.5959038476171155E-3</v>
      </c>
      <c r="F25" s="20"/>
      <c r="G25" s="16">
        <v>4.0572964576353144E-3</v>
      </c>
      <c r="H25" s="19"/>
      <c r="I25" s="19"/>
      <c r="J25" s="19"/>
      <c r="K25" s="19"/>
      <c r="L25" s="16">
        <v>1.6782494567205298E-3</v>
      </c>
      <c r="M25" s="19"/>
      <c r="N25" s="19"/>
      <c r="O25" s="19"/>
    </row>
    <row r="26" spans="1:15" x14ac:dyDescent="0.25">
      <c r="A26" s="28" t="s">
        <v>24</v>
      </c>
      <c r="B26" s="15">
        <v>1.7801356208663652E-3</v>
      </c>
      <c r="C26" s="19"/>
      <c r="D26" s="6">
        <v>1.6688903170891578E-3</v>
      </c>
      <c r="E26" s="16">
        <v>1.7979519238085578E-3</v>
      </c>
      <c r="F26" s="6">
        <v>3.9298247177841006E-3</v>
      </c>
      <c r="G26" s="19"/>
      <c r="H26" s="16">
        <v>5.0950953854578132E-3</v>
      </c>
      <c r="I26" s="16">
        <v>3.6278984188442731E-3</v>
      </c>
      <c r="J26" s="19"/>
      <c r="K26" s="16">
        <v>2.3076101700947984E-3</v>
      </c>
      <c r="L26" s="16">
        <v>1.6782494567205298E-3</v>
      </c>
      <c r="M26" s="19"/>
      <c r="N26" s="19"/>
      <c r="O26" s="19"/>
    </row>
    <row r="27" spans="1:15" x14ac:dyDescent="0.25">
      <c r="A27" s="59" t="s">
        <v>248</v>
      </c>
      <c r="B27" s="17">
        <v>1</v>
      </c>
      <c r="C27" s="18">
        <v>1</v>
      </c>
      <c r="D27" s="8">
        <v>1</v>
      </c>
      <c r="E27" s="18">
        <v>1</v>
      </c>
      <c r="F27" s="8">
        <v>1</v>
      </c>
      <c r="G27" s="18">
        <v>1</v>
      </c>
      <c r="H27" s="18">
        <v>1</v>
      </c>
      <c r="I27" s="18">
        <v>1</v>
      </c>
      <c r="J27" s="18">
        <v>1</v>
      </c>
      <c r="K27" s="18">
        <v>1</v>
      </c>
      <c r="L27" s="18">
        <v>1</v>
      </c>
      <c r="M27" s="18">
        <v>1</v>
      </c>
      <c r="N27" s="18">
        <v>1</v>
      </c>
      <c r="O27" s="109">
        <v>1</v>
      </c>
    </row>
    <row r="28" spans="1:15" s="36" customFormat="1" x14ac:dyDescent="0.25">
      <c r="A28" s="31" t="s">
        <v>249</v>
      </c>
      <c r="B28" s="32">
        <v>500.00123000000212</v>
      </c>
      <c r="C28" s="33">
        <v>499.9975950000001</v>
      </c>
      <c r="D28" s="34">
        <v>499.99990500000075</v>
      </c>
      <c r="E28" s="33">
        <v>499.99946500000016</v>
      </c>
      <c r="F28" s="34">
        <v>499.99749303621167</v>
      </c>
      <c r="G28" s="33">
        <v>500.01107954545438</v>
      </c>
      <c r="H28" s="33">
        <v>500.00687022900723</v>
      </c>
      <c r="I28" s="33">
        <v>500.0139999999999</v>
      </c>
      <c r="J28" s="33">
        <v>500.01131639722928</v>
      </c>
      <c r="K28" s="33">
        <v>500.00367231638359</v>
      </c>
      <c r="L28" s="33">
        <v>499.9970660146696</v>
      </c>
      <c r="M28" s="33">
        <v>500.00550351288166</v>
      </c>
      <c r="N28" s="33">
        <v>499.99633251833671</v>
      </c>
      <c r="O28" s="33">
        <v>499.99430379746872</v>
      </c>
    </row>
    <row r="29" spans="1:15" x14ac:dyDescent="0.25">
      <c r="A29" s="41" t="s">
        <v>250</v>
      </c>
      <c r="B29" s="40">
        <v>932</v>
      </c>
      <c r="C29" s="38">
        <v>590</v>
      </c>
      <c r="D29" s="39">
        <v>407</v>
      </c>
      <c r="E29" s="38">
        <v>392</v>
      </c>
      <c r="F29" s="39">
        <v>359</v>
      </c>
      <c r="G29" s="38">
        <v>176</v>
      </c>
      <c r="H29" s="38">
        <v>393</v>
      </c>
      <c r="I29" s="38">
        <v>200</v>
      </c>
      <c r="J29" s="38">
        <v>433</v>
      </c>
      <c r="K29" s="38">
        <v>354</v>
      </c>
      <c r="L29" s="38">
        <v>409</v>
      </c>
      <c r="M29" s="38">
        <v>427</v>
      </c>
      <c r="N29" s="38">
        <v>409</v>
      </c>
      <c r="O29" s="38">
        <v>395</v>
      </c>
    </row>
    <row r="30" spans="1:15" x14ac:dyDescent="0.25">
      <c r="A30"/>
    </row>
    <row r="31" spans="1:15" x14ac:dyDescent="0.25">
      <c r="A31" s="71" t="s">
        <v>394</v>
      </c>
      <c r="B31" s="71" t="s">
        <v>395</v>
      </c>
    </row>
    <row r="32" spans="1:15" x14ac:dyDescent="0.25">
      <c r="A32" s="71" t="s">
        <v>396</v>
      </c>
      <c r="B32" s="71" t="s">
        <v>397</v>
      </c>
    </row>
    <row r="34" spans="1:15" x14ac:dyDescent="0.25">
      <c r="A34" s="30" t="s">
        <v>634</v>
      </c>
      <c r="B34" s="1"/>
      <c r="C34" s="1"/>
      <c r="D34" s="1"/>
      <c r="E34" s="1"/>
      <c r="F34" s="1"/>
      <c r="G34" s="1"/>
      <c r="H34" s="1"/>
      <c r="I34" s="1"/>
      <c r="J34" s="1"/>
      <c r="K34" s="1"/>
      <c r="L34" s="1"/>
      <c r="M34" s="1"/>
      <c r="N34" s="1"/>
    </row>
    <row r="36" spans="1:15" x14ac:dyDescent="0.25">
      <c r="B36" s="10" t="s">
        <v>0</v>
      </c>
      <c r="C36" s="11" t="s">
        <v>1</v>
      </c>
      <c r="D36" s="12" t="s">
        <v>2</v>
      </c>
      <c r="E36" s="11" t="s">
        <v>3</v>
      </c>
      <c r="F36" s="12" t="s">
        <v>4</v>
      </c>
      <c r="G36" s="11" t="s">
        <v>5</v>
      </c>
      <c r="H36" s="11" t="s">
        <v>6</v>
      </c>
      <c r="I36" s="11" t="s">
        <v>7</v>
      </c>
      <c r="J36" s="11" t="s">
        <v>8</v>
      </c>
      <c r="K36" s="11" t="s">
        <v>9</v>
      </c>
      <c r="L36" s="11" t="s">
        <v>10</v>
      </c>
      <c r="M36" s="11" t="s">
        <v>11</v>
      </c>
      <c r="N36" s="11" t="s">
        <v>12</v>
      </c>
      <c r="O36" s="106">
        <v>2023</v>
      </c>
    </row>
    <row r="37" spans="1:15" x14ac:dyDescent="0.25">
      <c r="A37" s="27" t="s">
        <v>25</v>
      </c>
      <c r="B37" s="13">
        <v>0.25502643263497632</v>
      </c>
      <c r="C37" s="14">
        <v>2.8964269318135415E-2</v>
      </c>
      <c r="D37" s="4">
        <v>2.3437894453199926E-2</v>
      </c>
      <c r="E37" s="14">
        <v>3.9557322326334889E-2</v>
      </c>
      <c r="F37" s="4">
        <v>3.7452555472423023E-2</v>
      </c>
      <c r="G37" s="14">
        <v>7.1316601507125706E-3</v>
      </c>
      <c r="H37" s="14">
        <v>3.306315892860507E-2</v>
      </c>
      <c r="I37" s="14">
        <v>4.4268760474706702E-2</v>
      </c>
      <c r="J37" s="14">
        <v>2.6612561655648449E-2</v>
      </c>
      <c r="K37" s="14">
        <v>4.4208432367445899E-2</v>
      </c>
      <c r="L37" s="14">
        <v>2.4829485551993446E-2</v>
      </c>
      <c r="M37" s="14">
        <v>0.18206029113965258</v>
      </c>
      <c r="N37" s="14">
        <v>7.7483453423863757E-2</v>
      </c>
      <c r="O37" s="107">
        <v>8.8287588086446503E-2</v>
      </c>
    </row>
    <row r="38" spans="1:15" x14ac:dyDescent="0.25">
      <c r="A38" s="28" t="s">
        <v>26</v>
      </c>
      <c r="B38" s="15">
        <v>0.16223924089146724</v>
      </c>
      <c r="C38" s="16">
        <v>4.5763900124359574E-2</v>
      </c>
      <c r="D38" s="6">
        <v>9.0403307176628284E-2</v>
      </c>
      <c r="E38" s="16">
        <v>6.6228330864314011E-2</v>
      </c>
      <c r="F38" s="6">
        <v>6.7426521915708845E-2</v>
      </c>
      <c r="G38" s="16">
        <v>7.8448261657838275E-2</v>
      </c>
      <c r="H38" s="16">
        <v>6.6121737767470878E-2</v>
      </c>
      <c r="I38" s="16">
        <v>8.6363581819709004E-2</v>
      </c>
      <c r="J38" s="16">
        <v>9.4271307485419523E-2</v>
      </c>
      <c r="K38" s="16">
        <v>5.4793382873459133E-2</v>
      </c>
      <c r="L38" s="16">
        <v>5.2762656797986064E-2</v>
      </c>
      <c r="M38" s="16">
        <v>0.16394667318650119</v>
      </c>
      <c r="N38" s="16">
        <v>0.13534329102658463</v>
      </c>
      <c r="O38" s="108">
        <v>0.16676544416328787</v>
      </c>
    </row>
    <row r="39" spans="1:15" x14ac:dyDescent="0.25">
      <c r="A39" s="28" t="s">
        <v>27</v>
      </c>
      <c r="B39" s="15">
        <v>0.21404226345603217</v>
      </c>
      <c r="C39" s="16">
        <v>0.12392357607240077</v>
      </c>
      <c r="D39" s="6">
        <v>0.11047195098967059</v>
      </c>
      <c r="E39" s="16">
        <v>0.1537338144951815</v>
      </c>
      <c r="F39" s="6">
        <v>0.14588039717190784</v>
      </c>
      <c r="G39" s="16">
        <v>0.16193675253786988</v>
      </c>
      <c r="H39" s="16">
        <v>0.15258721635885913</v>
      </c>
      <c r="I39" s="16">
        <v>0.13934209842124415</v>
      </c>
      <c r="J39" s="16">
        <v>0.17076611199099878</v>
      </c>
      <c r="K39" s="16">
        <v>0.16947191913279727</v>
      </c>
      <c r="L39" s="16">
        <v>0.15736816059556347</v>
      </c>
      <c r="M39" s="16">
        <v>0.22130646337148061</v>
      </c>
      <c r="N39" s="16">
        <v>0.19929363785064427</v>
      </c>
      <c r="O39" s="108">
        <v>0.2027344615318403</v>
      </c>
    </row>
    <row r="40" spans="1:15" x14ac:dyDescent="0.25">
      <c r="A40" s="28" t="s">
        <v>28</v>
      </c>
      <c r="B40" s="15">
        <v>0.13926409741032006</v>
      </c>
      <c r="C40" s="16">
        <v>0.27908861241622607</v>
      </c>
      <c r="D40" s="6">
        <v>0.28787784469679084</v>
      </c>
      <c r="E40" s="16">
        <v>0.29428066488031135</v>
      </c>
      <c r="F40" s="6">
        <v>0.25779739285600878</v>
      </c>
      <c r="G40" s="16">
        <v>0.26989458756311635</v>
      </c>
      <c r="H40" s="16">
        <v>0.28485817243223593</v>
      </c>
      <c r="I40" s="16">
        <v>0.28702696324502919</v>
      </c>
      <c r="J40" s="16">
        <v>0.27664616366650363</v>
      </c>
      <c r="K40" s="16">
        <v>0.28971877607678598</v>
      </c>
      <c r="L40" s="16">
        <v>0.32623125416872834</v>
      </c>
      <c r="M40" s="16">
        <v>0.20966162667530369</v>
      </c>
      <c r="N40" s="16">
        <v>0.22769971417883242</v>
      </c>
      <c r="O40" s="108">
        <v>0.25058791809020625</v>
      </c>
    </row>
    <row r="41" spans="1:15" x14ac:dyDescent="0.25">
      <c r="A41" s="28" t="s">
        <v>29</v>
      </c>
      <c r="B41" s="15">
        <v>6.8138532379210179E-2</v>
      </c>
      <c r="C41" s="16">
        <v>0.17344544427258704</v>
      </c>
      <c r="D41" s="6">
        <v>0.17726952368120957</v>
      </c>
      <c r="E41" s="16">
        <v>0.15163283224713051</v>
      </c>
      <c r="F41" s="6">
        <v>0.15362082595400203</v>
      </c>
      <c r="G41" s="16">
        <v>0.1688172818897764</v>
      </c>
      <c r="H41" s="16">
        <v>0.17557468676002932</v>
      </c>
      <c r="I41" s="16">
        <v>0.16617734703428305</v>
      </c>
      <c r="J41" s="16">
        <v>0.14404916470712673</v>
      </c>
      <c r="K41" s="16">
        <v>0.15947622983559992</v>
      </c>
      <c r="L41" s="16">
        <v>0.15327473804247277</v>
      </c>
      <c r="M41" s="16">
        <v>7.1652372912991272E-2</v>
      </c>
      <c r="N41" s="16">
        <v>0.14173820345870514</v>
      </c>
      <c r="O41" s="108">
        <v>0.10474347176107064</v>
      </c>
    </row>
    <row r="42" spans="1:15" x14ac:dyDescent="0.25">
      <c r="A42" s="28" t="s">
        <v>30</v>
      </c>
      <c r="B42" s="15">
        <v>2.5807606513287937E-2</v>
      </c>
      <c r="C42" s="16">
        <v>0.11218373960378739</v>
      </c>
      <c r="D42" s="6">
        <v>0.12189193315946731</v>
      </c>
      <c r="E42" s="16">
        <v>7.3417758557001653E-2</v>
      </c>
      <c r="F42" s="6">
        <v>0.11364346673604488</v>
      </c>
      <c r="G42" s="16">
        <v>0.11987859359934645</v>
      </c>
      <c r="H42" s="16">
        <v>8.9145848886554802E-2</v>
      </c>
      <c r="I42" s="16">
        <v>9.469234861423878E-2</v>
      </c>
      <c r="J42" s="16">
        <v>9.9037712310437301E-2</v>
      </c>
      <c r="K42" s="16">
        <v>9.2266836458263293E-2</v>
      </c>
      <c r="L42" s="16">
        <v>0.1015233341222541</v>
      </c>
      <c r="M42" s="16">
        <v>3.2837109287087433E-2</v>
      </c>
      <c r="N42" s="16">
        <v>5.9175250674210311E-2</v>
      </c>
      <c r="O42" s="108">
        <v>7.7002396229830447E-2</v>
      </c>
    </row>
    <row r="43" spans="1:15" x14ac:dyDescent="0.25">
      <c r="A43" s="28" t="s">
        <v>31</v>
      </c>
      <c r="B43" s="15">
        <v>3.0995373751380534E-2</v>
      </c>
      <c r="C43" s="16">
        <v>7.4437168042778223E-2</v>
      </c>
      <c r="D43" s="6">
        <v>5.1735599829763904E-2</v>
      </c>
      <c r="E43" s="16">
        <v>6.4426808936685565E-2</v>
      </c>
      <c r="F43" s="6">
        <v>6.921260329438983E-2</v>
      </c>
      <c r="G43" s="16">
        <v>8.5203225610341604E-2</v>
      </c>
      <c r="H43" s="16">
        <v>5.6046049240035908E-2</v>
      </c>
      <c r="I43" s="16">
        <v>3.8819913042434803E-2</v>
      </c>
      <c r="J43" s="16">
        <v>5.6411425330327433E-2</v>
      </c>
      <c r="K43" s="16">
        <v>6.7359674759450955E-2</v>
      </c>
      <c r="L43" s="16">
        <v>5.9911354003055278E-2</v>
      </c>
      <c r="M43" s="16">
        <v>2.5875125027897784E-2</v>
      </c>
      <c r="N43" s="16">
        <v>3.0087017753186451E-2</v>
      </c>
      <c r="O43" s="108">
        <v>4.0611348736884337E-2</v>
      </c>
    </row>
    <row r="44" spans="1:15" x14ac:dyDescent="0.25">
      <c r="A44" s="28" t="s">
        <v>32</v>
      </c>
      <c r="B44" s="15">
        <v>1.622392008915656E-2</v>
      </c>
      <c r="C44" s="16">
        <v>2.2866229986566226E-2</v>
      </c>
      <c r="D44" s="6">
        <v>3.3377806341783188E-2</v>
      </c>
      <c r="E44" s="16">
        <v>3.2363134628554051E-2</v>
      </c>
      <c r="F44" s="6">
        <v>2.5162800259165667E-2</v>
      </c>
      <c r="G44" s="16">
        <v>1.5246253065983198E-2</v>
      </c>
      <c r="H44" s="16">
        <v>1.528070606663421E-2</v>
      </c>
      <c r="I44" s="16">
        <v>2.1767390513065633E-2</v>
      </c>
      <c r="J44" s="16">
        <v>1.9900704325860528E-2</v>
      </c>
      <c r="K44" s="16">
        <v>2.3076101700947961E-2</v>
      </c>
      <c r="L44" s="16">
        <v>1.6529681347763402E-2</v>
      </c>
      <c r="M44" s="16">
        <v>2.772334824417621E-3</v>
      </c>
      <c r="N44" s="16">
        <v>9.4646170998809315E-3</v>
      </c>
      <c r="O44" s="108">
        <v>1.3537116245628112E-2</v>
      </c>
    </row>
    <row r="45" spans="1:15" x14ac:dyDescent="0.25">
      <c r="A45" s="28" t="s">
        <v>33</v>
      </c>
      <c r="B45" s="15">
        <v>1.2571009075317663E-2</v>
      </c>
      <c r="C45" s="16">
        <v>8.4244005213665058E-3</v>
      </c>
      <c r="D45" s="6">
        <v>1.3351122536713269E-2</v>
      </c>
      <c r="E45" s="16">
        <v>1.9777471161894145E-2</v>
      </c>
      <c r="F45" s="6">
        <v>3.9298247177841032E-3</v>
      </c>
      <c r="G45" s="19"/>
      <c r="H45" s="16">
        <v>1.2737738463644531E-2</v>
      </c>
      <c r="I45" s="16">
        <v>2.4308319367057719E-2</v>
      </c>
      <c r="J45" s="16">
        <v>9.9503521629302656E-3</v>
      </c>
      <c r="K45" s="16">
        <v>1.1538050850473981E-2</v>
      </c>
      <c r="L45" s="16">
        <v>6.7129978268821115E-3</v>
      </c>
      <c r="M45" s="16">
        <v>4.6205580406960354E-3</v>
      </c>
      <c r="N45" s="16">
        <v>4.0562644713775416E-3</v>
      </c>
      <c r="O45" s="108">
        <v>2.4612938628414752E-3</v>
      </c>
    </row>
    <row r="46" spans="1:15" x14ac:dyDescent="0.25">
      <c r="A46" s="28" t="s">
        <v>34</v>
      </c>
      <c r="B46" s="15">
        <v>6.1337849108891122E-4</v>
      </c>
      <c r="C46" s="19"/>
      <c r="D46" s="20"/>
      <c r="E46" s="16">
        <v>1.7979519238085586E-3</v>
      </c>
      <c r="F46" s="20"/>
      <c r="G46" s="19"/>
      <c r="H46" s="19"/>
      <c r="I46" s="19"/>
      <c r="J46" s="16">
        <v>1.6583920271550443E-3</v>
      </c>
      <c r="K46" s="16">
        <v>2.3076101700947962E-3</v>
      </c>
      <c r="L46" s="19"/>
      <c r="M46" s="19"/>
      <c r="N46" s="19"/>
      <c r="O46" s="108">
        <v>3.2699106698683912E-3</v>
      </c>
    </row>
    <row r="47" spans="1:15" x14ac:dyDescent="0.25">
      <c r="A47" s="28" t="s">
        <v>35</v>
      </c>
      <c r="B47" s="15">
        <v>1.6924658365340404E-3</v>
      </c>
      <c r="C47" s="16">
        <v>5.6595272223259373E-3</v>
      </c>
      <c r="D47" s="6">
        <v>1.6688903170891589E-3</v>
      </c>
      <c r="E47" s="16">
        <v>1.7979519238085586E-3</v>
      </c>
      <c r="F47" s="6">
        <v>1.9649123588920516E-3</v>
      </c>
      <c r="G47" s="16">
        <v>4.0572964576353144E-3</v>
      </c>
      <c r="H47" s="19"/>
      <c r="I47" s="16">
        <v>6.1688272728363594E-3</v>
      </c>
      <c r="J47" s="16">
        <v>3.3167840543100887E-3</v>
      </c>
      <c r="K47" s="16">
        <v>2.3076101700947962E-3</v>
      </c>
      <c r="L47" s="16">
        <v>1.6782494567205279E-3</v>
      </c>
      <c r="M47" s="16">
        <v>9.2411160813920699E-4</v>
      </c>
      <c r="N47" s="19"/>
      <c r="O47" s="108">
        <v>3.2699106698683912E-3</v>
      </c>
    </row>
    <row r="48" spans="1:15" x14ac:dyDescent="0.25">
      <c r="A48" s="28" t="s">
        <v>36</v>
      </c>
      <c r="B48" s="15">
        <v>2.3935141119552816E-3</v>
      </c>
      <c r="C48" s="16">
        <v>3.610457366299931E-3</v>
      </c>
      <c r="D48" s="6">
        <v>5.0066709512674766E-3</v>
      </c>
      <c r="E48" s="16">
        <v>3.5959038476171172E-3</v>
      </c>
      <c r="F48" s="6">
        <v>5.5136766702451479E-3</v>
      </c>
      <c r="G48" s="16">
        <v>1.1188956608347884E-2</v>
      </c>
      <c r="H48" s="16">
        <v>2.5475476927289058E-3</v>
      </c>
      <c r="I48" s="16">
        <v>9.7967256916806321E-3</v>
      </c>
      <c r="J48" s="16">
        <v>8.8621550828641791E-3</v>
      </c>
      <c r="K48" s="16">
        <v>2.3076101700947962E-3</v>
      </c>
      <c r="L48" s="16">
        <v>1.149493297760182E-2</v>
      </c>
      <c r="M48" s="16">
        <v>1.848223216278414E-3</v>
      </c>
      <c r="N48" s="16">
        <v>4.0562644713775416E-3</v>
      </c>
      <c r="O48" s="108">
        <v>5.731204532709866E-3</v>
      </c>
    </row>
    <row r="49" spans="1:15" x14ac:dyDescent="0.25">
      <c r="A49" s="28" t="s">
        <v>37</v>
      </c>
      <c r="B49" s="15">
        <v>7.0992165359273079E-2</v>
      </c>
      <c r="C49" s="16">
        <v>0.1216326750531669</v>
      </c>
      <c r="D49" s="6">
        <v>8.350745586641653E-2</v>
      </c>
      <c r="E49" s="16">
        <v>9.7390054207358023E-2</v>
      </c>
      <c r="F49" s="6">
        <v>0.11839502259342799</v>
      </c>
      <c r="G49" s="16">
        <v>7.8197130859032113E-2</v>
      </c>
      <c r="H49" s="16">
        <v>0.11203713740320119</v>
      </c>
      <c r="I49" s="16">
        <v>8.1267724503713876E-2</v>
      </c>
      <c r="J49" s="16">
        <v>8.8517165200418108E-2</v>
      </c>
      <c r="K49" s="16">
        <v>8.1167765434491168E-2</v>
      </c>
      <c r="L49" s="16">
        <v>8.7683155108978686E-2</v>
      </c>
      <c r="M49" s="16">
        <v>8.249511070955412E-2</v>
      </c>
      <c r="N49" s="16">
        <v>0.11160228559133691</v>
      </c>
      <c r="O49" s="108">
        <v>4.0997935419517434E-2</v>
      </c>
    </row>
    <row r="50" spans="1:15" x14ac:dyDescent="0.25">
      <c r="A50" s="59" t="s">
        <v>248</v>
      </c>
      <c r="B50" s="17">
        <v>1</v>
      </c>
      <c r="C50" s="18">
        <v>1</v>
      </c>
      <c r="D50" s="8">
        <v>1</v>
      </c>
      <c r="E50" s="18">
        <v>1</v>
      </c>
      <c r="F50" s="8">
        <v>1</v>
      </c>
      <c r="G50" s="18">
        <v>1</v>
      </c>
      <c r="H50" s="18">
        <v>1</v>
      </c>
      <c r="I50" s="18">
        <v>1</v>
      </c>
      <c r="J50" s="18">
        <v>1</v>
      </c>
      <c r="K50" s="18">
        <v>1</v>
      </c>
      <c r="L50" s="18">
        <v>1</v>
      </c>
      <c r="M50" s="18">
        <v>1</v>
      </c>
      <c r="N50" s="18">
        <v>1</v>
      </c>
      <c r="O50" s="109">
        <v>1</v>
      </c>
    </row>
    <row r="51" spans="1:15" s="36" customFormat="1" x14ac:dyDescent="0.25">
      <c r="A51" s="31" t="s">
        <v>249</v>
      </c>
      <c r="B51" s="32">
        <v>500.00123000000059</v>
      </c>
      <c r="C51" s="33">
        <v>499.99759500000016</v>
      </c>
      <c r="D51" s="34">
        <v>499.99990500000041</v>
      </c>
      <c r="E51" s="33">
        <v>499.99946499999993</v>
      </c>
      <c r="F51" s="34">
        <v>499.99749303621127</v>
      </c>
      <c r="G51" s="33">
        <v>500.01107954545444</v>
      </c>
      <c r="H51" s="33">
        <v>500.00687022900735</v>
      </c>
      <c r="I51" s="33">
        <v>500.01400000000007</v>
      </c>
      <c r="J51" s="33">
        <v>500.01131639722837</v>
      </c>
      <c r="K51" s="33">
        <v>500.0036723163841</v>
      </c>
      <c r="L51" s="33">
        <v>499.99706601467017</v>
      </c>
      <c r="M51" s="33">
        <v>500.00550351288109</v>
      </c>
      <c r="N51" s="33">
        <v>499.99633251833734</v>
      </c>
      <c r="O51" s="33">
        <v>499.99430379746872</v>
      </c>
    </row>
    <row r="52" spans="1:15" x14ac:dyDescent="0.25">
      <c r="A52" s="41" t="s">
        <v>250</v>
      </c>
      <c r="B52" s="40">
        <v>932</v>
      </c>
      <c r="C52" s="38">
        <v>590</v>
      </c>
      <c r="D52" s="39">
        <v>407</v>
      </c>
      <c r="E52" s="38">
        <v>392</v>
      </c>
      <c r="F52" s="39">
        <v>359</v>
      </c>
      <c r="G52" s="38">
        <v>176</v>
      </c>
      <c r="H52" s="38">
        <v>393</v>
      </c>
      <c r="I52" s="38">
        <v>200</v>
      </c>
      <c r="J52" s="38">
        <v>433</v>
      </c>
      <c r="K52" s="38">
        <v>354</v>
      </c>
      <c r="L52" s="38">
        <v>409</v>
      </c>
      <c r="M52" s="38">
        <v>427</v>
      </c>
      <c r="N52" s="38">
        <v>409</v>
      </c>
      <c r="O52" s="38">
        <v>395</v>
      </c>
    </row>
    <row r="53" spans="1:15" x14ac:dyDescent="0.25">
      <c r="A53"/>
    </row>
    <row r="54" spans="1:15" x14ac:dyDescent="0.25">
      <c r="A54" s="71" t="s">
        <v>394</v>
      </c>
      <c r="B54" s="71" t="s">
        <v>395</v>
      </c>
    </row>
    <row r="55" spans="1:15" x14ac:dyDescent="0.25">
      <c r="A55" s="71" t="s">
        <v>396</v>
      </c>
      <c r="B55" s="71" t="s">
        <v>658</v>
      </c>
    </row>
    <row r="56" spans="1:15" x14ac:dyDescent="0.25">
      <c r="A56" s="71"/>
      <c r="B56" s="71"/>
    </row>
    <row r="57" spans="1:15" x14ac:dyDescent="0.25">
      <c r="A57" s="30" t="s">
        <v>619</v>
      </c>
      <c r="B57" s="71"/>
    </row>
    <row r="58" spans="1:15" x14ac:dyDescent="0.25">
      <c r="B58" s="71"/>
    </row>
    <row r="59" spans="1:15" x14ac:dyDescent="0.25">
      <c r="O59" s="106">
        <v>2023</v>
      </c>
    </row>
    <row r="60" spans="1:15" x14ac:dyDescent="0.25">
      <c r="A60" s="111" t="s">
        <v>620</v>
      </c>
      <c r="O60" s="107">
        <v>0.86276679101407494</v>
      </c>
    </row>
    <row r="61" spans="1:15" x14ac:dyDescent="0.25">
      <c r="A61" s="112" t="s">
        <v>621</v>
      </c>
      <c r="O61" s="108">
        <v>4.5005576012891249E-3</v>
      </c>
    </row>
    <row r="62" spans="1:15" x14ac:dyDescent="0.25">
      <c r="A62" s="112" t="s">
        <v>622</v>
      </c>
      <c r="O62" s="108">
        <v>2.4612938628414734E-3</v>
      </c>
    </row>
    <row r="63" spans="1:15" x14ac:dyDescent="0.25">
      <c r="A63" s="112" t="s">
        <v>623</v>
      </c>
      <c r="O63" s="108">
        <v>5.404213465723022E-2</v>
      </c>
    </row>
    <row r="64" spans="1:15" x14ac:dyDescent="0.25">
      <c r="A64" s="112" t="s">
        <v>624</v>
      </c>
      <c r="O64" s="108">
        <v>6.1532346571036836E-3</v>
      </c>
    </row>
    <row r="65" spans="1:15" x14ac:dyDescent="0.25">
      <c r="A65" s="112" t="s">
        <v>618</v>
      </c>
      <c r="O65" s="108">
        <v>1.2306469314207367E-3</v>
      </c>
    </row>
    <row r="66" spans="1:15" x14ac:dyDescent="0.25">
      <c r="A66" s="112" t="s">
        <v>43</v>
      </c>
      <c r="O66" s="108">
        <v>6.8845341276039806E-2</v>
      </c>
    </row>
    <row r="67" spans="1:15" x14ac:dyDescent="0.25">
      <c r="A67" s="59" t="s">
        <v>248</v>
      </c>
      <c r="O67" s="109">
        <v>1</v>
      </c>
    </row>
    <row r="68" spans="1:15" x14ac:dyDescent="0.25">
      <c r="A68" s="31" t="s">
        <v>249</v>
      </c>
      <c r="O68" s="33">
        <v>499.99430379746872</v>
      </c>
    </row>
    <row r="69" spans="1:15" x14ac:dyDescent="0.25">
      <c r="A69" s="41" t="s">
        <v>250</v>
      </c>
      <c r="O69" s="38">
        <v>395</v>
      </c>
    </row>
    <row r="70" spans="1:15" x14ac:dyDescent="0.25">
      <c r="A70"/>
      <c r="B70" s="71"/>
    </row>
    <row r="71" spans="1:15" x14ac:dyDescent="0.25">
      <c r="A71" s="71" t="s">
        <v>394</v>
      </c>
      <c r="B71" s="71" t="s">
        <v>395</v>
      </c>
    </row>
    <row r="72" spans="1:15" x14ac:dyDescent="0.25">
      <c r="A72" s="71" t="s">
        <v>396</v>
      </c>
      <c r="B72" s="71" t="s">
        <v>397</v>
      </c>
    </row>
    <row r="74" spans="1:15" x14ac:dyDescent="0.25">
      <c r="A74" s="30" t="s">
        <v>289</v>
      </c>
      <c r="B74" s="1"/>
      <c r="C74" s="1"/>
      <c r="D74" s="1"/>
      <c r="E74" s="1"/>
      <c r="F74" s="1"/>
      <c r="G74" s="1"/>
      <c r="H74" s="1"/>
      <c r="I74" s="1"/>
      <c r="J74" s="1"/>
      <c r="K74" s="1"/>
      <c r="L74" s="1"/>
      <c r="M74" s="1"/>
      <c r="N74" s="2"/>
    </row>
    <row r="76" spans="1:15" x14ac:dyDescent="0.25">
      <c r="C76" s="10" t="s">
        <v>1</v>
      </c>
      <c r="D76" s="11" t="s">
        <v>2</v>
      </c>
      <c r="E76" s="12" t="s">
        <v>3</v>
      </c>
      <c r="F76" s="11" t="s">
        <v>4</v>
      </c>
      <c r="G76" s="12" t="s">
        <v>5</v>
      </c>
      <c r="H76" s="11" t="s">
        <v>6</v>
      </c>
      <c r="I76" s="11" t="s">
        <v>7</v>
      </c>
      <c r="J76" s="11" t="s">
        <v>8</v>
      </c>
      <c r="K76" s="11" t="s">
        <v>9</v>
      </c>
      <c r="L76" s="11" t="s">
        <v>10</v>
      </c>
      <c r="M76" s="11" t="s">
        <v>11</v>
      </c>
      <c r="N76" s="11" t="s">
        <v>12</v>
      </c>
      <c r="O76" s="106">
        <v>2023</v>
      </c>
    </row>
    <row r="77" spans="1:15" x14ac:dyDescent="0.25">
      <c r="A77" s="27" t="s">
        <v>38</v>
      </c>
      <c r="C77" s="13">
        <v>0.22885496079236184</v>
      </c>
      <c r="D77" s="14">
        <v>0.21725995127939068</v>
      </c>
      <c r="E77" s="4">
        <v>0.16631352795547477</v>
      </c>
      <c r="F77" s="14">
        <v>0.30618147946145685</v>
      </c>
      <c r="G77" s="4">
        <v>0.27947278440989104</v>
      </c>
      <c r="H77" s="14">
        <v>0.21898375951068391</v>
      </c>
      <c r="I77" s="14">
        <v>0.22422372173579164</v>
      </c>
      <c r="J77" s="14">
        <v>0.19037975583924385</v>
      </c>
      <c r="K77" s="14">
        <v>0.19094238290905216</v>
      </c>
      <c r="L77" s="14">
        <v>0.1809766120876998</v>
      </c>
      <c r="M77" s="14">
        <v>0.11748933911031861</v>
      </c>
      <c r="N77" s="14">
        <v>0.14407685141944793</v>
      </c>
      <c r="O77" s="107">
        <v>0.1420140229445653</v>
      </c>
    </row>
    <row r="78" spans="1:15" x14ac:dyDescent="0.25">
      <c r="A78" s="28" t="s">
        <v>39</v>
      </c>
      <c r="C78" s="15">
        <v>0.21703049391667595</v>
      </c>
      <c r="D78" s="16">
        <v>0.20566163907571139</v>
      </c>
      <c r="E78" s="6">
        <v>0.20707226156731967</v>
      </c>
      <c r="F78" s="16">
        <v>0.12681456341563813</v>
      </c>
      <c r="G78" s="6">
        <v>0.1088152023904017</v>
      </c>
      <c r="H78" s="16">
        <v>0.15013127046091485</v>
      </c>
      <c r="I78" s="16">
        <v>0.1654573671937187</v>
      </c>
      <c r="J78" s="16">
        <v>0.13795969513853934</v>
      </c>
      <c r="K78" s="16">
        <v>0.12259203745961196</v>
      </c>
      <c r="L78" s="16">
        <v>0.13364137100071036</v>
      </c>
      <c r="M78" s="16">
        <v>0.19425804915027847</v>
      </c>
      <c r="N78" s="16">
        <v>0.17354283772252585</v>
      </c>
      <c r="O78" s="108">
        <v>0.28135409137572481</v>
      </c>
    </row>
    <row r="79" spans="1:15" x14ac:dyDescent="0.25">
      <c r="A79" s="28" t="s">
        <v>40</v>
      </c>
      <c r="C79" s="15">
        <v>0.39375993398528181</v>
      </c>
      <c r="D79" s="16">
        <v>0.42160936010577871</v>
      </c>
      <c r="E79" s="6">
        <v>0.42703440692681593</v>
      </c>
      <c r="F79" s="16">
        <v>0.49576683114288622</v>
      </c>
      <c r="G79" s="6">
        <v>0.53953804432742658</v>
      </c>
      <c r="H79" s="16">
        <v>0.5418078224879348</v>
      </c>
      <c r="I79" s="16">
        <v>0.5159795525725277</v>
      </c>
      <c r="J79" s="16">
        <v>0.55373204024481748</v>
      </c>
      <c r="K79" s="16">
        <v>0.56804978268521167</v>
      </c>
      <c r="L79" s="16">
        <v>0.58873206101942788</v>
      </c>
      <c r="M79" s="16">
        <v>0.62886029123332887</v>
      </c>
      <c r="N79" s="16">
        <v>0.63366846211585948</v>
      </c>
      <c r="O79" s="108">
        <v>0.50377890381029589</v>
      </c>
    </row>
    <row r="80" spans="1:15" x14ac:dyDescent="0.25">
      <c r="A80" s="28" t="s">
        <v>41</v>
      </c>
      <c r="C80" s="15">
        <v>2.2280207167796446E-3</v>
      </c>
      <c r="D80" s="19"/>
      <c r="E80" s="6">
        <v>6.5928870543891481E-3</v>
      </c>
      <c r="F80" s="19"/>
      <c r="G80" s="20"/>
      <c r="H80" s="19"/>
      <c r="I80" s="19"/>
      <c r="J80" s="16">
        <v>1.2178939137174246E-2</v>
      </c>
      <c r="K80" s="16">
        <v>1.4284640847270635E-2</v>
      </c>
      <c r="L80" s="16">
        <v>1.5771241689437811E-2</v>
      </c>
      <c r="M80" s="19"/>
      <c r="N80" s="19"/>
      <c r="O80" s="108">
        <v>3.2699106698683951E-3</v>
      </c>
    </row>
    <row r="81" spans="1:15" x14ac:dyDescent="0.25">
      <c r="A81" s="28" t="s">
        <v>42</v>
      </c>
      <c r="C81" s="21"/>
      <c r="D81" s="19"/>
      <c r="E81" s="20"/>
      <c r="F81" s="16">
        <v>3.5487643113530924E-3</v>
      </c>
      <c r="G81" s="20"/>
      <c r="H81" s="19"/>
      <c r="I81" s="19"/>
      <c r="J81" s="16">
        <v>1.6583920271550411E-3</v>
      </c>
      <c r="K81" s="16">
        <v>2.3076101700947997E-3</v>
      </c>
      <c r="L81" s="19"/>
      <c r="M81" s="19"/>
      <c r="N81" s="19"/>
      <c r="O81" s="108">
        <v>3.2699106698683951E-3</v>
      </c>
    </row>
    <row r="82" spans="1:15" x14ac:dyDescent="0.25">
      <c r="A82" s="28" t="s">
        <v>43</v>
      </c>
      <c r="C82" s="15">
        <v>0.15812659058890069</v>
      </c>
      <c r="D82" s="16">
        <v>0.1554690495391193</v>
      </c>
      <c r="E82" s="6">
        <v>0.19298691649600047</v>
      </c>
      <c r="F82" s="16">
        <v>6.7688361668665736E-2</v>
      </c>
      <c r="G82" s="6">
        <v>7.2173968872280697E-2</v>
      </c>
      <c r="H82" s="16">
        <v>8.9077147540466417E-2</v>
      </c>
      <c r="I82" s="16">
        <v>9.4339358497962073E-2</v>
      </c>
      <c r="J82" s="16">
        <v>0.10409117761306998</v>
      </c>
      <c r="K82" s="16">
        <v>0.10182354592875881</v>
      </c>
      <c r="L82" s="16">
        <v>8.0878714202724092E-2</v>
      </c>
      <c r="M82" s="16">
        <v>5.9392320506073924E-2</v>
      </c>
      <c r="N82" s="16">
        <v>4.8711848742166761E-2</v>
      </c>
      <c r="O82" s="108">
        <v>6.6313160529677007E-2</v>
      </c>
    </row>
    <row r="83" spans="1:15" x14ac:dyDescent="0.25">
      <c r="A83" s="59" t="s">
        <v>248</v>
      </c>
      <c r="C83" s="17">
        <v>1</v>
      </c>
      <c r="D83" s="18">
        <v>1</v>
      </c>
      <c r="E83" s="8">
        <v>1</v>
      </c>
      <c r="F83" s="18">
        <v>1</v>
      </c>
      <c r="G83" s="8">
        <v>1</v>
      </c>
      <c r="H83" s="18">
        <v>1</v>
      </c>
      <c r="I83" s="18">
        <v>1</v>
      </c>
      <c r="J83" s="18">
        <v>1</v>
      </c>
      <c r="K83" s="18">
        <v>1</v>
      </c>
      <c r="L83" s="18">
        <v>1</v>
      </c>
      <c r="M83" s="18">
        <v>1</v>
      </c>
      <c r="N83" s="18">
        <v>1</v>
      </c>
      <c r="O83" s="109">
        <v>1</v>
      </c>
    </row>
    <row r="84" spans="1:15" s="36" customFormat="1" x14ac:dyDescent="0.25">
      <c r="A84" s="31" t="s">
        <v>249</v>
      </c>
      <c r="C84" s="32">
        <v>499.99759500000062</v>
      </c>
      <c r="D84" s="33">
        <v>499.99990500000092</v>
      </c>
      <c r="E84" s="34">
        <v>499.99946500000004</v>
      </c>
      <c r="F84" s="33">
        <v>499.99749303621184</v>
      </c>
      <c r="G84" s="34">
        <v>500.01107954545432</v>
      </c>
      <c r="H84" s="33">
        <v>500.0068702290074</v>
      </c>
      <c r="I84" s="33">
        <v>500.01399999999978</v>
      </c>
      <c r="J84" s="33">
        <v>500.01131639722934</v>
      </c>
      <c r="K84" s="33">
        <v>500.00367231638336</v>
      </c>
      <c r="L84" s="33">
        <v>499.9970660146692</v>
      </c>
      <c r="M84" s="33">
        <v>500.00550351288166</v>
      </c>
      <c r="N84" s="33">
        <v>499.99633251833779</v>
      </c>
      <c r="O84" s="33">
        <v>499.99430379746872</v>
      </c>
    </row>
    <row r="85" spans="1:15" x14ac:dyDescent="0.25">
      <c r="A85" s="41" t="s">
        <v>250</v>
      </c>
      <c r="C85" s="40">
        <v>590</v>
      </c>
      <c r="D85" s="38">
        <v>407</v>
      </c>
      <c r="E85" s="39">
        <v>392</v>
      </c>
      <c r="F85" s="38">
        <v>359</v>
      </c>
      <c r="G85" s="39">
        <v>176</v>
      </c>
      <c r="H85" s="38">
        <v>393</v>
      </c>
      <c r="I85" s="38">
        <v>200</v>
      </c>
      <c r="J85" s="38">
        <v>433</v>
      </c>
      <c r="K85" s="38">
        <v>354</v>
      </c>
      <c r="L85" s="38">
        <v>409</v>
      </c>
      <c r="M85" s="38">
        <v>427</v>
      </c>
      <c r="N85" s="38">
        <v>409</v>
      </c>
      <c r="O85" s="38">
        <v>395</v>
      </c>
    </row>
    <row r="86" spans="1:15" x14ac:dyDescent="0.25">
      <c r="A86"/>
    </row>
    <row r="87" spans="1:15" x14ac:dyDescent="0.25">
      <c r="A87" s="71" t="s">
        <v>394</v>
      </c>
      <c r="B87" s="71" t="s">
        <v>395</v>
      </c>
    </row>
    <row r="88" spans="1:15" x14ac:dyDescent="0.25">
      <c r="A88" s="71" t="s">
        <v>396</v>
      </c>
      <c r="B88" s="71" t="s">
        <v>397</v>
      </c>
    </row>
    <row r="90" spans="1:15" x14ac:dyDescent="0.25">
      <c r="A90" s="30" t="s">
        <v>290</v>
      </c>
      <c r="B90" s="1"/>
      <c r="C90" s="1"/>
      <c r="D90" s="1"/>
      <c r="E90" s="1"/>
      <c r="F90" s="1"/>
      <c r="G90" s="1"/>
      <c r="H90" s="2"/>
    </row>
    <row r="92" spans="1:15" x14ac:dyDescent="0.25">
      <c r="G92" s="10" t="s">
        <v>5</v>
      </c>
      <c r="H92" s="11" t="s">
        <v>6</v>
      </c>
      <c r="I92" s="12" t="s">
        <v>7</v>
      </c>
      <c r="J92" s="11" t="s">
        <v>8</v>
      </c>
      <c r="K92" s="12" t="s">
        <v>9</v>
      </c>
      <c r="L92" s="11" t="s">
        <v>10</v>
      </c>
    </row>
    <row r="93" spans="1:15" x14ac:dyDescent="0.25">
      <c r="A93" s="27" t="s">
        <v>44</v>
      </c>
      <c r="G93" s="13">
        <v>4.2664395504872346E-2</v>
      </c>
      <c r="H93" s="14">
        <v>3.5647347339247799E-2</v>
      </c>
      <c r="I93" s="4">
        <v>7.2557968376885454E-3</v>
      </c>
      <c r="J93" s="14">
        <v>2.9359150762869556E-2</v>
      </c>
      <c r="K93" s="4">
        <v>2.8130301867839401E-2</v>
      </c>
      <c r="L93" s="14">
        <v>3.1381113238806269E-2</v>
      </c>
    </row>
    <row r="94" spans="1:15" x14ac:dyDescent="0.25">
      <c r="A94" s="28" t="s">
        <v>45</v>
      </c>
      <c r="G94" s="15">
        <v>0.12393589005698184</v>
      </c>
      <c r="H94" s="16">
        <v>0.1145388841985379</v>
      </c>
      <c r="I94" s="6">
        <v>0.10340210474106724</v>
      </c>
      <c r="J94" s="16">
        <v>0.15283303056882303</v>
      </c>
      <c r="K94" s="6">
        <v>0.14614468933279015</v>
      </c>
      <c r="L94" s="16">
        <v>0.13566387675624514</v>
      </c>
    </row>
    <row r="95" spans="1:15" x14ac:dyDescent="0.25">
      <c r="A95" s="28" t="s">
        <v>46</v>
      </c>
      <c r="G95" s="15">
        <v>0.19426955879954949</v>
      </c>
      <c r="H95" s="16">
        <v>0.21120371374032035</v>
      </c>
      <c r="I95" s="6">
        <v>0.216981924506114</v>
      </c>
      <c r="J95" s="16">
        <v>0.16454616038713199</v>
      </c>
      <c r="K95" s="6">
        <v>0.17881507084976203</v>
      </c>
      <c r="L95" s="16">
        <v>0.18120790928846542</v>
      </c>
    </row>
    <row r="96" spans="1:15" x14ac:dyDescent="0.25">
      <c r="A96" s="28" t="s">
        <v>47</v>
      </c>
      <c r="G96" s="15">
        <v>0.40403650146388759</v>
      </c>
      <c r="H96" s="16">
        <v>0.34351131053161038</v>
      </c>
      <c r="I96" s="6">
        <v>0.39078205810237299</v>
      </c>
      <c r="J96" s="16">
        <v>0.36619933313287645</v>
      </c>
      <c r="K96" s="6">
        <v>0.36913062220446979</v>
      </c>
      <c r="L96" s="16">
        <v>0.32767820642468287</v>
      </c>
    </row>
    <row r="97" spans="1:15" x14ac:dyDescent="0.25">
      <c r="A97" s="28" t="s">
        <v>48</v>
      </c>
      <c r="G97" s="15">
        <v>0.16181118713846693</v>
      </c>
      <c r="H97" s="16">
        <v>0.19335255953226105</v>
      </c>
      <c r="I97" s="6">
        <v>0.16836528577199844</v>
      </c>
      <c r="J97" s="16">
        <v>0.2005910720727335</v>
      </c>
      <c r="K97" s="6">
        <v>0.15987763931677332</v>
      </c>
      <c r="L97" s="16">
        <v>0.23732706499989262</v>
      </c>
    </row>
    <row r="98" spans="1:15" x14ac:dyDescent="0.25">
      <c r="A98" s="28" t="s">
        <v>49</v>
      </c>
      <c r="G98" s="15">
        <v>7.3282467036241875E-2</v>
      </c>
      <c r="H98" s="16">
        <v>0.10174618465802258</v>
      </c>
      <c r="I98" s="6">
        <v>0.11321283004075884</v>
      </c>
      <c r="J98" s="16">
        <v>8.6471253075565468E-2</v>
      </c>
      <c r="K98" s="6">
        <v>0.11790167642836519</v>
      </c>
      <c r="L98" s="16">
        <v>8.6741829291907796E-2</v>
      </c>
    </row>
    <row r="99" spans="1:15" x14ac:dyDescent="0.25">
      <c r="A99" s="59" t="s">
        <v>248</v>
      </c>
      <c r="G99" s="17">
        <v>1</v>
      </c>
      <c r="H99" s="18">
        <v>1</v>
      </c>
      <c r="I99" s="8">
        <v>1</v>
      </c>
      <c r="J99" s="18">
        <v>1</v>
      </c>
      <c r="K99" s="8">
        <v>1</v>
      </c>
      <c r="L99" s="18">
        <v>1</v>
      </c>
    </row>
    <row r="100" spans="1:15" s="36" customFormat="1" x14ac:dyDescent="0.25">
      <c r="A100" s="31" t="s">
        <v>249</v>
      </c>
      <c r="G100" s="32">
        <v>500.01107954545421</v>
      </c>
      <c r="H100" s="33">
        <v>500.00687022900706</v>
      </c>
      <c r="I100" s="34">
        <v>500.01399999999995</v>
      </c>
      <c r="J100" s="33">
        <v>500.01131639722871</v>
      </c>
      <c r="K100" s="34">
        <v>500.00367231638381</v>
      </c>
      <c r="L100" s="33">
        <v>499.99706601467022</v>
      </c>
    </row>
    <row r="101" spans="1:15" x14ac:dyDescent="0.25">
      <c r="A101" s="41" t="s">
        <v>250</v>
      </c>
      <c r="G101" s="40">
        <v>176</v>
      </c>
      <c r="H101" s="38">
        <v>393</v>
      </c>
      <c r="I101" s="39">
        <v>200</v>
      </c>
      <c r="J101" s="38">
        <v>433</v>
      </c>
      <c r="K101" s="39">
        <v>354</v>
      </c>
      <c r="L101" s="38">
        <v>409</v>
      </c>
    </row>
    <row r="102" spans="1:15" x14ac:dyDescent="0.25">
      <c r="A102"/>
    </row>
    <row r="103" spans="1:15" x14ac:dyDescent="0.25">
      <c r="A103" s="71" t="s">
        <v>394</v>
      </c>
      <c r="B103" s="71" t="s">
        <v>395</v>
      </c>
    </row>
    <row r="104" spans="1:15" x14ac:dyDescent="0.25">
      <c r="A104" s="71" t="s">
        <v>396</v>
      </c>
      <c r="B104" s="71" t="s">
        <v>473</v>
      </c>
    </row>
    <row r="106" spans="1:15" x14ac:dyDescent="0.25">
      <c r="A106" s="30" t="s">
        <v>291</v>
      </c>
      <c r="B106" s="1"/>
      <c r="C106" s="1"/>
      <c r="D106" s="1"/>
      <c r="E106" s="1"/>
      <c r="F106" s="1"/>
      <c r="G106" s="1"/>
      <c r="H106" s="1"/>
      <c r="I106" s="1"/>
      <c r="J106" s="1"/>
      <c r="K106" s="1"/>
      <c r="L106" s="1"/>
      <c r="M106" s="1"/>
      <c r="N106" s="1"/>
    </row>
    <row r="108" spans="1:15" x14ac:dyDescent="0.25">
      <c r="B108" s="10" t="s">
        <v>0</v>
      </c>
      <c r="C108" s="11" t="s">
        <v>1</v>
      </c>
      <c r="D108" s="12" t="s">
        <v>2</v>
      </c>
      <c r="E108" s="11" t="s">
        <v>3</v>
      </c>
      <c r="F108" s="12" t="s">
        <v>4</v>
      </c>
      <c r="G108" s="11" t="s">
        <v>5</v>
      </c>
      <c r="H108" s="11" t="s">
        <v>6</v>
      </c>
      <c r="I108" s="11" t="s">
        <v>7</v>
      </c>
      <c r="J108" s="11" t="s">
        <v>8</v>
      </c>
      <c r="K108" s="11" t="s">
        <v>9</v>
      </c>
      <c r="L108" s="11" t="s">
        <v>10</v>
      </c>
      <c r="M108" s="11" t="s">
        <v>11</v>
      </c>
      <c r="N108" s="11" t="s">
        <v>12</v>
      </c>
      <c r="O108" s="106">
        <v>2023</v>
      </c>
    </row>
    <row r="109" spans="1:15" x14ac:dyDescent="0.25">
      <c r="A109" s="27" t="s">
        <v>50</v>
      </c>
      <c r="B109" s="13">
        <v>1.8401354732667341E-3</v>
      </c>
      <c r="C109" s="14"/>
      <c r="D109" s="4"/>
      <c r="E109" s="14"/>
      <c r="F109" s="4">
        <v>1.9649123588920503E-3</v>
      </c>
      <c r="G109" s="14"/>
      <c r="H109" s="14"/>
      <c r="I109" s="14"/>
      <c r="J109" s="14"/>
      <c r="K109" s="14"/>
      <c r="L109" s="14"/>
      <c r="M109" s="14"/>
      <c r="N109" s="14"/>
    </row>
    <row r="110" spans="1:15" x14ac:dyDescent="0.25">
      <c r="A110" s="28" t="s">
        <v>51</v>
      </c>
      <c r="B110" s="15">
        <v>3.4601044881429559E-2</v>
      </c>
      <c r="C110" s="16">
        <v>4.6220142318884508E-2</v>
      </c>
      <c r="D110" s="6">
        <v>3.6747056981940793E-2</v>
      </c>
      <c r="E110" s="16">
        <v>5.63366202801837E-2</v>
      </c>
      <c r="F110" s="6">
        <v>3.4225241240763891E-2</v>
      </c>
      <c r="G110" s="16">
        <v>2.4343778745811884E-2</v>
      </c>
      <c r="H110" s="16">
        <v>3.8190314942237444E-2</v>
      </c>
      <c r="I110" s="16">
        <v>2.7936217785901992E-2</v>
      </c>
      <c r="J110" s="16">
        <v>2.212929130010453E-2</v>
      </c>
      <c r="K110" s="16">
        <v>1.9376411359690589E-2</v>
      </c>
      <c r="L110" s="16">
        <v>2.6093551649202806E-2</v>
      </c>
      <c r="M110" s="16">
        <v>8.5636059743604675E-3</v>
      </c>
      <c r="N110" s="16">
        <v>1.6907214478345815E-2</v>
      </c>
      <c r="O110" s="108">
        <v>3.2699106698683917E-3</v>
      </c>
    </row>
    <row r="111" spans="1:15" x14ac:dyDescent="0.25">
      <c r="A111" s="28" t="s">
        <v>52</v>
      </c>
      <c r="B111" s="15">
        <v>6.4471641399762095E-3</v>
      </c>
      <c r="C111" s="16">
        <v>1.649089932122573E-2</v>
      </c>
      <c r="D111" s="6">
        <v>2.5054334760323583E-2</v>
      </c>
      <c r="E111" s="16">
        <v>1.6181567314277029E-2</v>
      </c>
      <c r="F111" s="6">
        <v>2.2435767087411591E-2</v>
      </c>
      <c r="G111" s="16">
        <v>2.336084598125383E-2</v>
      </c>
      <c r="H111" s="16">
        <v>2.5466316747810601E-2</v>
      </c>
      <c r="I111" s="16">
        <v>1.3424624110524905E-2</v>
      </c>
      <c r="J111" s="16">
        <v>1.5495723191484354E-2</v>
      </c>
      <c r="K111" s="16">
        <v>5.5307503391218071E-3</v>
      </c>
      <c r="L111" s="16">
        <v>1.4598618671600994E-2</v>
      </c>
      <c r="M111" s="16">
        <v>8.5636059743604675E-3</v>
      </c>
      <c r="N111" s="16">
        <v>9.8056953962987539E-3</v>
      </c>
      <c r="O111" s="108">
        <v>8.1924983955513446E-3</v>
      </c>
    </row>
    <row r="112" spans="1:15" x14ac:dyDescent="0.25">
      <c r="A112" s="28" t="s">
        <v>53</v>
      </c>
      <c r="B112" s="15">
        <v>3.5736092089213418E-2</v>
      </c>
      <c r="C112" s="16">
        <v>2.5402982188344317E-2</v>
      </c>
      <c r="D112" s="6">
        <v>2.00266838050699E-2</v>
      </c>
      <c r="E112" s="16">
        <v>3.9256672004639052E-2</v>
      </c>
      <c r="F112" s="6">
        <v>2.9533295710117778E-2</v>
      </c>
      <c r="G112" s="16">
        <v>8.1145929152706287E-3</v>
      </c>
      <c r="H112" s="16">
        <v>3.5624446890551636E-2</v>
      </c>
      <c r="I112" s="16">
        <v>5.7693384585231593E-2</v>
      </c>
      <c r="J112" s="16">
        <v>1.9382702192883398E-2</v>
      </c>
      <c r="K112" s="16">
        <v>1.9815391186392431E-2</v>
      </c>
      <c r="L112" s="16">
        <v>1.7955117585042049E-2</v>
      </c>
      <c r="M112" s="16">
        <v>8.8102074754680664E-3</v>
      </c>
      <c r="N112" s="16">
        <v>1.657836121047343E-2</v>
      </c>
      <c r="O112" s="108">
        <v>1.3923702928261212E-2</v>
      </c>
    </row>
    <row r="113" spans="1:15" x14ac:dyDescent="0.25">
      <c r="A113" s="28" t="s">
        <v>54</v>
      </c>
      <c r="B113" s="15">
        <v>9.3732899417067236E-2</v>
      </c>
      <c r="C113" s="16">
        <v>8.2714057854618203E-2</v>
      </c>
      <c r="D113" s="6">
        <v>9.5315568109957838E-2</v>
      </c>
      <c r="E113" s="16">
        <v>8.0911406575205055E-2</v>
      </c>
      <c r="F113" s="6">
        <v>6.2615355731588662E-2</v>
      </c>
      <c r="G113" s="16">
        <v>7.0208103343164574E-2</v>
      </c>
      <c r="H113" s="16">
        <v>6.3610830792655754E-2</v>
      </c>
      <c r="I113" s="16">
        <v>7.3658937549748588E-2</v>
      </c>
      <c r="J113" s="16">
        <v>6.698416525445848E-2</v>
      </c>
      <c r="K113" s="16">
        <v>4.9300202879865897E-2</v>
      </c>
      <c r="L113" s="16">
        <v>5.6463412010241562E-2</v>
      </c>
      <c r="M113" s="16">
        <v>6.1733746724567634E-2</v>
      </c>
      <c r="N113" s="16">
        <v>5.6154446120631703E-2</v>
      </c>
      <c r="O113" s="108">
        <v>5.4393277898102645E-2</v>
      </c>
    </row>
    <row r="114" spans="1:15" x14ac:dyDescent="0.25">
      <c r="A114" s="28" t="s">
        <v>55</v>
      </c>
      <c r="B114" s="15">
        <v>0.14002980552667818</v>
      </c>
      <c r="C114" s="16">
        <v>0.17224195848382035</v>
      </c>
      <c r="D114" s="6">
        <v>0.13215703510983656</v>
      </c>
      <c r="E114" s="16">
        <v>0.14803692839951341</v>
      </c>
      <c r="F114" s="6">
        <v>0.14652329733129577</v>
      </c>
      <c r="G114" s="16">
        <v>0.11090663331892085</v>
      </c>
      <c r="H114" s="16">
        <v>0.13739353199727028</v>
      </c>
      <c r="I114" s="16">
        <v>9.9421216205946197E-2</v>
      </c>
      <c r="J114" s="16">
        <v>0.11414591540422409</v>
      </c>
      <c r="K114" s="16">
        <v>0.12024685694398853</v>
      </c>
      <c r="L114" s="16">
        <v>0.1083062590098328</v>
      </c>
      <c r="M114" s="16">
        <v>9.2600620086851423E-2</v>
      </c>
      <c r="N114" s="16">
        <v>0.10893478436272157</v>
      </c>
      <c r="O114" s="108">
        <v>8.7936444845574183E-2</v>
      </c>
    </row>
    <row r="115" spans="1:15" x14ac:dyDescent="0.25">
      <c r="A115" s="28" t="s">
        <v>56</v>
      </c>
      <c r="B115" s="15">
        <v>0.26412606024989255</v>
      </c>
      <c r="C115" s="16">
        <v>0.27923612312575269</v>
      </c>
      <c r="D115" s="6">
        <v>0.33291690325421203</v>
      </c>
      <c r="E115" s="16">
        <v>0.27509973435671564</v>
      </c>
      <c r="F115" s="6">
        <v>0.28207885164883856</v>
      </c>
      <c r="G115" s="16">
        <v>0.31452484859710456</v>
      </c>
      <c r="H115" s="16">
        <v>0.26969654869882181</v>
      </c>
      <c r="I115" s="16">
        <v>0.2039242901198767</v>
      </c>
      <c r="J115" s="16">
        <v>0.23217880980984718</v>
      </c>
      <c r="K115" s="16">
        <v>0.24697756457155967</v>
      </c>
      <c r="L115" s="16">
        <v>0.22944144415517367</v>
      </c>
      <c r="M115" s="16">
        <v>0.24416265207385338</v>
      </c>
      <c r="N115" s="16">
        <v>0.17895119035102944</v>
      </c>
      <c r="O115" s="108">
        <v>0.26700835832306963</v>
      </c>
    </row>
    <row r="116" spans="1:15" x14ac:dyDescent="0.25">
      <c r="A116" s="28" t="s">
        <v>57</v>
      </c>
      <c r="B116" s="15">
        <v>0.18328748911277692</v>
      </c>
      <c r="C116" s="16">
        <v>0.1555721083018409</v>
      </c>
      <c r="D116" s="6">
        <v>0.15388407923797501</v>
      </c>
      <c r="E116" s="16">
        <v>0.16392141539591448</v>
      </c>
      <c r="F116" s="6">
        <v>0.15323976554757088</v>
      </c>
      <c r="G116" s="16">
        <v>0.15873682344538961</v>
      </c>
      <c r="H116" s="16">
        <v>0.13736605145883488</v>
      </c>
      <c r="I116" s="16">
        <v>0.17162619446655497</v>
      </c>
      <c r="J116" s="16">
        <v>0.14078457346692846</v>
      </c>
      <c r="K116" s="16">
        <v>0.19123108135363967</v>
      </c>
      <c r="L116" s="16">
        <v>0.17465628160165247</v>
      </c>
      <c r="M116" s="16">
        <v>0.11231585975517357</v>
      </c>
      <c r="N116" s="16">
        <v>0.14073941862654257</v>
      </c>
      <c r="O116" s="108">
        <v>0.1304452835538632</v>
      </c>
    </row>
    <row r="117" spans="1:15" x14ac:dyDescent="0.25">
      <c r="A117" s="28" t="s">
        <v>58</v>
      </c>
      <c r="B117" s="15">
        <v>0.14719139790916091</v>
      </c>
      <c r="C117" s="16">
        <v>9.2959407134748206E-2</v>
      </c>
      <c r="D117" s="6">
        <v>9.8695308752108565E-2</v>
      </c>
      <c r="E117" s="16">
        <v>9.7693084531600499E-2</v>
      </c>
      <c r="F117" s="6">
        <v>9.3411053314473427E-2</v>
      </c>
      <c r="G117" s="16">
        <v>0.10586640409672744</v>
      </c>
      <c r="H117" s="16">
        <v>0.1170268907246567</v>
      </c>
      <c r="I117" s="16">
        <v>0.17090621462599048</v>
      </c>
      <c r="J117" s="16">
        <v>0.15293741619704679</v>
      </c>
      <c r="K117" s="16">
        <v>0.12537619780193701</v>
      </c>
      <c r="L117" s="16">
        <v>0.12977924564838522</v>
      </c>
      <c r="M117" s="16">
        <v>0.19894090158726604</v>
      </c>
      <c r="N117" s="16">
        <v>0.21381330425406531</v>
      </c>
      <c r="O117" s="108">
        <v>0.15379213180909654</v>
      </c>
    </row>
    <row r="118" spans="1:15" x14ac:dyDescent="0.25">
      <c r="A118" s="28" t="s">
        <v>59</v>
      </c>
      <c r="B118" s="21"/>
      <c r="C118" s="19"/>
      <c r="D118" s="6">
        <v>1.6688903170891584E-3</v>
      </c>
      <c r="E118" s="16">
        <v>5.094395451003134E-3</v>
      </c>
      <c r="F118" s="6">
        <v>3.0736087256147817E-2</v>
      </c>
      <c r="G118" s="16">
        <v>4.3772893668833482E-2</v>
      </c>
      <c r="H118" s="16">
        <v>5.0877672418750478E-2</v>
      </c>
      <c r="I118" s="16">
        <v>5.9867323714935958E-2</v>
      </c>
      <c r="J118" s="16">
        <v>0.1025371712141388</v>
      </c>
      <c r="K118" s="16">
        <v>0.13313941762009654</v>
      </c>
      <c r="L118" s="16">
        <v>0.11878993910966712</v>
      </c>
      <c r="M118" s="16">
        <v>0.13369501553495772</v>
      </c>
      <c r="N118" s="16">
        <v>0.15393144692992863</v>
      </c>
      <c r="O118" s="108">
        <v>0.1042859981949161</v>
      </c>
    </row>
    <row r="119" spans="1:15" x14ac:dyDescent="0.25">
      <c r="A119" s="28" t="s">
        <v>60</v>
      </c>
      <c r="B119" s="21"/>
      <c r="C119" s="19"/>
      <c r="D119" s="20"/>
      <c r="E119" s="19"/>
      <c r="F119" s="20"/>
      <c r="G119" s="19"/>
      <c r="H119" s="19"/>
      <c r="I119" s="19"/>
      <c r="J119" s="16">
        <v>2.38398761413714E-2</v>
      </c>
      <c r="K119" s="16">
        <v>2.6261671524446452E-2</v>
      </c>
      <c r="L119" s="16">
        <v>2.4829485551993432E-2</v>
      </c>
      <c r="M119" s="16">
        <v>7.8676651568472145E-2</v>
      </c>
      <c r="N119" s="16">
        <v>4.3303496113663437E-2</v>
      </c>
      <c r="O119" s="108">
        <v>0.10301990782173466</v>
      </c>
    </row>
    <row r="120" spans="1:15" x14ac:dyDescent="0.25">
      <c r="A120" s="113" t="s">
        <v>625</v>
      </c>
      <c r="B120" s="123"/>
      <c r="C120" s="124"/>
      <c r="D120" s="125"/>
      <c r="E120" s="124"/>
      <c r="F120" s="125"/>
      <c r="G120" s="124"/>
      <c r="H120" s="124"/>
      <c r="I120" s="124"/>
      <c r="J120" s="126"/>
      <c r="K120" s="126"/>
      <c r="L120" s="126"/>
      <c r="M120" s="114"/>
      <c r="N120" s="114"/>
      <c r="O120" s="108">
        <v>3.2699106698683917E-3</v>
      </c>
    </row>
    <row r="121" spans="1:15" x14ac:dyDescent="0.25">
      <c r="A121" s="113" t="s">
        <v>626</v>
      </c>
      <c r="B121" s="123"/>
      <c r="C121" s="124"/>
      <c r="D121" s="125"/>
      <c r="E121" s="124"/>
      <c r="F121" s="125"/>
      <c r="G121" s="124"/>
      <c r="H121" s="124"/>
      <c r="I121" s="124"/>
      <c r="J121" s="126"/>
      <c r="K121" s="126"/>
      <c r="L121" s="126"/>
      <c r="M121" s="126"/>
      <c r="N121" s="114"/>
      <c r="O121" s="108">
        <v>1.230646931420738E-3</v>
      </c>
    </row>
    <row r="122" spans="1:15" x14ac:dyDescent="0.25">
      <c r="A122" s="113" t="s">
        <v>629</v>
      </c>
      <c r="B122" s="114">
        <v>9.3007911200538237E-2</v>
      </c>
      <c r="C122" s="114">
        <v>0.12916232127076516</v>
      </c>
      <c r="D122" s="114">
        <v>0.10353413967148647</v>
      </c>
      <c r="E122" s="114">
        <v>0.11746817569094806</v>
      </c>
      <c r="F122" s="114">
        <v>0.14323637277289955</v>
      </c>
      <c r="G122" s="114">
        <v>0.14016507588752306</v>
      </c>
      <c r="H122" s="114">
        <v>0.12474739532841034</v>
      </c>
      <c r="I122" s="114">
        <v>0.12154159683528859</v>
      </c>
      <c r="J122" s="114">
        <v>0.10958435582751243</v>
      </c>
      <c r="K122" s="114">
        <v>6.2744454419261408E-2</v>
      </c>
      <c r="L122" s="114">
        <v>9.9086645007207888E-2</v>
      </c>
      <c r="M122" s="114">
        <v>5.1937133244669177E-2</v>
      </c>
      <c r="N122" s="114">
        <v>6.088064215629943E-2</v>
      </c>
      <c r="O122" s="114">
        <v>6.9231927958672973E-2</v>
      </c>
    </row>
    <row r="123" spans="1:15" x14ac:dyDescent="0.25">
      <c r="A123" s="59" t="s">
        <v>248</v>
      </c>
      <c r="B123" s="17">
        <v>1</v>
      </c>
      <c r="C123" s="18">
        <v>1</v>
      </c>
      <c r="D123" s="8">
        <v>1</v>
      </c>
      <c r="E123" s="18">
        <v>1</v>
      </c>
      <c r="F123" s="8">
        <v>1</v>
      </c>
      <c r="G123" s="18">
        <v>1</v>
      </c>
      <c r="H123" s="18">
        <v>1</v>
      </c>
      <c r="I123" s="18">
        <v>1</v>
      </c>
      <c r="J123" s="18">
        <v>1</v>
      </c>
      <c r="K123" s="18">
        <v>1</v>
      </c>
      <c r="L123" s="18">
        <v>1</v>
      </c>
      <c r="M123" s="18">
        <v>1</v>
      </c>
      <c r="N123" s="18">
        <v>1</v>
      </c>
      <c r="O123" s="109">
        <v>1</v>
      </c>
    </row>
    <row r="124" spans="1:15" s="36" customFormat="1" x14ac:dyDescent="0.25">
      <c r="A124" s="31" t="s">
        <v>249</v>
      </c>
      <c r="B124" s="32">
        <v>500.00123000000048</v>
      </c>
      <c r="C124" s="33">
        <v>499.99759500000027</v>
      </c>
      <c r="D124" s="34">
        <v>499.99990500000052</v>
      </c>
      <c r="E124" s="33">
        <v>499.99946499999987</v>
      </c>
      <c r="F124" s="34">
        <v>499.99749303621155</v>
      </c>
      <c r="G124" s="33">
        <v>500.01107954545438</v>
      </c>
      <c r="H124" s="33">
        <v>500.00687022900752</v>
      </c>
      <c r="I124" s="33">
        <v>500.01400000000007</v>
      </c>
      <c r="J124" s="33">
        <v>500.01131639722843</v>
      </c>
      <c r="K124" s="33">
        <v>500.00367231638381</v>
      </c>
      <c r="L124" s="33">
        <v>499.99706601467039</v>
      </c>
      <c r="M124" s="33">
        <v>500.00550351288086</v>
      </c>
      <c r="N124" s="33">
        <v>499.99633251833723</v>
      </c>
      <c r="O124" s="33">
        <v>499.99430379746872</v>
      </c>
    </row>
    <row r="125" spans="1:15" x14ac:dyDescent="0.25">
      <c r="A125" s="41" t="s">
        <v>250</v>
      </c>
      <c r="B125" s="40">
        <v>932</v>
      </c>
      <c r="C125" s="38">
        <v>590</v>
      </c>
      <c r="D125" s="39">
        <v>407</v>
      </c>
      <c r="E125" s="38">
        <v>392</v>
      </c>
      <c r="F125" s="39">
        <v>359</v>
      </c>
      <c r="G125" s="38">
        <v>176</v>
      </c>
      <c r="H125" s="38">
        <v>393</v>
      </c>
      <c r="I125" s="38">
        <v>200</v>
      </c>
      <c r="J125" s="38">
        <v>433</v>
      </c>
      <c r="K125" s="38">
        <v>354</v>
      </c>
      <c r="L125" s="38">
        <v>409</v>
      </c>
      <c r="M125" s="38">
        <v>427</v>
      </c>
      <c r="N125" s="38">
        <v>409</v>
      </c>
      <c r="O125" s="38">
        <v>395</v>
      </c>
    </row>
    <row r="126" spans="1:15" x14ac:dyDescent="0.25">
      <c r="A126"/>
    </row>
    <row r="127" spans="1:15" x14ac:dyDescent="0.25">
      <c r="A127" s="71" t="s">
        <v>394</v>
      </c>
      <c r="B127" s="71" t="s">
        <v>395</v>
      </c>
    </row>
    <row r="128" spans="1:15" x14ac:dyDescent="0.25">
      <c r="A128" s="71" t="s">
        <v>396</v>
      </c>
      <c r="B128" s="71" t="s">
        <v>473</v>
      </c>
    </row>
    <row r="130" spans="1:15" x14ac:dyDescent="0.25">
      <c r="A130" s="30" t="s">
        <v>292</v>
      </c>
      <c r="B130" s="1"/>
      <c r="C130" s="1"/>
      <c r="D130" s="1"/>
      <c r="E130" s="1"/>
      <c r="F130" s="1"/>
      <c r="G130" s="1"/>
      <c r="H130" s="1"/>
      <c r="I130" s="1"/>
      <c r="J130" s="1"/>
      <c r="K130" s="1"/>
      <c r="L130" s="1"/>
      <c r="M130" s="1"/>
      <c r="N130" s="1"/>
    </row>
    <row r="132" spans="1:15" x14ac:dyDescent="0.25">
      <c r="B132" s="10" t="s">
        <v>0</v>
      </c>
      <c r="C132" s="11" t="s">
        <v>1</v>
      </c>
      <c r="D132" s="12" t="s">
        <v>2</v>
      </c>
      <c r="E132" s="11" t="s">
        <v>3</v>
      </c>
      <c r="F132" s="12" t="s">
        <v>4</v>
      </c>
      <c r="G132" s="11" t="s">
        <v>5</v>
      </c>
      <c r="H132" s="11" t="s">
        <v>6</v>
      </c>
      <c r="I132" s="11" t="s">
        <v>7</v>
      </c>
      <c r="J132" s="11" t="s">
        <v>8</v>
      </c>
      <c r="K132" s="11" t="s">
        <v>9</v>
      </c>
      <c r="L132" s="11" t="s">
        <v>10</v>
      </c>
      <c r="M132" s="11" t="s">
        <v>11</v>
      </c>
      <c r="N132" s="11" t="s">
        <v>12</v>
      </c>
      <c r="O132" s="106">
        <v>2023</v>
      </c>
    </row>
    <row r="133" spans="1:15" x14ac:dyDescent="0.25">
      <c r="A133" s="27" t="s">
        <v>61</v>
      </c>
      <c r="B133" s="13">
        <v>0.53170020201750379</v>
      </c>
      <c r="C133" s="14">
        <v>0.18341350221894578</v>
      </c>
      <c r="D133" s="4">
        <v>0.17741638370911314</v>
      </c>
      <c r="E133" s="14">
        <v>0.23524533171250464</v>
      </c>
      <c r="F133" s="4">
        <v>0.20893642363666454</v>
      </c>
      <c r="G133" s="14">
        <v>0.24849960711097899</v>
      </c>
      <c r="H133" s="14">
        <v>0.26960036681429855</v>
      </c>
      <c r="I133" s="14">
        <v>0.26198466442939633</v>
      </c>
      <c r="J133" s="14">
        <v>0.27164489117798202</v>
      </c>
      <c r="K133" s="14">
        <v>0.24133410319585238</v>
      </c>
      <c r="L133" s="14">
        <v>0.24502979968586661</v>
      </c>
      <c r="M133" s="14">
        <v>0.54383944720046451</v>
      </c>
      <c r="N133" s="14">
        <v>0.46827482842172413</v>
      </c>
      <c r="O133" s="107">
        <v>0.47786443136693918</v>
      </c>
    </row>
    <row r="134" spans="1:15" x14ac:dyDescent="0.25">
      <c r="A134" s="28" t="s">
        <v>62</v>
      </c>
      <c r="B134" s="15">
        <v>4.7657642762198631E-2</v>
      </c>
      <c r="C134" s="16">
        <v>0.11579419697008729</v>
      </c>
      <c r="D134" s="6">
        <v>9.8590408732177726E-2</v>
      </c>
      <c r="E134" s="16">
        <v>8.450493042027557E-2</v>
      </c>
      <c r="F134" s="6">
        <v>0.1396876084615466</v>
      </c>
      <c r="G134" s="16">
        <v>0.11889566083478853</v>
      </c>
      <c r="H134" s="16">
        <v>0.10439449432501469</v>
      </c>
      <c r="I134" s="16">
        <v>8.1634714228001656E-2</v>
      </c>
      <c r="J134" s="16">
        <v>8.0795400011731702E-2</v>
      </c>
      <c r="K134" s="16">
        <v>6.8714184585085034E-2</v>
      </c>
      <c r="L134" s="16">
        <v>7.3912903156399992E-2</v>
      </c>
      <c r="M134" s="16">
        <v>4.1956212659954237E-2</v>
      </c>
      <c r="N134" s="16">
        <v>6.5619063220512697E-2</v>
      </c>
      <c r="O134" s="108">
        <v>4.992816373857431E-2</v>
      </c>
    </row>
    <row r="135" spans="1:15" x14ac:dyDescent="0.25">
      <c r="A135" s="28" t="s">
        <v>63</v>
      </c>
      <c r="B135" s="15">
        <v>0.12636976913036729</v>
      </c>
      <c r="C135" s="16">
        <v>0.16189826873067259</v>
      </c>
      <c r="D135" s="6">
        <v>0.16896703210373631</v>
      </c>
      <c r="E135" s="16">
        <v>0.18999231329177507</v>
      </c>
      <c r="F135" s="6">
        <v>0.13555555431754257</v>
      </c>
      <c r="G135" s="16">
        <v>0.15566245975231255</v>
      </c>
      <c r="H135" s="16">
        <v>0.13227095607337738</v>
      </c>
      <c r="I135" s="16">
        <v>0.14877183438863723</v>
      </c>
      <c r="J135" s="16">
        <v>0.14853243506267039</v>
      </c>
      <c r="K135" s="16">
        <v>0.14420091829834011</v>
      </c>
      <c r="L135" s="16">
        <v>0.18925490027325378</v>
      </c>
      <c r="M135" s="16">
        <v>0.17269458626567785</v>
      </c>
      <c r="N135" s="16">
        <v>0.15393144692992883</v>
      </c>
      <c r="O135" s="108">
        <v>0.1754508595667548</v>
      </c>
    </row>
    <row r="136" spans="1:15" x14ac:dyDescent="0.25">
      <c r="A136" s="28" t="s">
        <v>64</v>
      </c>
      <c r="B136" s="15">
        <v>0.26325897238292806</v>
      </c>
      <c r="C136" s="16">
        <v>0.50934373994338922</v>
      </c>
      <c r="D136" s="6">
        <v>0.53161975100775216</v>
      </c>
      <c r="E136" s="16">
        <v>0.46718350988635599</v>
      </c>
      <c r="F136" s="6">
        <v>0.49851726276064878</v>
      </c>
      <c r="G136" s="16">
        <v>0.43427787679704766</v>
      </c>
      <c r="H136" s="16">
        <v>0.4581005757172793</v>
      </c>
      <c r="I136" s="16">
        <v>0.48330046758690703</v>
      </c>
      <c r="J136" s="16">
        <v>0.47521349401330049</v>
      </c>
      <c r="K136" s="16">
        <v>0.52315124239200483</v>
      </c>
      <c r="L136" s="16">
        <v>0.4788820276695992</v>
      </c>
      <c r="M136" s="16">
        <v>0.22783238685663176</v>
      </c>
      <c r="N136" s="16">
        <v>0.29424421206023516</v>
      </c>
      <c r="O136" s="108">
        <v>0.28202422559244372</v>
      </c>
    </row>
    <row r="137" spans="1:15" x14ac:dyDescent="0.25">
      <c r="A137" s="28" t="s">
        <v>65</v>
      </c>
      <c r="B137" s="15">
        <v>1.1173882512248984E-2</v>
      </c>
      <c r="C137" s="16">
        <v>1.2034857887666435E-2</v>
      </c>
      <c r="D137" s="6">
        <v>6.6755612683566425E-3</v>
      </c>
      <c r="E137" s="16">
        <v>1.0787711542851347E-2</v>
      </c>
      <c r="F137" s="6">
        <v>1.1789474153352315E-2</v>
      </c>
      <c r="G137" s="16">
        <v>8.1145929152706374E-3</v>
      </c>
      <c r="H137" s="16">
        <v>1.0185610681176419E-2</v>
      </c>
      <c r="I137" s="16">
        <v>7.2557968376885497E-3</v>
      </c>
      <c r="J137" s="16">
        <v>6.0894695685871211E-3</v>
      </c>
      <c r="K137" s="16">
        <v>4.6152203401895941E-3</v>
      </c>
      <c r="L137" s="19"/>
      <c r="M137" s="16">
        <v>1.8482232162784118E-3</v>
      </c>
      <c r="N137" s="16">
        <v>1.3520881571258492E-3</v>
      </c>
      <c r="O137" s="108">
        <v>1.2306469314207393E-3</v>
      </c>
    </row>
    <row r="138" spans="1:15" x14ac:dyDescent="0.25">
      <c r="A138" s="28" t="s">
        <v>66</v>
      </c>
      <c r="B138" s="15">
        <v>3.5602712417327335E-3</v>
      </c>
      <c r="C138" s="16">
        <v>5.6595272223259356E-3</v>
      </c>
      <c r="D138" s="6">
        <v>5.0171609532605821E-3</v>
      </c>
      <c r="E138" s="19"/>
      <c r="F138" s="20"/>
      <c r="G138" s="16">
        <v>1.5246253065983215E-2</v>
      </c>
      <c r="H138" s="16">
        <v>1.5271545887155796E-2</v>
      </c>
      <c r="I138" s="16">
        <v>3.6278984188442749E-3</v>
      </c>
      <c r="J138" s="16">
        <v>5.5453710285540796E-3</v>
      </c>
      <c r="K138" s="16">
        <v>5.5307503391218045E-3</v>
      </c>
      <c r="L138" s="19"/>
      <c r="M138" s="16">
        <v>6.0378726510504329E-3</v>
      </c>
      <c r="N138" s="16">
        <v>1.5226273053347606E-2</v>
      </c>
      <c r="O138" s="108">
        <v>5.7312045327098738E-3</v>
      </c>
    </row>
    <row r="139" spans="1:15" x14ac:dyDescent="0.25">
      <c r="A139" s="28" t="s">
        <v>67</v>
      </c>
      <c r="B139" s="21"/>
      <c r="C139" s="19"/>
      <c r="D139" s="20"/>
      <c r="E139" s="19"/>
      <c r="F139" s="20"/>
      <c r="G139" s="19"/>
      <c r="H139" s="19"/>
      <c r="I139" s="16">
        <v>6.1688272728363646E-3</v>
      </c>
      <c r="J139" s="19"/>
      <c r="K139" s="19"/>
      <c r="L139" s="19"/>
      <c r="M139" s="19"/>
      <c r="N139" s="19"/>
      <c r="O139" s="19"/>
    </row>
    <row r="140" spans="1:15" x14ac:dyDescent="0.25">
      <c r="A140" s="28" t="s">
        <v>68</v>
      </c>
      <c r="B140" s="21"/>
      <c r="C140" s="16">
        <v>5.8384780830795764E-3</v>
      </c>
      <c r="D140" s="6">
        <v>8.3654315894320028E-3</v>
      </c>
      <c r="E140" s="16">
        <v>3.5959038476171164E-3</v>
      </c>
      <c r="F140" s="20"/>
      <c r="G140" s="16">
        <v>7.1316601507125802E-3</v>
      </c>
      <c r="H140" s="16">
        <v>2.5429676029896865E-3</v>
      </c>
      <c r="I140" s="19"/>
      <c r="J140" s="16">
        <v>2.7726855142770398E-3</v>
      </c>
      <c r="K140" s="16">
        <v>3.2231401690270087E-3</v>
      </c>
      <c r="L140" s="19"/>
      <c r="M140" s="16">
        <v>3.0189363255252164E-3</v>
      </c>
      <c r="N140" s="19"/>
      <c r="O140" s="19"/>
    </row>
    <row r="141" spans="1:15" x14ac:dyDescent="0.25">
      <c r="A141" s="28" t="s">
        <v>69</v>
      </c>
      <c r="B141" s="21"/>
      <c r="C141" s="19"/>
      <c r="D141" s="20"/>
      <c r="E141" s="16">
        <v>1.7979519238085582E-3</v>
      </c>
      <c r="F141" s="6">
        <v>1.964912358892052E-3</v>
      </c>
      <c r="G141" s="16">
        <v>4.0572964576353187E-3</v>
      </c>
      <c r="H141" s="19"/>
      <c r="I141" s="16">
        <v>3.6278984188442749E-3</v>
      </c>
      <c r="J141" s="16">
        <v>1.6583920271550409E-3</v>
      </c>
      <c r="K141" s="16">
        <v>2.3076101700947971E-3</v>
      </c>
      <c r="L141" s="19"/>
      <c r="M141" s="19"/>
      <c r="N141" s="19"/>
      <c r="O141" s="19"/>
    </row>
    <row r="142" spans="1:15" x14ac:dyDescent="0.25">
      <c r="A142" s="28" t="s">
        <v>70</v>
      </c>
      <c r="B142" s="15">
        <v>6.1337849108890992E-4</v>
      </c>
      <c r="C142" s="19"/>
      <c r="D142" s="20"/>
      <c r="E142" s="19"/>
      <c r="F142" s="20"/>
      <c r="G142" s="19"/>
      <c r="H142" s="19"/>
      <c r="I142" s="19"/>
      <c r="J142" s="19"/>
      <c r="K142" s="19"/>
      <c r="L142" s="19"/>
      <c r="M142" s="19"/>
      <c r="N142" s="19"/>
      <c r="O142" s="19"/>
    </row>
    <row r="143" spans="1:15" x14ac:dyDescent="0.25">
      <c r="A143" s="28" t="s">
        <v>71</v>
      </c>
      <c r="B143" s="21"/>
      <c r="C143" s="16">
        <v>1.2034857887666434E-3</v>
      </c>
      <c r="D143" s="20"/>
      <c r="E143" s="16">
        <v>1.7979519238085582E-3</v>
      </c>
      <c r="F143" s="6">
        <v>3.5487643113530972E-3</v>
      </c>
      <c r="G143" s="19"/>
      <c r="H143" s="16">
        <v>2.5429676029896865E-3</v>
      </c>
      <c r="I143" s="19"/>
      <c r="J143" s="16">
        <v>4.43107754143208E-3</v>
      </c>
      <c r="K143" s="16">
        <v>2.3076101700947971E-3</v>
      </c>
      <c r="L143" s="16">
        <v>5.0347483701615884E-3</v>
      </c>
      <c r="M143" s="19"/>
      <c r="N143" s="19"/>
      <c r="O143" s="19"/>
    </row>
    <row r="144" spans="1:15" x14ac:dyDescent="0.25">
      <c r="A144" s="28" t="s">
        <v>72</v>
      </c>
      <c r="B144" s="15">
        <v>4.727028371510191E-3</v>
      </c>
      <c r="C144" s="16">
        <v>1.2034857887666434E-3</v>
      </c>
      <c r="D144" s="20"/>
      <c r="E144" s="19"/>
      <c r="F144" s="20"/>
      <c r="G144" s="19"/>
      <c r="H144" s="16">
        <v>2.5429676029896865E-3</v>
      </c>
      <c r="I144" s="16">
        <v>3.6278984188442749E-3</v>
      </c>
      <c r="J144" s="16">
        <v>1.6583920271550409E-3</v>
      </c>
      <c r="K144" s="19"/>
      <c r="L144" s="16">
        <v>3.1036856939991846E-3</v>
      </c>
      <c r="M144" s="16">
        <v>1.8482232162784118E-3</v>
      </c>
      <c r="N144" s="19"/>
      <c r="O144" s="122"/>
    </row>
    <row r="145" spans="1:15" x14ac:dyDescent="0.25">
      <c r="A145" s="28" t="s">
        <v>43</v>
      </c>
      <c r="B145" s="15">
        <v>1.0938853090421361E-2</v>
      </c>
      <c r="C145" s="16">
        <v>3.6104573662999306E-3</v>
      </c>
      <c r="D145" s="6">
        <v>3.3482706361714215E-3</v>
      </c>
      <c r="E145" s="16">
        <v>5.0943954510031322E-3</v>
      </c>
      <c r="F145" s="20"/>
      <c r="G145" s="16">
        <v>8.1145929152706374E-3</v>
      </c>
      <c r="H145" s="16">
        <v>2.547547692728911E-3</v>
      </c>
      <c r="I145" s="19"/>
      <c r="J145" s="16">
        <v>1.6583920271550409E-3</v>
      </c>
      <c r="K145" s="16">
        <v>4.6152203401895941E-3</v>
      </c>
      <c r="L145" s="16">
        <v>4.7819351507197147E-3</v>
      </c>
      <c r="M145" s="16">
        <v>9.2411160813920591E-4</v>
      </c>
      <c r="N145" s="16">
        <v>1.3520881571258492E-3</v>
      </c>
      <c r="O145" s="108">
        <v>7.7704682711575305E-3</v>
      </c>
    </row>
    <row r="146" spans="1:15" x14ac:dyDescent="0.25">
      <c r="A146" s="59" t="s">
        <v>248</v>
      </c>
      <c r="B146" s="17">
        <v>1</v>
      </c>
      <c r="C146" s="18">
        <v>1</v>
      </c>
      <c r="D146" s="8">
        <v>1</v>
      </c>
      <c r="E146" s="18">
        <v>1</v>
      </c>
      <c r="F146" s="8">
        <v>1</v>
      </c>
      <c r="G146" s="18">
        <v>1</v>
      </c>
      <c r="H146" s="18">
        <v>1</v>
      </c>
      <c r="I146" s="18">
        <v>1</v>
      </c>
      <c r="J146" s="18">
        <v>1</v>
      </c>
      <c r="K146" s="18">
        <v>1</v>
      </c>
      <c r="L146" s="18">
        <v>1</v>
      </c>
      <c r="M146" s="18">
        <v>1</v>
      </c>
      <c r="N146" s="18">
        <v>1</v>
      </c>
      <c r="O146" s="109">
        <v>1</v>
      </c>
    </row>
    <row r="147" spans="1:15" s="36" customFormat="1" x14ac:dyDescent="0.25">
      <c r="A147" s="31" t="s">
        <v>249</v>
      </c>
      <c r="B147" s="32">
        <v>500.00123000000167</v>
      </c>
      <c r="C147" s="33">
        <v>499.99759500000027</v>
      </c>
      <c r="D147" s="34">
        <v>499.9999049999999</v>
      </c>
      <c r="E147" s="33">
        <v>499.99946500000004</v>
      </c>
      <c r="F147" s="34">
        <v>499.99749303621115</v>
      </c>
      <c r="G147" s="33">
        <v>500.01107954545387</v>
      </c>
      <c r="H147" s="33">
        <v>500.00687022900627</v>
      </c>
      <c r="I147" s="33">
        <v>500.01399999999967</v>
      </c>
      <c r="J147" s="33">
        <v>500.01131639722939</v>
      </c>
      <c r="K147" s="33">
        <v>500.00367231638393</v>
      </c>
      <c r="L147" s="33">
        <v>499.9970660146696</v>
      </c>
      <c r="M147" s="33">
        <v>500.00550351288172</v>
      </c>
      <c r="N147" s="33">
        <v>499.9963325183366</v>
      </c>
      <c r="O147" s="33">
        <v>499.99430379746872</v>
      </c>
    </row>
    <row r="148" spans="1:15" x14ac:dyDescent="0.25">
      <c r="A148" s="41" t="s">
        <v>250</v>
      </c>
      <c r="B148" s="40">
        <v>932</v>
      </c>
      <c r="C148" s="38">
        <v>590</v>
      </c>
      <c r="D148" s="39">
        <v>407</v>
      </c>
      <c r="E148" s="38">
        <v>392</v>
      </c>
      <c r="F148" s="39">
        <v>359</v>
      </c>
      <c r="G148" s="38">
        <v>176</v>
      </c>
      <c r="H148" s="38">
        <v>393</v>
      </c>
      <c r="I148" s="38">
        <v>200</v>
      </c>
      <c r="J148" s="38">
        <v>433</v>
      </c>
      <c r="K148" s="38">
        <v>354</v>
      </c>
      <c r="L148" s="38">
        <v>409</v>
      </c>
      <c r="M148" s="38">
        <v>427</v>
      </c>
      <c r="N148" s="38">
        <v>409</v>
      </c>
      <c r="O148" s="38">
        <v>395</v>
      </c>
    </row>
    <row r="149" spans="1:15" x14ac:dyDescent="0.25">
      <c r="A149"/>
    </row>
    <row r="150" spans="1:15" x14ac:dyDescent="0.25">
      <c r="A150" s="71" t="s">
        <v>394</v>
      </c>
      <c r="B150" s="71" t="s">
        <v>395</v>
      </c>
    </row>
    <row r="151" spans="1:15" x14ac:dyDescent="0.25">
      <c r="A151" s="71" t="s">
        <v>396</v>
      </c>
      <c r="B151" s="71" t="s">
        <v>397</v>
      </c>
    </row>
    <row r="153" spans="1:15" x14ac:dyDescent="0.25">
      <c r="A153" s="30" t="s">
        <v>293</v>
      </c>
      <c r="B153" s="1"/>
      <c r="C153" s="1"/>
      <c r="D153" s="1"/>
      <c r="E153" s="1"/>
      <c r="F153" s="1"/>
      <c r="G153" s="1"/>
      <c r="H153" s="1"/>
      <c r="I153" s="1"/>
      <c r="J153" s="1"/>
      <c r="K153" s="1"/>
      <c r="L153" s="1"/>
      <c r="M153" s="1"/>
      <c r="N153" s="1"/>
    </row>
    <row r="155" spans="1:15" x14ac:dyDescent="0.25">
      <c r="B155" s="10" t="s">
        <v>0</v>
      </c>
      <c r="C155" s="11" t="s">
        <v>1</v>
      </c>
      <c r="D155" s="12" t="s">
        <v>2</v>
      </c>
      <c r="E155" s="11" t="s">
        <v>3</v>
      </c>
      <c r="F155" s="12" t="s">
        <v>4</v>
      </c>
      <c r="G155" s="11" t="s">
        <v>5</v>
      </c>
      <c r="H155" s="11" t="s">
        <v>6</v>
      </c>
      <c r="I155" s="11" t="s">
        <v>7</v>
      </c>
      <c r="J155" s="11" t="s">
        <v>8</v>
      </c>
      <c r="K155" s="11" t="s">
        <v>9</v>
      </c>
      <c r="L155" s="11" t="s">
        <v>10</v>
      </c>
      <c r="M155" s="11" t="s">
        <v>11</v>
      </c>
      <c r="N155" s="11" t="s">
        <v>12</v>
      </c>
      <c r="O155" s="106">
        <v>2023</v>
      </c>
    </row>
    <row r="156" spans="1:15" x14ac:dyDescent="0.25">
      <c r="A156" s="27" t="s">
        <v>73</v>
      </c>
      <c r="B156" s="13">
        <v>0.30722174423451148</v>
      </c>
      <c r="C156" s="14">
        <v>0.55758151196707395</v>
      </c>
      <c r="D156" s="4">
        <v>0.50641855621952492</v>
      </c>
      <c r="E156" s="14">
        <v>0.47706927046411907</v>
      </c>
      <c r="F156" s="4">
        <v>0.50258970657791524</v>
      </c>
      <c r="G156" s="14">
        <v>0.5204640351719475</v>
      </c>
      <c r="H156" s="14">
        <v>0.48616940123468988</v>
      </c>
      <c r="I156" s="14">
        <v>0.3929419976240664</v>
      </c>
      <c r="J156" s="14">
        <v>0.43243062859085429</v>
      </c>
      <c r="K156" s="14">
        <v>0.42968017749022214</v>
      </c>
      <c r="L156" s="14">
        <v>0.45740904103104785</v>
      </c>
      <c r="M156" s="14">
        <v>0.33719160468257131</v>
      </c>
      <c r="N156" s="14">
        <v>0.36292075491996201</v>
      </c>
      <c r="O156" s="107">
        <v>0.35972890830401816</v>
      </c>
    </row>
    <row r="157" spans="1:15" x14ac:dyDescent="0.25">
      <c r="A157" s="28" t="s">
        <v>74</v>
      </c>
      <c r="B157" s="15">
        <v>0.69277825576548868</v>
      </c>
      <c r="C157" s="16">
        <v>0.4424184880329261</v>
      </c>
      <c r="D157" s="6">
        <v>0.49358144378047497</v>
      </c>
      <c r="E157" s="16">
        <v>0.52293072953588093</v>
      </c>
      <c r="F157" s="6">
        <v>0.49741029342208465</v>
      </c>
      <c r="G157" s="16">
        <v>0.47953596482805244</v>
      </c>
      <c r="H157" s="16">
        <v>0.51383059876531012</v>
      </c>
      <c r="I157" s="16">
        <v>0.60705800237593355</v>
      </c>
      <c r="J157" s="16">
        <v>0.56756937140914576</v>
      </c>
      <c r="K157" s="16">
        <v>0.57031982250977786</v>
      </c>
      <c r="L157" s="16">
        <v>0.54259095896895215</v>
      </c>
      <c r="M157" s="16">
        <v>0.66280839531742852</v>
      </c>
      <c r="N157" s="16">
        <v>0.63707924508003799</v>
      </c>
      <c r="O157" s="108">
        <v>0.64027109169598195</v>
      </c>
    </row>
    <row r="158" spans="1:15" x14ac:dyDescent="0.25">
      <c r="A158" s="59" t="s">
        <v>248</v>
      </c>
      <c r="B158" s="17">
        <v>1</v>
      </c>
      <c r="C158" s="18">
        <v>1</v>
      </c>
      <c r="D158" s="8">
        <v>1</v>
      </c>
      <c r="E158" s="18">
        <v>1</v>
      </c>
      <c r="F158" s="8">
        <v>1</v>
      </c>
      <c r="G158" s="18">
        <v>1</v>
      </c>
      <c r="H158" s="18">
        <v>1</v>
      </c>
      <c r="I158" s="18">
        <v>1</v>
      </c>
      <c r="J158" s="18">
        <v>1</v>
      </c>
      <c r="K158" s="18">
        <v>1</v>
      </c>
      <c r="L158" s="18">
        <v>1</v>
      </c>
      <c r="M158" s="18">
        <v>1</v>
      </c>
      <c r="N158" s="18">
        <v>1</v>
      </c>
      <c r="O158" s="109">
        <v>1</v>
      </c>
    </row>
    <row r="159" spans="1:15" s="36" customFormat="1" x14ac:dyDescent="0.25">
      <c r="A159" s="31" t="s">
        <v>249</v>
      </c>
      <c r="B159" s="32">
        <v>500.00122999999883</v>
      </c>
      <c r="C159" s="33">
        <v>499.99759500000096</v>
      </c>
      <c r="D159" s="34">
        <v>499.99990500000024</v>
      </c>
      <c r="E159" s="33">
        <v>499.99946500000055</v>
      </c>
      <c r="F159" s="34">
        <v>499.99749303621149</v>
      </c>
      <c r="G159" s="33">
        <v>500.01107954545341</v>
      </c>
      <c r="H159" s="33">
        <v>500.00687022900581</v>
      </c>
      <c r="I159" s="33">
        <v>500.01399999999933</v>
      </c>
      <c r="J159" s="33">
        <v>500.01131639723013</v>
      </c>
      <c r="K159" s="33">
        <v>500.00367231638336</v>
      </c>
      <c r="L159" s="33">
        <v>499.99706601466858</v>
      </c>
      <c r="M159" s="33">
        <v>500.00550351288211</v>
      </c>
      <c r="N159" s="33">
        <v>499.99633251833757</v>
      </c>
      <c r="O159" s="33">
        <v>499.99430379746872</v>
      </c>
    </row>
    <row r="160" spans="1:15" x14ac:dyDescent="0.25">
      <c r="A160" s="41" t="s">
        <v>250</v>
      </c>
      <c r="B160" s="40">
        <v>932</v>
      </c>
      <c r="C160" s="38">
        <v>590</v>
      </c>
      <c r="D160" s="39">
        <v>407</v>
      </c>
      <c r="E160" s="38">
        <v>392</v>
      </c>
      <c r="F160" s="39">
        <v>359</v>
      </c>
      <c r="G160" s="38">
        <v>176</v>
      </c>
      <c r="H160" s="38">
        <v>393</v>
      </c>
      <c r="I160" s="38">
        <v>200</v>
      </c>
      <c r="J160" s="38">
        <v>433</v>
      </c>
      <c r="K160" s="38">
        <v>354</v>
      </c>
      <c r="L160" s="38">
        <v>409</v>
      </c>
      <c r="M160" s="38">
        <v>427</v>
      </c>
      <c r="N160" s="38">
        <v>409</v>
      </c>
      <c r="O160" s="38">
        <v>395</v>
      </c>
    </row>
    <row r="161" spans="1:15" x14ac:dyDescent="0.25">
      <c r="A161"/>
    </row>
    <row r="162" spans="1:15" x14ac:dyDescent="0.25">
      <c r="A162" s="71" t="s">
        <v>394</v>
      </c>
      <c r="B162" s="71" t="s">
        <v>395</v>
      </c>
    </row>
    <row r="163" spans="1:15" x14ac:dyDescent="0.25">
      <c r="A163" s="71" t="s">
        <v>396</v>
      </c>
      <c r="B163" s="71" t="s">
        <v>397</v>
      </c>
    </row>
    <row r="165" spans="1:15" x14ac:dyDescent="0.25">
      <c r="A165" s="42" t="s">
        <v>251</v>
      </c>
      <c r="B165" s="43"/>
      <c r="C165" s="44"/>
      <c r="D165" s="44"/>
      <c r="E165" s="44"/>
      <c r="F165" s="44"/>
      <c r="G165" s="44"/>
      <c r="H165" s="44"/>
      <c r="I165" s="44"/>
      <c r="J165" s="44"/>
      <c r="K165" s="44"/>
      <c r="L165" s="44"/>
      <c r="M165" s="44"/>
      <c r="N165" s="44"/>
    </row>
    <row r="166" spans="1:15" x14ac:dyDescent="0.25">
      <c r="A166" s="42"/>
      <c r="B166" s="43"/>
      <c r="C166" s="44"/>
      <c r="D166" s="44"/>
      <c r="E166" s="44"/>
      <c r="F166" s="44"/>
      <c r="G166" s="44"/>
      <c r="H166" s="44"/>
      <c r="I166" s="44"/>
      <c r="J166" s="44"/>
      <c r="K166" s="44"/>
      <c r="L166" s="44"/>
      <c r="M166" s="44"/>
      <c r="N166" s="44"/>
    </row>
    <row r="167" spans="1:15" x14ac:dyDescent="0.25">
      <c r="B167" s="45" t="s">
        <v>0</v>
      </c>
      <c r="C167" s="46" t="s">
        <v>1</v>
      </c>
      <c r="D167" s="46" t="s">
        <v>2</v>
      </c>
      <c r="E167" s="46" t="s">
        <v>3</v>
      </c>
      <c r="F167" s="46" t="s">
        <v>4</v>
      </c>
      <c r="G167" s="46" t="s">
        <v>5</v>
      </c>
      <c r="H167" s="46" t="s">
        <v>6</v>
      </c>
      <c r="I167" s="46" t="s">
        <v>7</v>
      </c>
      <c r="J167" s="46" t="s">
        <v>8</v>
      </c>
      <c r="K167" s="46" t="s">
        <v>9</v>
      </c>
      <c r="L167" s="46" t="s">
        <v>10</v>
      </c>
      <c r="M167" s="46" t="s">
        <v>11</v>
      </c>
      <c r="N167" s="46" t="s">
        <v>12</v>
      </c>
      <c r="O167" s="116">
        <v>2023</v>
      </c>
    </row>
    <row r="168" spans="1:15" x14ac:dyDescent="0.25">
      <c r="A168" s="47" t="s">
        <v>252</v>
      </c>
      <c r="B168" s="48">
        <v>0.15505986703447747</v>
      </c>
      <c r="C168" s="49">
        <v>0.12757855243535637</v>
      </c>
      <c r="D168" s="49">
        <v>0.16819357256447576</v>
      </c>
      <c r="E168" s="49">
        <v>0.14761121646280079</v>
      </c>
      <c r="F168" s="49">
        <v>9.4706610031214708E-2</v>
      </c>
      <c r="G168" s="49">
        <v>6.047572314218766E-2</v>
      </c>
      <c r="H168" s="49">
        <v>0.1140314711031466</v>
      </c>
      <c r="I168" s="49">
        <v>0.17728837799940475</v>
      </c>
      <c r="J168" s="49">
        <v>9.5385288088499762E-2</v>
      </c>
      <c r="K168" s="49">
        <v>0.11269368652121303</v>
      </c>
      <c r="L168" s="49">
        <v>8.951502892892442E-2</v>
      </c>
      <c r="M168" s="49">
        <v>6.0478225116402967E-2</v>
      </c>
      <c r="N168" s="49">
        <v>6.615420373433234E-2</v>
      </c>
      <c r="O168" s="117">
        <v>9.2171019619076158E-2</v>
      </c>
    </row>
    <row r="169" spans="1:15" x14ac:dyDescent="0.25">
      <c r="A169" s="50" t="s">
        <v>253</v>
      </c>
      <c r="B169" s="48">
        <v>0.32043730521039121</v>
      </c>
      <c r="C169" s="49">
        <v>0.39679347223423067</v>
      </c>
      <c r="D169" s="49">
        <v>0.25733714367363342</v>
      </c>
      <c r="E169" s="49">
        <v>0.20414237561897777</v>
      </c>
      <c r="F169" s="49">
        <v>0.38361281569239553</v>
      </c>
      <c r="G169" s="49">
        <v>0.35907719884677286</v>
      </c>
      <c r="H169" s="49">
        <v>0.3213792174696754</v>
      </c>
      <c r="I169" s="49">
        <v>0.34994261400218407</v>
      </c>
      <c r="J169" s="49">
        <v>0.32676244233798923</v>
      </c>
      <c r="K169" s="49">
        <v>0.27483122178400998</v>
      </c>
      <c r="L169" s="49">
        <v>0.3442894773978093</v>
      </c>
      <c r="M169" s="49">
        <v>0.24319083443531903</v>
      </c>
      <c r="N169" s="49">
        <v>0.23947761118615454</v>
      </c>
      <c r="O169" s="117">
        <v>0.24816860708572647</v>
      </c>
    </row>
    <row r="170" spans="1:15" x14ac:dyDescent="0.25">
      <c r="A170" s="50" t="s">
        <v>254</v>
      </c>
      <c r="B170" s="48">
        <v>0.61028502144211272</v>
      </c>
      <c r="C170" s="49">
        <v>0.52667499947944518</v>
      </c>
      <c r="D170" s="49">
        <v>0.54107952541856563</v>
      </c>
      <c r="E170" s="49">
        <v>0.54270910549665674</v>
      </c>
      <c r="F170" s="49">
        <v>0.66860944594211202</v>
      </c>
      <c r="G170" s="49">
        <v>0.61492385132915084</v>
      </c>
      <c r="H170" s="49">
        <v>0.60636466286140756</v>
      </c>
      <c r="I170" s="49">
        <v>0.60109224258371985</v>
      </c>
      <c r="J170" s="49">
        <v>0.60291657137034849</v>
      </c>
      <c r="K170" s="49">
        <v>0.54624776227927652</v>
      </c>
      <c r="L170" s="49">
        <v>0.62509995766499094</v>
      </c>
      <c r="M170" s="49">
        <v>0.54796072297725162</v>
      </c>
      <c r="N170" s="49">
        <v>0.67751888893005974</v>
      </c>
      <c r="O170" s="117">
        <v>0.58713798804008577</v>
      </c>
    </row>
    <row r="171" spans="1:15" x14ac:dyDescent="0.25">
      <c r="A171" s="50" t="s">
        <v>255</v>
      </c>
      <c r="B171" s="48">
        <v>0.19697492859409585</v>
      </c>
      <c r="C171" s="49">
        <v>0.25815834865896781</v>
      </c>
      <c r="D171" s="49">
        <v>0.25756499871667421</v>
      </c>
      <c r="E171" s="49">
        <v>0.31784237978609192</v>
      </c>
      <c r="F171" s="49">
        <v>0.18638044480703761</v>
      </c>
      <c r="G171" s="49">
        <v>0.18757539269702053</v>
      </c>
      <c r="H171" s="49">
        <v>0.23306226886142678</v>
      </c>
      <c r="I171" s="49">
        <v>0.21421900329047014</v>
      </c>
      <c r="J171" s="49">
        <v>0.24304885238472412</v>
      </c>
      <c r="K171" s="49">
        <v>0.29502938374666932</v>
      </c>
      <c r="L171" s="49">
        <v>0.24009831130344877</v>
      </c>
      <c r="M171" s="49">
        <v>0.23515374101278971</v>
      </c>
      <c r="N171" s="49">
        <v>0.18913183344730158</v>
      </c>
      <c r="O171" s="117">
        <v>0.24015333802984482</v>
      </c>
    </row>
    <row r="172" spans="1:15" x14ac:dyDescent="0.25">
      <c r="A172" s="50" t="s">
        <v>256</v>
      </c>
      <c r="B172" s="48">
        <v>0.14255746242544012</v>
      </c>
      <c r="C172" s="49">
        <v>0.14612954369160611</v>
      </c>
      <c r="D172" s="49">
        <v>0.19783214458651474</v>
      </c>
      <c r="E172" s="49">
        <v>0.18655407241505387</v>
      </c>
      <c r="F172" s="49">
        <v>0.20808429696367778</v>
      </c>
      <c r="G172" s="49">
        <v>0.14811519622024044</v>
      </c>
      <c r="H172" s="49">
        <v>0.19184631162400526</v>
      </c>
      <c r="I172" s="49">
        <v>0.16342157968001289</v>
      </c>
      <c r="J172" s="49">
        <v>0.17790862485161568</v>
      </c>
      <c r="K172" s="49">
        <v>0.14713502717478863</v>
      </c>
      <c r="L172" s="49">
        <v>0.1267580789312765</v>
      </c>
      <c r="M172" s="49">
        <v>6.1756159086110374E-2</v>
      </c>
      <c r="N172" s="49">
        <v>9.035359268628726E-2</v>
      </c>
      <c r="O172" s="117">
        <v>7.2916498054420117E-2</v>
      </c>
    </row>
    <row r="173" spans="1:15" x14ac:dyDescent="0.25">
      <c r="A173" s="50" t="s">
        <v>257</v>
      </c>
      <c r="B173" s="48">
        <v>2.9811423316976959E-2</v>
      </c>
      <c r="C173" s="49">
        <v>2.2458671897568179E-2</v>
      </c>
      <c r="D173" s="49">
        <v>1.6498095270855662E-2</v>
      </c>
      <c r="E173" s="49">
        <v>3.203557072150353E-2</v>
      </c>
      <c r="F173" s="49">
        <v>2.1182871027241808E-2</v>
      </c>
      <c r="G173" s="49">
        <v>1.3702503283164367E-2</v>
      </c>
      <c r="H173" s="49">
        <v>5.1764681507878389E-3</v>
      </c>
      <c r="I173" s="49">
        <v>9.2326563227663524E-3</v>
      </c>
      <c r="J173" s="49">
        <v>6.371011948698632E-3</v>
      </c>
      <c r="K173" s="49">
        <v>0</v>
      </c>
      <c r="L173" s="49">
        <v>0</v>
      </c>
      <c r="M173" s="49">
        <v>0</v>
      </c>
      <c r="N173" s="49">
        <v>2.0507499991578752E-2</v>
      </c>
      <c r="O173" s="117">
        <v>9.0899302068459045E-3</v>
      </c>
    </row>
    <row r="174" spans="1:15" x14ac:dyDescent="0.25">
      <c r="A174" s="50" t="s">
        <v>258</v>
      </c>
      <c r="B174" s="48">
        <v>3.1897012751344551E-2</v>
      </c>
      <c r="C174" s="49">
        <v>1.5108823267196071E-2</v>
      </c>
      <c r="D174" s="49">
        <v>3.6250238587274275E-2</v>
      </c>
      <c r="E174" s="49">
        <v>1.5074975774980522E-2</v>
      </c>
      <c r="F174" s="49">
        <v>7.8191508229285035E-3</v>
      </c>
      <c r="G174" s="49">
        <v>1.5591073286341099E-2</v>
      </c>
      <c r="H174" s="49">
        <v>0</v>
      </c>
      <c r="I174" s="49">
        <v>0</v>
      </c>
      <c r="J174" s="49">
        <v>0</v>
      </c>
      <c r="K174" s="49">
        <v>0</v>
      </c>
      <c r="L174" s="49">
        <v>0</v>
      </c>
      <c r="M174" s="49">
        <v>0</v>
      </c>
      <c r="N174" s="49">
        <v>0</v>
      </c>
      <c r="O174" s="117"/>
    </row>
    <row r="175" spans="1:15" x14ac:dyDescent="0.25">
      <c r="A175" s="50" t="s">
        <v>43</v>
      </c>
      <c r="B175" s="48">
        <v>0.1025549235488932</v>
      </c>
      <c r="C175" s="49">
        <v>8.8639107765263916E-2</v>
      </c>
      <c r="D175" s="49">
        <v>8.5848094873950773E-2</v>
      </c>
      <c r="E175" s="49">
        <v>6.7839885386752175E-2</v>
      </c>
      <c r="F175" s="49">
        <v>4.4640323496027319E-2</v>
      </c>
      <c r="G175" s="49">
        <v>0.13300663619482661</v>
      </c>
      <c r="H175" s="49">
        <v>0.10355733272559688</v>
      </c>
      <c r="I175" s="49">
        <v>9.3260517161085577E-2</v>
      </c>
      <c r="J175" s="49">
        <v>0.1107476732221684</v>
      </c>
      <c r="K175" s="49">
        <v>9.2233210766830762E-2</v>
      </c>
      <c r="L175" s="49">
        <v>0.14525612681687783</v>
      </c>
      <c r="M175" s="49">
        <v>0.15421329273577841</v>
      </c>
      <c r="N175" s="49">
        <v>0.1407667406616433</v>
      </c>
      <c r="O175" s="117">
        <v>0.1091776906819773</v>
      </c>
    </row>
    <row r="176" spans="1:15" x14ac:dyDescent="0.25">
      <c r="A176" s="51" t="s">
        <v>249</v>
      </c>
      <c r="B176" s="52">
        <v>153.61125000000078</v>
      </c>
      <c r="C176" s="53">
        <v>278.78941500000121</v>
      </c>
      <c r="D176" s="53">
        <v>253.20922999999976</v>
      </c>
      <c r="E176" s="53">
        <v>238.53438000000011</v>
      </c>
      <c r="F176" s="53">
        <v>251.29359331476277</v>
      </c>
      <c r="G176" s="53">
        <v>260.23778409090829</v>
      </c>
      <c r="H176" s="53">
        <v>245.63104325699624</v>
      </c>
      <c r="I176" s="53">
        <v>196.47649999999967</v>
      </c>
      <c r="J176" s="53">
        <v>217.60658198614394</v>
      </c>
      <c r="K176" s="53">
        <v>214.84166666666647</v>
      </c>
      <c r="L176" s="53">
        <v>228.70317848410707</v>
      </c>
      <c r="M176" s="53">
        <v>168.59765807962577</v>
      </c>
      <c r="N176" s="53">
        <v>181.45904645476742</v>
      </c>
      <c r="O176" s="53">
        <v>179.86240506329068</v>
      </c>
    </row>
    <row r="177" spans="1:18" x14ac:dyDescent="0.25">
      <c r="A177" s="54" t="s">
        <v>250</v>
      </c>
      <c r="B177" s="55">
        <v>312</v>
      </c>
      <c r="C177" s="56">
        <v>362</v>
      </c>
      <c r="D177" s="56">
        <v>232</v>
      </c>
      <c r="E177" s="56">
        <v>212</v>
      </c>
      <c r="F177" s="56">
        <v>205</v>
      </c>
      <c r="G177" s="56">
        <v>101</v>
      </c>
      <c r="H177" s="56">
        <v>193</v>
      </c>
      <c r="I177" s="56">
        <v>88</v>
      </c>
      <c r="J177" s="56">
        <v>208</v>
      </c>
      <c r="K177" s="56">
        <v>162</v>
      </c>
      <c r="L177" s="56">
        <v>208</v>
      </c>
      <c r="M177" s="56">
        <v>179</v>
      </c>
      <c r="N177" s="56">
        <v>177</v>
      </c>
      <c r="O177" s="56">
        <v>173</v>
      </c>
    </row>
    <row r="178" spans="1:18" x14ac:dyDescent="0.25">
      <c r="A178"/>
    </row>
    <row r="179" spans="1:18" x14ac:dyDescent="0.25">
      <c r="A179" s="71" t="s">
        <v>394</v>
      </c>
      <c r="B179" s="71" t="s">
        <v>398</v>
      </c>
    </row>
    <row r="180" spans="1:18" x14ac:dyDescent="0.25">
      <c r="A180" s="71" t="s">
        <v>396</v>
      </c>
      <c r="B180" s="71" t="s">
        <v>397</v>
      </c>
    </row>
    <row r="181" spans="1:18" x14ac:dyDescent="0.25">
      <c r="A181" s="57"/>
      <c r="B181" s="58"/>
      <c r="C181" s="58"/>
      <c r="D181" s="58"/>
      <c r="E181" s="58"/>
      <c r="F181" s="58"/>
      <c r="G181" s="58"/>
      <c r="H181" s="58"/>
      <c r="I181" s="58"/>
      <c r="J181" s="58"/>
      <c r="K181" s="58"/>
      <c r="L181" s="58"/>
      <c r="M181" s="58"/>
      <c r="N181" s="58"/>
    </row>
    <row r="182" spans="1:18" x14ac:dyDescent="0.25">
      <c r="A182" s="30" t="s">
        <v>294</v>
      </c>
      <c r="B182" s="1"/>
      <c r="C182" s="1"/>
      <c r="D182" s="1"/>
      <c r="E182" s="1"/>
      <c r="F182" s="1"/>
      <c r="G182" s="1"/>
      <c r="H182" s="1"/>
      <c r="I182" s="1"/>
      <c r="J182" s="1"/>
      <c r="K182" s="1"/>
      <c r="L182" s="1"/>
      <c r="M182" s="1"/>
      <c r="N182" s="1"/>
    </row>
    <row r="184" spans="1:18" x14ac:dyDescent="0.25">
      <c r="B184" s="10" t="s">
        <v>0</v>
      </c>
      <c r="C184" s="11" t="s">
        <v>1</v>
      </c>
      <c r="D184" s="12" t="s">
        <v>2</v>
      </c>
      <c r="E184" s="11" t="s">
        <v>3</v>
      </c>
      <c r="F184" s="12" t="s">
        <v>4</v>
      </c>
      <c r="G184" s="11" t="s">
        <v>5</v>
      </c>
      <c r="H184" s="11" t="s">
        <v>6</v>
      </c>
      <c r="I184" s="11" t="s">
        <v>7</v>
      </c>
      <c r="J184" s="11" t="s">
        <v>8</v>
      </c>
      <c r="K184" s="11" t="s">
        <v>9</v>
      </c>
      <c r="L184" s="11" t="s">
        <v>10</v>
      </c>
      <c r="M184" s="11" t="s">
        <v>11</v>
      </c>
      <c r="N184" s="11" t="s">
        <v>12</v>
      </c>
      <c r="O184" s="106">
        <v>2023</v>
      </c>
    </row>
    <row r="185" spans="1:18" x14ac:dyDescent="0.25">
      <c r="A185" s="27" t="s">
        <v>75</v>
      </c>
      <c r="B185" s="13">
        <v>9.3940568906200148E-3</v>
      </c>
      <c r="C185" s="14">
        <v>2.228020716779645E-3</v>
      </c>
      <c r="D185" s="4">
        <v>6.6965412723428317E-3</v>
      </c>
      <c r="E185" s="14">
        <v>8.3908389781977011E-3</v>
      </c>
      <c r="F185" s="4">
        <v>5.5136766702451444E-3</v>
      </c>
      <c r="G185" s="22"/>
      <c r="H185" s="14">
        <v>5.0859352059793653E-3</v>
      </c>
      <c r="I185" s="22"/>
      <c r="J185" s="14">
        <v>2.7726855142770402E-3</v>
      </c>
      <c r="K185" s="14">
        <v>3.22314016902701E-3</v>
      </c>
      <c r="L185" s="14">
        <v>3.1036856939991842E-3</v>
      </c>
      <c r="M185" s="22"/>
      <c r="N185" s="22"/>
      <c r="O185" s="107">
        <v>6.539821339736792E-3</v>
      </c>
      <c r="R185" s="69"/>
    </row>
    <row r="186" spans="1:18" x14ac:dyDescent="0.25">
      <c r="A186" s="28" t="s">
        <v>76</v>
      </c>
      <c r="B186" s="15">
        <v>3.5796091941613678E-2</v>
      </c>
      <c r="C186" s="16">
        <v>1.7157532527731442E-2</v>
      </c>
      <c r="D186" s="6">
        <v>3.8489377312981632E-2</v>
      </c>
      <c r="E186" s="16">
        <v>4.1054623928447581E-2</v>
      </c>
      <c r="F186" s="6">
        <v>3.2700999615039861E-2</v>
      </c>
      <c r="G186" s="16">
        <v>2.9509573367408358E-2</v>
      </c>
      <c r="H186" s="16">
        <v>2.7977223722625729E-2</v>
      </c>
      <c r="I186" s="16">
        <v>3.447203478302608E-2</v>
      </c>
      <c r="J186" s="16">
        <v>9.9764485699861613E-3</v>
      </c>
      <c r="K186" s="16">
        <v>1.1061500678243614E-2</v>
      </c>
      <c r="L186" s="16">
        <v>1.1494932977601832E-2</v>
      </c>
      <c r="M186" s="16">
        <v>1.9037729561290514E-2</v>
      </c>
      <c r="N186" s="16">
        <v>3.04525461066952E-3</v>
      </c>
      <c r="O186" s="108">
        <v>7.7704682711575322E-3</v>
      </c>
      <c r="R186" s="69"/>
    </row>
    <row r="187" spans="1:18" x14ac:dyDescent="0.25">
      <c r="A187" s="28" t="s">
        <v>77</v>
      </c>
      <c r="B187" s="15">
        <v>0.27628670033471725</v>
      </c>
      <c r="C187" s="16">
        <v>0.25424021289542453</v>
      </c>
      <c r="D187" s="6">
        <v>0.29937125688053895</v>
      </c>
      <c r="E187" s="16">
        <v>0.29008108038675567</v>
      </c>
      <c r="F187" s="6">
        <v>0.24342350463038534</v>
      </c>
      <c r="G187" s="16">
        <v>0.22992785955311237</v>
      </c>
      <c r="H187" s="16">
        <v>0.22901364714072664</v>
      </c>
      <c r="I187" s="16">
        <v>0.17053922490170284</v>
      </c>
      <c r="J187" s="16">
        <v>0.21219981626281859</v>
      </c>
      <c r="K187" s="16">
        <v>0.1460695486417331</v>
      </c>
      <c r="L187" s="16">
        <v>0.20293370914645997</v>
      </c>
      <c r="M187" s="16">
        <v>0.16733422372165907</v>
      </c>
      <c r="N187" s="16">
        <v>0.13971618373728925</v>
      </c>
      <c r="O187" s="108">
        <v>0.11613499394296908</v>
      </c>
      <c r="R187" s="69"/>
    </row>
    <row r="188" spans="1:18" x14ac:dyDescent="0.25">
      <c r="A188" s="28" t="s">
        <v>78</v>
      </c>
      <c r="B188" s="15">
        <v>0.42938089372300225</v>
      </c>
      <c r="C188" s="16">
        <v>0.43436971931834961</v>
      </c>
      <c r="D188" s="6">
        <v>0.43647202292968446</v>
      </c>
      <c r="E188" s="16">
        <v>0.44351424456024202</v>
      </c>
      <c r="F188" s="6">
        <v>0.44552423939730068</v>
      </c>
      <c r="G188" s="16">
        <v>0.49047379063759322</v>
      </c>
      <c r="H188" s="16">
        <v>0.45285433737042718</v>
      </c>
      <c r="I188" s="16">
        <v>0.47351774150323761</v>
      </c>
      <c r="J188" s="16">
        <v>0.48371422540552295</v>
      </c>
      <c r="K188" s="16">
        <v>0.49999999999999983</v>
      </c>
      <c r="L188" s="16">
        <v>0.47230888396411042</v>
      </c>
      <c r="M188" s="16">
        <v>0.51617324118446517</v>
      </c>
      <c r="N188" s="16">
        <v>0.48479206448947032</v>
      </c>
      <c r="O188" s="108">
        <v>0.46745874320087183</v>
      </c>
      <c r="R188" s="69"/>
    </row>
    <row r="189" spans="1:18" x14ac:dyDescent="0.25">
      <c r="A189" s="28" t="s">
        <v>79</v>
      </c>
      <c r="B189" s="15">
        <v>0.17881850010648928</v>
      </c>
      <c r="C189" s="16">
        <v>0.15490547509533509</v>
      </c>
      <c r="D189" s="6">
        <v>0.13383641542891878</v>
      </c>
      <c r="E189" s="16">
        <v>0.10938036703699269</v>
      </c>
      <c r="F189" s="6">
        <v>0.12725523414880621</v>
      </c>
      <c r="G189" s="16">
        <v>0.11803829346963347</v>
      </c>
      <c r="H189" s="16">
        <v>0.16537075571989612</v>
      </c>
      <c r="I189" s="16">
        <v>0.21589495494126182</v>
      </c>
      <c r="J189" s="16">
        <v>0.19061462350274713</v>
      </c>
      <c r="K189" s="16">
        <v>0.26261671524446445</v>
      </c>
      <c r="L189" s="16">
        <v>0.20787701443724893</v>
      </c>
      <c r="M189" s="16">
        <v>0.26320038163514353</v>
      </c>
      <c r="N189" s="16">
        <v>0.32511118663462063</v>
      </c>
      <c r="O189" s="108">
        <v>0.37132979995974646</v>
      </c>
      <c r="R189" s="69"/>
    </row>
    <row r="190" spans="1:18" x14ac:dyDescent="0.25">
      <c r="A190" s="28" t="s">
        <v>80</v>
      </c>
      <c r="B190" s="15">
        <v>7.0323757003557433E-2</v>
      </c>
      <c r="C190" s="16">
        <v>0.13709903944637955</v>
      </c>
      <c r="D190" s="6">
        <v>8.5134386175533289E-2</v>
      </c>
      <c r="E190" s="16">
        <v>0.10757884510936423</v>
      </c>
      <c r="F190" s="6">
        <v>0.14558234553822266</v>
      </c>
      <c r="G190" s="16">
        <v>0.1320504829722525</v>
      </c>
      <c r="H190" s="16">
        <v>0.11969810084034492</v>
      </c>
      <c r="I190" s="16">
        <v>0.10557604387077163</v>
      </c>
      <c r="J190" s="16">
        <v>0.10072220074464809</v>
      </c>
      <c r="K190" s="16">
        <v>7.7029095266532011E-2</v>
      </c>
      <c r="L190" s="16">
        <v>0.10228177378057984</v>
      </c>
      <c r="M190" s="16">
        <v>3.4254423897441814E-2</v>
      </c>
      <c r="N190" s="16">
        <v>4.7335310527950127E-2</v>
      </c>
      <c r="O190" s="108">
        <v>3.0766173285518492E-2</v>
      </c>
      <c r="R190" s="69"/>
    </row>
    <row r="191" spans="1:18" x14ac:dyDescent="0.25">
      <c r="A191" s="59" t="s">
        <v>248</v>
      </c>
      <c r="B191" s="17">
        <v>1</v>
      </c>
      <c r="C191" s="18">
        <v>1</v>
      </c>
      <c r="D191" s="8">
        <v>1</v>
      </c>
      <c r="E191" s="18">
        <v>1</v>
      </c>
      <c r="F191" s="8">
        <v>1</v>
      </c>
      <c r="G191" s="18">
        <v>1</v>
      </c>
      <c r="H191" s="18">
        <v>1</v>
      </c>
      <c r="I191" s="18">
        <v>1</v>
      </c>
      <c r="J191" s="18">
        <v>1</v>
      </c>
      <c r="K191" s="18">
        <v>1</v>
      </c>
      <c r="L191" s="18">
        <v>1</v>
      </c>
      <c r="M191" s="18">
        <v>1</v>
      </c>
      <c r="N191" s="18">
        <v>1</v>
      </c>
      <c r="O191" s="109">
        <v>1</v>
      </c>
      <c r="R191" s="69"/>
    </row>
    <row r="192" spans="1:18" s="36" customFormat="1" x14ac:dyDescent="0.25">
      <c r="A192" s="31" t="s">
        <v>249</v>
      </c>
      <c r="B192" s="32">
        <v>500.0012300000019</v>
      </c>
      <c r="C192" s="33">
        <v>499.99759500000056</v>
      </c>
      <c r="D192" s="34">
        <v>499.99990500000069</v>
      </c>
      <c r="E192" s="33">
        <v>499.99946500000027</v>
      </c>
      <c r="F192" s="34">
        <v>499.99749303621161</v>
      </c>
      <c r="G192" s="33">
        <v>500.01107954545409</v>
      </c>
      <c r="H192" s="33">
        <v>500.00687022900695</v>
      </c>
      <c r="I192" s="33">
        <v>500.0139999999999</v>
      </c>
      <c r="J192" s="33">
        <v>500.01131639722928</v>
      </c>
      <c r="K192" s="33">
        <v>500.00367231638376</v>
      </c>
      <c r="L192" s="33">
        <v>499.99706601466966</v>
      </c>
      <c r="M192" s="33">
        <v>500.0055035128816</v>
      </c>
      <c r="N192" s="33">
        <v>499.99633251833671</v>
      </c>
      <c r="O192" s="33">
        <v>499.99430379746872</v>
      </c>
      <c r="Q192"/>
      <c r="R192" s="69"/>
    </row>
    <row r="193" spans="1:18" x14ac:dyDescent="0.25">
      <c r="A193" s="41" t="s">
        <v>250</v>
      </c>
      <c r="B193" s="40">
        <v>932</v>
      </c>
      <c r="C193" s="38">
        <v>590</v>
      </c>
      <c r="D193" s="39">
        <v>407</v>
      </c>
      <c r="E193" s="38">
        <v>392</v>
      </c>
      <c r="F193" s="39">
        <v>359</v>
      </c>
      <c r="G193" s="38">
        <v>176</v>
      </c>
      <c r="H193" s="38">
        <v>393</v>
      </c>
      <c r="I193" s="38">
        <v>200</v>
      </c>
      <c r="J193" s="38">
        <v>433</v>
      </c>
      <c r="K193" s="38">
        <v>354</v>
      </c>
      <c r="L193" s="38">
        <v>409</v>
      </c>
      <c r="M193" s="38">
        <v>427</v>
      </c>
      <c r="N193" s="38">
        <v>409</v>
      </c>
      <c r="O193" s="38">
        <v>395</v>
      </c>
      <c r="R193" s="69"/>
    </row>
    <row r="194" spans="1:18" x14ac:dyDescent="0.25">
      <c r="R194" s="69"/>
    </row>
    <row r="195" spans="1:18" x14ac:dyDescent="0.25">
      <c r="A195" s="62" t="s">
        <v>374</v>
      </c>
      <c r="B195" s="63">
        <f>B185+B186</f>
        <v>4.5190148832233691E-2</v>
      </c>
      <c r="C195" s="63">
        <f t="shared" ref="C195:N195" si="0">C185+C186</f>
        <v>1.9385553244511085E-2</v>
      </c>
      <c r="D195" s="63">
        <f t="shared" si="0"/>
        <v>4.5185918585324461E-2</v>
      </c>
      <c r="E195" s="63">
        <f t="shared" si="0"/>
        <v>4.9445462906645282E-2</v>
      </c>
      <c r="F195" s="63">
        <f t="shared" si="0"/>
        <v>3.8214676285285007E-2</v>
      </c>
      <c r="G195" s="63">
        <f t="shared" si="0"/>
        <v>2.9509573367408358E-2</v>
      </c>
      <c r="H195" s="63">
        <f t="shared" si="0"/>
        <v>3.3063158928605091E-2</v>
      </c>
      <c r="I195" s="63">
        <f t="shared" si="0"/>
        <v>3.447203478302608E-2</v>
      </c>
      <c r="J195" s="63">
        <f t="shared" si="0"/>
        <v>1.2749134084263201E-2</v>
      </c>
      <c r="K195" s="63">
        <f t="shared" si="0"/>
        <v>1.4284640847270625E-2</v>
      </c>
      <c r="L195" s="63">
        <f t="shared" si="0"/>
        <v>1.4598618671601017E-2</v>
      </c>
      <c r="M195" s="63">
        <f t="shared" si="0"/>
        <v>1.9037729561290514E-2</v>
      </c>
      <c r="N195" s="63">
        <f t="shared" si="0"/>
        <v>3.04525461066952E-3</v>
      </c>
      <c r="O195" s="63">
        <f t="shared" ref="O195" si="1">O185+O186</f>
        <v>1.4310289610894325E-2</v>
      </c>
      <c r="R195" s="69"/>
    </row>
    <row r="196" spans="1:18" x14ac:dyDescent="0.25">
      <c r="A196" s="64" t="s">
        <v>375</v>
      </c>
      <c r="B196" s="63">
        <f>B187</f>
        <v>0.27628670033471725</v>
      </c>
      <c r="C196" s="63">
        <f t="shared" ref="C196:N196" si="2">C187</f>
        <v>0.25424021289542453</v>
      </c>
      <c r="D196" s="63">
        <f t="shared" si="2"/>
        <v>0.29937125688053895</v>
      </c>
      <c r="E196" s="63">
        <f t="shared" si="2"/>
        <v>0.29008108038675567</v>
      </c>
      <c r="F196" s="63">
        <f t="shared" si="2"/>
        <v>0.24342350463038534</v>
      </c>
      <c r="G196" s="63">
        <f t="shared" si="2"/>
        <v>0.22992785955311237</v>
      </c>
      <c r="H196" s="63">
        <f t="shared" si="2"/>
        <v>0.22901364714072664</v>
      </c>
      <c r="I196" s="63">
        <f t="shared" si="2"/>
        <v>0.17053922490170284</v>
      </c>
      <c r="J196" s="63">
        <f t="shared" si="2"/>
        <v>0.21219981626281859</v>
      </c>
      <c r="K196" s="63">
        <f t="shared" si="2"/>
        <v>0.1460695486417331</v>
      </c>
      <c r="L196" s="63">
        <f t="shared" si="2"/>
        <v>0.20293370914645997</v>
      </c>
      <c r="M196" s="63">
        <f t="shared" si="2"/>
        <v>0.16733422372165907</v>
      </c>
      <c r="N196" s="63">
        <f t="shared" si="2"/>
        <v>0.13971618373728925</v>
      </c>
      <c r="O196" s="63">
        <f t="shared" ref="O196" si="3">O187</f>
        <v>0.11613499394296908</v>
      </c>
      <c r="R196" s="69"/>
    </row>
    <row r="197" spans="1:18" x14ac:dyDescent="0.25">
      <c r="A197" s="65" t="s">
        <v>376</v>
      </c>
      <c r="B197" s="63">
        <f>B188+B189</f>
        <v>0.60819939382949151</v>
      </c>
      <c r="C197" s="63">
        <f t="shared" ref="C197:N197" si="4">C188+C189</f>
        <v>0.5892751944136847</v>
      </c>
      <c r="D197" s="63">
        <f t="shared" si="4"/>
        <v>0.57030843835860323</v>
      </c>
      <c r="E197" s="63">
        <f t="shared" si="4"/>
        <v>0.55289461159723474</v>
      </c>
      <c r="F197" s="63">
        <f t="shared" si="4"/>
        <v>0.57277947354610692</v>
      </c>
      <c r="G197" s="63">
        <f t="shared" si="4"/>
        <v>0.60851208410722668</v>
      </c>
      <c r="H197" s="63">
        <f t="shared" si="4"/>
        <v>0.61822509309032325</v>
      </c>
      <c r="I197" s="63">
        <f t="shared" si="4"/>
        <v>0.68941269644449943</v>
      </c>
      <c r="J197" s="63">
        <f t="shared" si="4"/>
        <v>0.67432884890827005</v>
      </c>
      <c r="K197" s="63">
        <f t="shared" si="4"/>
        <v>0.76261671524446428</v>
      </c>
      <c r="L197" s="63">
        <f t="shared" si="4"/>
        <v>0.68018589840135935</v>
      </c>
      <c r="M197" s="63">
        <f t="shared" si="4"/>
        <v>0.77937362281960865</v>
      </c>
      <c r="N197" s="63">
        <f t="shared" si="4"/>
        <v>0.80990325112409089</v>
      </c>
      <c r="O197" s="63">
        <f t="shared" ref="O197" si="5">O188+O189</f>
        <v>0.83878854316061835</v>
      </c>
      <c r="R197" s="69"/>
    </row>
    <row r="198" spans="1:18" x14ac:dyDescent="0.25">
      <c r="A198" s="65" t="s">
        <v>80</v>
      </c>
      <c r="B198" s="63">
        <f>B190</f>
        <v>7.0323757003557433E-2</v>
      </c>
      <c r="C198" s="63">
        <f t="shared" ref="C198:O198" si="6">C190</f>
        <v>0.13709903944637955</v>
      </c>
      <c r="D198" s="63">
        <f t="shared" si="6"/>
        <v>8.5134386175533289E-2</v>
      </c>
      <c r="E198" s="63">
        <f t="shared" si="6"/>
        <v>0.10757884510936423</v>
      </c>
      <c r="F198" s="63">
        <f t="shared" si="6"/>
        <v>0.14558234553822266</v>
      </c>
      <c r="G198" s="63">
        <f t="shared" si="6"/>
        <v>0.1320504829722525</v>
      </c>
      <c r="H198" s="63">
        <f t="shared" si="6"/>
        <v>0.11969810084034492</v>
      </c>
      <c r="I198" s="63">
        <f t="shared" si="6"/>
        <v>0.10557604387077163</v>
      </c>
      <c r="J198" s="63">
        <f t="shared" si="6"/>
        <v>0.10072220074464809</v>
      </c>
      <c r="K198" s="63">
        <f t="shared" si="6"/>
        <v>7.7029095266532011E-2</v>
      </c>
      <c r="L198" s="63">
        <f t="shared" si="6"/>
        <v>0.10228177378057984</v>
      </c>
      <c r="M198" s="63">
        <f t="shared" si="6"/>
        <v>3.4254423897441814E-2</v>
      </c>
      <c r="N198" s="63">
        <f t="shared" si="6"/>
        <v>4.7335310527950127E-2</v>
      </c>
      <c r="O198" s="63">
        <f t="shared" si="6"/>
        <v>3.0766173285518492E-2</v>
      </c>
      <c r="R198" s="69"/>
    </row>
    <row r="199" spans="1:18" x14ac:dyDescent="0.25">
      <c r="A199"/>
    </row>
    <row r="200" spans="1:18" x14ac:dyDescent="0.25">
      <c r="A200" s="60" t="s">
        <v>372</v>
      </c>
      <c r="B200" s="61">
        <v>3.7878373721290508</v>
      </c>
      <c r="C200" s="61">
        <v>3.8373696734375455</v>
      </c>
      <c r="D200" s="61">
        <v>3.7129597878350267</v>
      </c>
      <c r="E200" s="61">
        <v>3.6773020489675154</v>
      </c>
      <c r="F200" s="61">
        <v>3.768132951504624</v>
      </c>
      <c r="G200" s="61">
        <v>3.8030891089108909</v>
      </c>
      <c r="H200" s="61">
        <v>3.8468080727614535</v>
      </c>
      <c r="I200" s="61">
        <v>3.9736273392893278</v>
      </c>
      <c r="J200" s="61">
        <v>3.9445597939989656</v>
      </c>
      <c r="K200" s="61">
        <v>4.0918281868957038</v>
      </c>
      <c r="L200" s="61">
        <v>3.9695253845278136</v>
      </c>
      <c r="M200" s="61">
        <v>4.0598405006669793</v>
      </c>
      <c r="N200" s="61">
        <v>4.1882136450080472</v>
      </c>
      <c r="O200" s="61">
        <v>4.2270189085343075</v>
      </c>
    </row>
    <row r="201" spans="1:18" x14ac:dyDescent="0.25">
      <c r="A201" s="66" t="s">
        <v>390</v>
      </c>
      <c r="B201" s="67">
        <v>464.83926499999393</v>
      </c>
      <c r="C201" s="68">
        <v>431.44840500000288</v>
      </c>
      <c r="D201" s="68">
        <v>457.43271999999888</v>
      </c>
      <c r="E201" s="68">
        <v>446.21009999999796</v>
      </c>
      <c r="F201" s="68">
        <v>427.20668523676881</v>
      </c>
      <c r="G201" s="68">
        <v>433.9843750000008</v>
      </c>
      <c r="H201" s="68">
        <v>440.15699745547192</v>
      </c>
      <c r="I201" s="68">
        <v>447.2244999999989</v>
      </c>
      <c r="J201" s="68">
        <v>449.64907621247028</v>
      </c>
      <c r="K201" s="68">
        <v>461.48884180790924</v>
      </c>
      <c r="L201" s="68">
        <v>448.85647921760182</v>
      </c>
      <c r="M201" s="68">
        <v>482.87810304449835</v>
      </c>
      <c r="N201" s="68">
        <v>476.32885085574969</v>
      </c>
      <c r="O201" s="68">
        <v>484.61139240506367</v>
      </c>
    </row>
    <row r="202" spans="1:18" x14ac:dyDescent="0.25">
      <c r="A202" s="70" t="s">
        <v>391</v>
      </c>
      <c r="B202" s="67">
        <v>854</v>
      </c>
      <c r="C202" s="68">
        <v>488</v>
      </c>
      <c r="D202" s="68">
        <v>358</v>
      </c>
      <c r="E202" s="68">
        <v>338</v>
      </c>
      <c r="F202" s="68">
        <v>297</v>
      </c>
      <c r="G202" s="68">
        <v>148</v>
      </c>
      <c r="H202" s="68">
        <v>346</v>
      </c>
      <c r="I202" s="68">
        <v>173</v>
      </c>
      <c r="J202" s="68">
        <v>381</v>
      </c>
      <c r="K202" s="68">
        <v>323</v>
      </c>
      <c r="L202" s="68">
        <v>354</v>
      </c>
      <c r="M202" s="68">
        <v>399</v>
      </c>
      <c r="N202" s="68">
        <v>379</v>
      </c>
      <c r="O202" s="68">
        <v>370</v>
      </c>
    </row>
    <row r="203" spans="1:18" x14ac:dyDescent="0.25">
      <c r="A203"/>
    </row>
    <row r="204" spans="1:18" x14ac:dyDescent="0.25">
      <c r="A204" s="71" t="s">
        <v>394</v>
      </c>
      <c r="B204" s="71" t="s">
        <v>395</v>
      </c>
    </row>
    <row r="205" spans="1:18" x14ac:dyDescent="0.25">
      <c r="A205" s="71" t="s">
        <v>396</v>
      </c>
      <c r="B205" s="71" t="s">
        <v>397</v>
      </c>
    </row>
    <row r="206" spans="1:18" x14ac:dyDescent="0.25">
      <c r="A206" s="71"/>
      <c r="B206" s="71"/>
    </row>
    <row r="207" spans="1:18" x14ac:dyDescent="0.25">
      <c r="A207" s="30" t="s">
        <v>628</v>
      </c>
      <c r="B207" s="1"/>
      <c r="C207" s="1"/>
      <c r="D207" s="1"/>
      <c r="E207" s="1"/>
      <c r="F207" s="1"/>
      <c r="G207" s="1"/>
      <c r="H207" s="1"/>
      <c r="I207" s="1"/>
      <c r="J207" s="1"/>
      <c r="K207" s="1"/>
      <c r="L207" s="1"/>
      <c r="M207" s="1"/>
      <c r="N207" s="1"/>
    </row>
    <row r="209" spans="1:15" x14ac:dyDescent="0.25">
      <c r="B209" s="10" t="s">
        <v>0</v>
      </c>
      <c r="C209" s="11" t="s">
        <v>1</v>
      </c>
      <c r="D209" s="12" t="s">
        <v>2</v>
      </c>
      <c r="E209" s="11" t="s">
        <v>3</v>
      </c>
      <c r="F209" s="12" t="s">
        <v>4</v>
      </c>
      <c r="G209" s="11" t="s">
        <v>5</v>
      </c>
      <c r="H209" s="11" t="s">
        <v>6</v>
      </c>
      <c r="I209" s="11" t="s">
        <v>7</v>
      </c>
      <c r="J209" s="11" t="s">
        <v>8</v>
      </c>
      <c r="K209" s="11" t="s">
        <v>9</v>
      </c>
      <c r="L209" s="11" t="s">
        <v>10</v>
      </c>
      <c r="M209" s="11" t="s">
        <v>11</v>
      </c>
      <c r="N209" s="11" t="s">
        <v>12</v>
      </c>
      <c r="O209" s="106">
        <v>2023</v>
      </c>
    </row>
    <row r="210" spans="1:15" x14ac:dyDescent="0.25">
      <c r="A210" s="27" t="s">
        <v>75</v>
      </c>
      <c r="B210" s="13">
        <v>6.4471641399761956E-3</v>
      </c>
      <c r="C210" s="14">
        <v>3.4315065055462888E-3</v>
      </c>
      <c r="D210" s="23"/>
      <c r="E210" s="14">
        <v>3.2964435271945736E-3</v>
      </c>
      <c r="F210" s="4">
        <v>3.5487643113530946E-3</v>
      </c>
      <c r="G210" s="22"/>
      <c r="H210" s="14">
        <v>5.085935205979367E-3</v>
      </c>
      <c r="I210" s="14">
        <v>6.1688272728363603E-3</v>
      </c>
      <c r="J210" s="14">
        <v>8.8621550828641739E-3</v>
      </c>
      <c r="K210" s="22"/>
      <c r="L210" s="14">
        <v>3.103685693999182E-3</v>
      </c>
      <c r="M210" s="14">
        <v>3.018936325525219E-3</v>
      </c>
      <c r="N210" s="14">
        <v>7.4425973784648866E-3</v>
      </c>
      <c r="O210" s="107">
        <v>1.2271025872446651E-2</v>
      </c>
    </row>
    <row r="211" spans="1:15" x14ac:dyDescent="0.25">
      <c r="A211" s="28" t="s">
        <v>81</v>
      </c>
      <c r="B211" s="15">
        <v>5.8337856488872861E-3</v>
      </c>
      <c r="C211" s="16">
        <v>4.6349922943129318E-3</v>
      </c>
      <c r="D211" s="20"/>
      <c r="E211" s="19"/>
      <c r="F211" s="6">
        <v>1.4195057245412378E-2</v>
      </c>
      <c r="G211" s="19"/>
      <c r="H211" s="16">
        <v>1.0181030591437183E-2</v>
      </c>
      <c r="I211" s="19"/>
      <c r="J211" s="16">
        <v>3.3167840543100874E-3</v>
      </c>
      <c r="K211" s="16">
        <v>1.7507781016297633E-2</v>
      </c>
      <c r="L211" s="16">
        <v>1.4345805452159133E-2</v>
      </c>
      <c r="M211" s="16">
        <v>3.1113474863391399E-2</v>
      </c>
      <c r="N211" s="16">
        <v>1.4885194756929773E-2</v>
      </c>
      <c r="O211" s="108">
        <v>2.4612938628414756E-3</v>
      </c>
    </row>
    <row r="212" spans="1:15" x14ac:dyDescent="0.25">
      <c r="A212" s="28" t="s">
        <v>82</v>
      </c>
      <c r="B212" s="15">
        <v>1.8552774360175016E-2</v>
      </c>
      <c r="C212" s="16">
        <v>1.8182067455744449E-2</v>
      </c>
      <c r="D212" s="6">
        <v>1.3382592542692567E-2</v>
      </c>
      <c r="E212" s="16">
        <v>1.2286203146237362E-2</v>
      </c>
      <c r="F212" s="6">
        <v>3.4284851567500912E-2</v>
      </c>
      <c r="G212" s="16">
        <v>1.5246253065983211E-2</v>
      </c>
      <c r="H212" s="16">
        <v>3.3081479287562013E-2</v>
      </c>
      <c r="I212" s="16">
        <v>2.322134980220554E-2</v>
      </c>
      <c r="J212" s="16">
        <v>4.9882242849930897E-2</v>
      </c>
      <c r="K212" s="16">
        <v>3.9154232200554487E-2</v>
      </c>
      <c r="L212" s="16">
        <v>2.3909675753598546E-2</v>
      </c>
      <c r="M212" s="16">
        <v>1.4848080126518495E-2</v>
      </c>
      <c r="N212" s="16">
        <v>2.1645635542559018E-2</v>
      </c>
      <c r="O212" s="108">
        <v>2.7003345607734777E-2</v>
      </c>
    </row>
    <row r="213" spans="1:15" x14ac:dyDescent="0.25">
      <c r="A213" s="28" t="s">
        <v>83</v>
      </c>
      <c r="B213" s="15">
        <v>3.1507102492527771E-2</v>
      </c>
      <c r="C213" s="16">
        <v>3.6364134911488891E-2</v>
      </c>
      <c r="D213" s="6">
        <v>2.5085804766302875E-2</v>
      </c>
      <c r="E213" s="16">
        <v>2.9067881102632774E-2</v>
      </c>
      <c r="F213" s="6">
        <v>2.9152235303686776E-2</v>
      </c>
      <c r="G213" s="16">
        <v>5.1887486584104144E-2</v>
      </c>
      <c r="H213" s="16">
        <v>3.8167414493541378E-2</v>
      </c>
      <c r="I213" s="16">
        <v>8.3455663241429223E-2</v>
      </c>
      <c r="J213" s="16">
        <v>6.9809043582847341E-2</v>
      </c>
      <c r="K213" s="16">
        <v>3.7360742548218598E-2</v>
      </c>
      <c r="L213" s="16">
        <v>3.5404608731200368E-2</v>
      </c>
      <c r="M213" s="16">
        <v>2.3658287601986558E-2</v>
      </c>
      <c r="N213" s="16">
        <v>4.5325515835079516E-2</v>
      </c>
      <c r="O213" s="108">
        <v>5.1545397352628079E-2</v>
      </c>
    </row>
    <row r="214" spans="1:15" x14ac:dyDescent="0.25">
      <c r="A214" s="28" t="s">
        <v>84</v>
      </c>
      <c r="B214" s="15">
        <v>0.10205252895077831</v>
      </c>
      <c r="C214" s="16">
        <v>0.10758018746070153</v>
      </c>
      <c r="D214" s="6">
        <v>9.5273608101985416E-2</v>
      </c>
      <c r="E214" s="16">
        <v>8.3907199780703753E-2</v>
      </c>
      <c r="F214" s="6">
        <v>0.10197321323616661</v>
      </c>
      <c r="G214" s="16">
        <v>0.10881520239040174</v>
      </c>
      <c r="H214" s="16">
        <v>8.90542470917704E-2</v>
      </c>
      <c r="I214" s="16">
        <v>8.5629602371133581E-2</v>
      </c>
      <c r="J214" s="16">
        <v>8.9165649368674771E-2</v>
      </c>
      <c r="K214" s="16">
        <v>9.5414835936233247E-2</v>
      </c>
      <c r="L214" s="16">
        <v>8.7500268950233467E-2</v>
      </c>
      <c r="M214" s="16">
        <v>7.7259336958117653E-2</v>
      </c>
      <c r="N214" s="16">
        <v>0.1045374415949263</v>
      </c>
      <c r="O214" s="108">
        <v>0.1149397904533089</v>
      </c>
    </row>
    <row r="215" spans="1:15" x14ac:dyDescent="0.25">
      <c r="A215" s="28" t="s">
        <v>85</v>
      </c>
      <c r="B215" s="15">
        <v>0.24756016100200406</v>
      </c>
      <c r="C215" s="16">
        <v>0.30260776554335261</v>
      </c>
      <c r="D215" s="6">
        <v>0.26413574018579083</v>
      </c>
      <c r="E215" s="16">
        <v>0.27090133986443332</v>
      </c>
      <c r="F215" s="6">
        <v>0.23424184299531323</v>
      </c>
      <c r="G215" s="16">
        <v>0.27664955151561998</v>
      </c>
      <c r="H215" s="16">
        <v>0.27739415285387969</v>
      </c>
      <c r="I215" s="16">
        <v>0.27031343122392593</v>
      </c>
      <c r="J215" s="16">
        <v>0.25257141986162879</v>
      </c>
      <c r="K215" s="16">
        <v>0.21983793339370938</v>
      </c>
      <c r="L215" s="16">
        <v>0.21787658411687535</v>
      </c>
      <c r="M215" s="16">
        <v>0.22647994272662569</v>
      </c>
      <c r="N215" s="16">
        <v>0.2391619009430386</v>
      </c>
      <c r="O215" s="108">
        <v>0.23926728279182938</v>
      </c>
    </row>
    <row r="216" spans="1:15" x14ac:dyDescent="0.25">
      <c r="A216" s="28" t="s">
        <v>86</v>
      </c>
      <c r="B216" s="15">
        <v>0.40178940159807314</v>
      </c>
      <c r="C216" s="16">
        <v>0.38486558120344555</v>
      </c>
      <c r="D216" s="6">
        <v>0.44317905420402021</v>
      </c>
      <c r="E216" s="16">
        <v>0.44021542103050088</v>
      </c>
      <c r="F216" s="6">
        <v>0.4064878319724165</v>
      </c>
      <c r="G216" s="16">
        <v>0.36825263531092167</v>
      </c>
      <c r="H216" s="16">
        <v>0.38168788520463004</v>
      </c>
      <c r="I216" s="16">
        <v>0.3715555964432995</v>
      </c>
      <c r="J216" s="16">
        <v>0.3384985743971618</v>
      </c>
      <c r="K216" s="16">
        <v>0.36590748203544282</v>
      </c>
      <c r="L216" s="16">
        <v>0.39395830195580545</v>
      </c>
      <c r="M216" s="16">
        <v>0.34970083467465363</v>
      </c>
      <c r="N216" s="16">
        <v>0.3352457352987917</v>
      </c>
      <c r="O216" s="108">
        <v>0.34151401724829761</v>
      </c>
    </row>
    <row r="217" spans="1:15" x14ac:dyDescent="0.25">
      <c r="A217" s="28" t="s">
        <v>87</v>
      </c>
      <c r="B217" s="15">
        <v>0.16752896787873867</v>
      </c>
      <c r="C217" s="16">
        <v>0.13342168175828908</v>
      </c>
      <c r="D217" s="6">
        <v>0.15894320019920805</v>
      </c>
      <c r="E217" s="16">
        <v>0.12885956787973762</v>
      </c>
      <c r="F217" s="6">
        <v>0.15482361750003196</v>
      </c>
      <c r="G217" s="16">
        <v>0.15775389068083165</v>
      </c>
      <c r="H217" s="16">
        <v>0.14754708205027228</v>
      </c>
      <c r="I217" s="16">
        <v>0.14368997668065292</v>
      </c>
      <c r="J217" s="16">
        <v>0.15685049160550171</v>
      </c>
      <c r="K217" s="16">
        <v>0.18243962049996237</v>
      </c>
      <c r="L217" s="16">
        <v>0.19571508488069392</v>
      </c>
      <c r="M217" s="16">
        <v>0.24909210601194792</v>
      </c>
      <c r="N217" s="16">
        <v>0.22769971417883261</v>
      </c>
      <c r="O217" s="108">
        <v>0.18237726758912448</v>
      </c>
    </row>
    <row r="218" spans="1:15" x14ac:dyDescent="0.25">
      <c r="A218" s="28" t="s">
        <v>88</v>
      </c>
      <c r="B218" s="15">
        <v>1.6394599669284766E-2</v>
      </c>
      <c r="C218" s="16">
        <v>6.6840621503389368E-3</v>
      </c>
      <c r="D218" s="20"/>
      <c r="E218" s="16">
        <v>2.8169500141365145E-2</v>
      </c>
      <c r="F218" s="6">
        <v>1.7743821556765474E-2</v>
      </c>
      <c r="G218" s="16">
        <v>1.4263320301425153E-2</v>
      </c>
      <c r="H218" s="16">
        <v>1.7800773220927785E-2</v>
      </c>
      <c r="I218" s="16">
        <v>9.7967256916806338E-3</v>
      </c>
      <c r="J218" s="16">
        <v>2.6612561655648438E-2</v>
      </c>
      <c r="K218" s="16">
        <v>3.3623481861432679E-2</v>
      </c>
      <c r="L218" s="16">
        <v>1.8874927383436966E-2</v>
      </c>
      <c r="M218" s="16">
        <v>2.181006438570814E-2</v>
      </c>
      <c r="N218" s="16">
        <v>4.056264471377545E-3</v>
      </c>
      <c r="O218" s="108">
        <v>2.412002162049948E-2</v>
      </c>
    </row>
    <row r="219" spans="1:15" x14ac:dyDescent="0.25">
      <c r="A219" s="28" t="s">
        <v>610</v>
      </c>
      <c r="B219" s="15">
        <v>2.3335142595549141E-3</v>
      </c>
      <c r="C219" s="16">
        <v>2.2280207167796454E-3</v>
      </c>
      <c r="D219" s="20"/>
      <c r="E219" s="16">
        <v>3.2964435271945736E-3</v>
      </c>
      <c r="F219" s="6">
        <v>3.5487643113530946E-3</v>
      </c>
      <c r="G219" s="16">
        <v>7.1316601507125767E-3</v>
      </c>
      <c r="H219" s="19"/>
      <c r="I219" s="16">
        <v>6.1688272728363603E-3</v>
      </c>
      <c r="J219" s="16">
        <v>4.4310775414320869E-3</v>
      </c>
      <c r="K219" s="16">
        <v>8.7538905081488167E-3</v>
      </c>
      <c r="L219" s="16">
        <v>9.3110570819975452E-3</v>
      </c>
      <c r="M219" s="16">
        <v>3.018936325525219E-3</v>
      </c>
      <c r="N219" s="19"/>
      <c r="O219" s="108">
        <v>4.5005576012891292E-3</v>
      </c>
    </row>
    <row r="220" spans="1:15" x14ac:dyDescent="0.25">
      <c r="A220" s="59" t="s">
        <v>248</v>
      </c>
      <c r="B220" s="17">
        <v>1</v>
      </c>
      <c r="C220" s="18">
        <v>1</v>
      </c>
      <c r="D220" s="8">
        <v>1</v>
      </c>
      <c r="E220" s="18">
        <v>1</v>
      </c>
      <c r="F220" s="8">
        <v>1</v>
      </c>
      <c r="G220" s="18">
        <v>1</v>
      </c>
      <c r="H220" s="18">
        <v>1</v>
      </c>
      <c r="I220" s="18">
        <v>1</v>
      </c>
      <c r="J220" s="18">
        <v>1</v>
      </c>
      <c r="K220" s="18">
        <v>1</v>
      </c>
      <c r="L220" s="18">
        <v>1</v>
      </c>
      <c r="M220" s="18">
        <v>1</v>
      </c>
      <c r="N220" s="18">
        <v>1</v>
      </c>
      <c r="O220" s="109">
        <v>1</v>
      </c>
    </row>
    <row r="221" spans="1:15" s="36" customFormat="1" x14ac:dyDescent="0.25">
      <c r="A221" s="31" t="s">
        <v>249</v>
      </c>
      <c r="B221" s="32">
        <v>500.00123000000156</v>
      </c>
      <c r="C221" s="33">
        <v>499.99759500000044</v>
      </c>
      <c r="D221" s="34">
        <v>499.99990500000058</v>
      </c>
      <c r="E221" s="33">
        <v>499.9994650000001</v>
      </c>
      <c r="F221" s="34">
        <v>499.99749303621149</v>
      </c>
      <c r="G221" s="33">
        <v>500.01107954545404</v>
      </c>
      <c r="H221" s="33">
        <v>500.00687022900672</v>
      </c>
      <c r="I221" s="33">
        <v>500.01400000000001</v>
      </c>
      <c r="J221" s="33">
        <v>500.0113163972286</v>
      </c>
      <c r="K221" s="33">
        <v>500.00367231638387</v>
      </c>
      <c r="L221" s="33">
        <v>499.99706601467</v>
      </c>
      <c r="M221" s="33">
        <v>500.00550351288143</v>
      </c>
      <c r="N221" s="33">
        <v>499.99633251833689</v>
      </c>
      <c r="O221" s="33">
        <v>499.99430379746872</v>
      </c>
    </row>
    <row r="222" spans="1:15" x14ac:dyDescent="0.25">
      <c r="A222" s="41" t="s">
        <v>250</v>
      </c>
      <c r="B222" s="40">
        <v>932</v>
      </c>
      <c r="C222" s="38">
        <v>590</v>
      </c>
      <c r="D222" s="39">
        <v>407</v>
      </c>
      <c r="E222" s="38">
        <v>392</v>
      </c>
      <c r="F222" s="39">
        <v>359</v>
      </c>
      <c r="G222" s="38">
        <v>176</v>
      </c>
      <c r="H222" s="38">
        <v>393</v>
      </c>
      <c r="I222" s="38">
        <v>200</v>
      </c>
      <c r="J222" s="38">
        <v>433</v>
      </c>
      <c r="K222" s="38">
        <v>354</v>
      </c>
      <c r="L222" s="38">
        <v>409</v>
      </c>
      <c r="M222" s="38">
        <v>427</v>
      </c>
      <c r="N222" s="38">
        <v>409</v>
      </c>
      <c r="O222" s="38">
        <v>395</v>
      </c>
    </row>
    <row r="224" spans="1:15" x14ac:dyDescent="0.25">
      <c r="A224" s="60" t="s">
        <v>373</v>
      </c>
      <c r="B224" s="61">
        <v>6.5190691730898269</v>
      </c>
      <c r="C224" s="61">
        <v>6.4101210526822676</v>
      </c>
      <c r="D224" s="61">
        <v>6.5754724593397684</v>
      </c>
      <c r="E224" s="61">
        <v>6.6002450422621983</v>
      </c>
      <c r="F224" s="61">
        <v>6.4459052998037292</v>
      </c>
      <c r="G224" s="61">
        <v>6.4967480834231521</v>
      </c>
      <c r="H224" s="61">
        <v>6.3993970566307752</v>
      </c>
      <c r="I224" s="61">
        <v>6.3599519213461999</v>
      </c>
      <c r="J224" s="61">
        <v>6.3137531760251111</v>
      </c>
      <c r="K224" s="61">
        <v>6.5090425889527346</v>
      </c>
      <c r="L224" s="61">
        <v>6.5763173182434285</v>
      </c>
      <c r="M224" s="61">
        <v>6.6167222515349371</v>
      </c>
      <c r="N224" s="61">
        <v>6.4459348112577874</v>
      </c>
      <c r="O224" s="61">
        <v>6.4263899208978286</v>
      </c>
    </row>
    <row r="225" spans="1:15" x14ac:dyDescent="0.25">
      <c r="A225"/>
    </row>
    <row r="226" spans="1:15" x14ac:dyDescent="0.25">
      <c r="A226" s="71" t="s">
        <v>394</v>
      </c>
      <c r="B226" s="71" t="s">
        <v>395</v>
      </c>
    </row>
    <row r="227" spans="1:15" x14ac:dyDescent="0.25">
      <c r="A227" s="71" t="s">
        <v>396</v>
      </c>
      <c r="B227" s="71" t="s">
        <v>397</v>
      </c>
    </row>
    <row r="228" spans="1:15" x14ac:dyDescent="0.25">
      <c r="A228" s="71"/>
      <c r="B228" s="71"/>
    </row>
    <row r="229" spans="1:15" x14ac:dyDescent="0.25">
      <c r="A229" s="30" t="s">
        <v>486</v>
      </c>
      <c r="B229" s="1"/>
      <c r="C229" s="1"/>
      <c r="D229" s="1"/>
      <c r="E229" s="1"/>
      <c r="F229" s="1"/>
      <c r="G229" s="1"/>
      <c r="H229" s="1"/>
      <c r="I229" s="1"/>
      <c r="J229" s="1"/>
      <c r="K229" s="1"/>
      <c r="L229" s="1"/>
      <c r="M229" s="2"/>
    </row>
    <row r="231" spans="1:15" x14ac:dyDescent="0.25">
      <c r="B231" s="10" t="s">
        <v>0</v>
      </c>
      <c r="C231" s="11" t="s">
        <v>1</v>
      </c>
      <c r="D231" s="12" t="s">
        <v>2</v>
      </c>
      <c r="E231" s="11" t="s">
        <v>3</v>
      </c>
      <c r="F231" s="12" t="s">
        <v>4</v>
      </c>
      <c r="G231" s="11" t="s">
        <v>5</v>
      </c>
      <c r="H231" s="11" t="s">
        <v>6</v>
      </c>
      <c r="I231" s="11" t="s">
        <v>7</v>
      </c>
      <c r="J231" s="11" t="s">
        <v>8</v>
      </c>
      <c r="K231" s="11" t="s">
        <v>9</v>
      </c>
      <c r="L231" s="11" t="s">
        <v>10</v>
      </c>
    </row>
    <row r="232" spans="1:15" x14ac:dyDescent="0.25">
      <c r="A232" s="27" t="s">
        <v>89</v>
      </c>
      <c r="B232" s="13">
        <v>3.0921393933370837E-2</v>
      </c>
      <c r="C232" s="14">
        <v>3.43150650554628E-2</v>
      </c>
      <c r="D232" s="4">
        <v>1.8389263493960091E-2</v>
      </c>
      <c r="E232" s="14">
        <v>3.0566372706018818E-2</v>
      </c>
      <c r="F232" s="4">
        <v>2.1673646274549586E-2</v>
      </c>
      <c r="G232" s="14">
        <v>2.5452276909773065E-2</v>
      </c>
      <c r="H232" s="14">
        <v>4.0701221917052645E-2</v>
      </c>
      <c r="I232" s="14">
        <v>3.4472034783026101E-2</v>
      </c>
      <c r="J232" s="14">
        <v>3.8791500792822627E-2</v>
      </c>
      <c r="K232" s="14">
        <v>2.7653751695609029E-2</v>
      </c>
      <c r="L232" s="14">
        <v>1.9127740602878873E-2</v>
      </c>
    </row>
    <row r="233" spans="1:15" x14ac:dyDescent="0.25">
      <c r="A233" s="28" t="s">
        <v>90</v>
      </c>
      <c r="B233" s="15">
        <v>0.12853260380979406</v>
      </c>
      <c r="C233" s="16">
        <v>0.14466012581520468</v>
      </c>
      <c r="D233" s="6">
        <v>0.13544236573404975</v>
      </c>
      <c r="E233" s="16">
        <v>0.14563886583358654</v>
      </c>
      <c r="F233" s="6">
        <v>0.11185738535736393</v>
      </c>
      <c r="G233" s="16">
        <v>9.4551882088976621E-2</v>
      </c>
      <c r="H233" s="16">
        <v>0.16793204368184297</v>
      </c>
      <c r="I233" s="16">
        <v>0.1288113932809882</v>
      </c>
      <c r="J233" s="16">
        <v>0.10637195740142574</v>
      </c>
      <c r="K233" s="16">
        <v>7.8346034746637483E-2</v>
      </c>
      <c r="L233" s="16">
        <v>9.3960453557673879E-2</v>
      </c>
    </row>
    <row r="234" spans="1:15" x14ac:dyDescent="0.25">
      <c r="A234" s="28" t="s">
        <v>77</v>
      </c>
      <c r="B234" s="15">
        <v>0.54661027533872308</v>
      </c>
      <c r="C234" s="16">
        <v>0.61741160974984377</v>
      </c>
      <c r="D234" s="6">
        <v>0.63207836009488749</v>
      </c>
      <c r="E234" s="16">
        <v>0.58675385782662792</v>
      </c>
      <c r="F234" s="6">
        <v>0.52772910839107245</v>
      </c>
      <c r="G234" s="16">
        <v>0.52489802782779227</v>
      </c>
      <c r="H234" s="16">
        <v>0.45552096739637599</v>
      </c>
      <c r="I234" s="16">
        <v>0.46770190434667802</v>
      </c>
      <c r="J234" s="16">
        <v>0.54841761087162555</v>
      </c>
      <c r="K234" s="16">
        <v>0.51754535136182589</v>
      </c>
      <c r="L234" s="16">
        <v>0.50856337543300933</v>
      </c>
    </row>
    <row r="235" spans="1:15" x14ac:dyDescent="0.25">
      <c r="A235" s="28" t="s">
        <v>91</v>
      </c>
      <c r="B235" s="15">
        <v>0.27465423435058384</v>
      </c>
      <c r="C235" s="16">
        <v>0.20018169287394236</v>
      </c>
      <c r="D235" s="6">
        <v>0.19903852781732098</v>
      </c>
      <c r="E235" s="16">
        <v>0.22205717760117991</v>
      </c>
      <c r="F235" s="6">
        <v>0.32809356704295473</v>
      </c>
      <c r="G235" s="16">
        <v>0.33985156010747486</v>
      </c>
      <c r="H235" s="16">
        <v>0.32057880120731175</v>
      </c>
      <c r="I235" s="16">
        <v>0.35921794189762712</v>
      </c>
      <c r="J235" s="16">
        <v>0.28480764176699869</v>
      </c>
      <c r="K235" s="16">
        <v>0.35110872067041332</v>
      </c>
      <c r="L235" s="16">
        <v>0.34680594702756229</v>
      </c>
    </row>
    <row r="236" spans="1:15" x14ac:dyDescent="0.25">
      <c r="A236" s="28" t="s">
        <v>593</v>
      </c>
      <c r="B236" s="15">
        <v>1.928149256752823E-2</v>
      </c>
      <c r="C236" s="16">
        <v>3.4315065055462806E-3</v>
      </c>
      <c r="D236" s="6">
        <v>1.5051482859781761E-2</v>
      </c>
      <c r="E236" s="16">
        <v>1.4983726032586863E-2</v>
      </c>
      <c r="F236" s="6">
        <v>1.064629293405929E-2</v>
      </c>
      <c r="G236" s="16">
        <v>1.524625306598322E-2</v>
      </c>
      <c r="H236" s="16">
        <v>1.5266965797416572E-2</v>
      </c>
      <c r="I236" s="16">
        <v>9.7967256916806408E-3</v>
      </c>
      <c r="J236" s="16">
        <v>2.1611289167127349E-2</v>
      </c>
      <c r="K236" s="16">
        <v>2.5346141525514228E-2</v>
      </c>
      <c r="L236" s="16">
        <v>3.1542483378875615E-2</v>
      </c>
    </row>
    <row r="237" spans="1:15" x14ac:dyDescent="0.25">
      <c r="A237" s="59" t="s">
        <v>248</v>
      </c>
      <c r="B237" s="17">
        <v>1</v>
      </c>
      <c r="C237" s="18">
        <v>1</v>
      </c>
      <c r="D237" s="8">
        <v>1</v>
      </c>
      <c r="E237" s="18">
        <v>1</v>
      </c>
      <c r="F237" s="8">
        <v>1</v>
      </c>
      <c r="G237" s="18">
        <v>1</v>
      </c>
      <c r="H237" s="18">
        <v>1</v>
      </c>
      <c r="I237" s="18">
        <v>1</v>
      </c>
      <c r="J237" s="18">
        <v>1</v>
      </c>
      <c r="K237" s="18">
        <v>1</v>
      </c>
      <c r="L237" s="18">
        <v>1</v>
      </c>
    </row>
    <row r="238" spans="1:15" s="36" customFormat="1" x14ac:dyDescent="0.25">
      <c r="A238" s="31" t="s">
        <v>249</v>
      </c>
      <c r="B238" s="32">
        <v>500.00123000000139</v>
      </c>
      <c r="C238" s="33">
        <v>499.99759500000164</v>
      </c>
      <c r="D238" s="34">
        <v>499.99990499999927</v>
      </c>
      <c r="E238" s="33">
        <v>499.9994649999997</v>
      </c>
      <c r="F238" s="34">
        <v>499.99749303621127</v>
      </c>
      <c r="G238" s="33">
        <v>500.0110795454537</v>
      </c>
      <c r="H238" s="33">
        <v>500.00687022900621</v>
      </c>
      <c r="I238" s="33">
        <v>500.01399999999961</v>
      </c>
      <c r="J238" s="33">
        <v>500.01131639722962</v>
      </c>
      <c r="K238" s="33">
        <v>500.00367231638393</v>
      </c>
      <c r="L238" s="33">
        <v>499.99706601466914</v>
      </c>
      <c r="O238"/>
    </row>
    <row r="239" spans="1:15" x14ac:dyDescent="0.25">
      <c r="A239" s="41" t="s">
        <v>250</v>
      </c>
      <c r="B239" s="40">
        <v>932</v>
      </c>
      <c r="C239" s="38">
        <v>590</v>
      </c>
      <c r="D239" s="39">
        <v>407</v>
      </c>
      <c r="E239" s="38">
        <v>392</v>
      </c>
      <c r="F239" s="39">
        <v>359</v>
      </c>
      <c r="G239" s="38">
        <v>176</v>
      </c>
      <c r="H239" s="38">
        <v>393</v>
      </c>
      <c r="I239" s="38">
        <v>200</v>
      </c>
      <c r="J239" s="38">
        <v>433</v>
      </c>
      <c r="K239" s="38">
        <v>354</v>
      </c>
      <c r="L239" s="38">
        <v>409</v>
      </c>
      <c r="O239" s="36"/>
    </row>
    <row r="241" spans="1:15" s="36" customFormat="1" x14ac:dyDescent="0.25">
      <c r="A241" s="62" t="s">
        <v>374</v>
      </c>
      <c r="B241" s="63">
        <f>B232+B233</f>
        <v>0.1594539977431649</v>
      </c>
      <c r="C241" s="63">
        <f t="shared" ref="C241:L241" si="7">C232+C233</f>
        <v>0.17897519087066749</v>
      </c>
      <c r="D241" s="63">
        <f t="shared" si="7"/>
        <v>0.15383162922800983</v>
      </c>
      <c r="E241" s="63">
        <f t="shared" si="7"/>
        <v>0.17620523853960535</v>
      </c>
      <c r="F241" s="63">
        <f t="shared" si="7"/>
        <v>0.13353103163191352</v>
      </c>
      <c r="G241" s="63">
        <f t="shared" si="7"/>
        <v>0.12000415899874969</v>
      </c>
      <c r="H241" s="63">
        <f t="shared" si="7"/>
        <v>0.20863326559889561</v>
      </c>
      <c r="I241" s="63">
        <f t="shared" si="7"/>
        <v>0.1632834280640143</v>
      </c>
      <c r="J241" s="63">
        <f t="shared" si="7"/>
        <v>0.14516345819424836</v>
      </c>
      <c r="K241" s="63">
        <f t="shared" si="7"/>
        <v>0.10599978644224652</v>
      </c>
      <c r="L241" s="63">
        <f t="shared" si="7"/>
        <v>0.11308819416055275</v>
      </c>
      <c r="O241"/>
    </row>
    <row r="242" spans="1:15" s="36" customFormat="1" x14ac:dyDescent="0.25">
      <c r="A242" s="64" t="s">
        <v>375</v>
      </c>
      <c r="B242" s="63">
        <f>B234</f>
        <v>0.54661027533872308</v>
      </c>
      <c r="C242" s="63">
        <f t="shared" ref="C242:L242" si="8">C234</f>
        <v>0.61741160974984377</v>
      </c>
      <c r="D242" s="63">
        <f t="shared" si="8"/>
        <v>0.63207836009488749</v>
      </c>
      <c r="E242" s="63">
        <f t="shared" si="8"/>
        <v>0.58675385782662792</v>
      </c>
      <c r="F242" s="63">
        <f t="shared" si="8"/>
        <v>0.52772910839107245</v>
      </c>
      <c r="G242" s="63">
        <f t="shared" si="8"/>
        <v>0.52489802782779227</v>
      </c>
      <c r="H242" s="63">
        <f t="shared" si="8"/>
        <v>0.45552096739637599</v>
      </c>
      <c r="I242" s="63">
        <f t="shared" si="8"/>
        <v>0.46770190434667802</v>
      </c>
      <c r="J242" s="63">
        <f t="shared" si="8"/>
        <v>0.54841761087162555</v>
      </c>
      <c r="K242" s="63">
        <f t="shared" si="8"/>
        <v>0.51754535136182589</v>
      </c>
      <c r="L242" s="63">
        <f t="shared" si="8"/>
        <v>0.50856337543300933</v>
      </c>
    </row>
    <row r="243" spans="1:15" s="36" customFormat="1" x14ac:dyDescent="0.25">
      <c r="A243" s="65" t="s">
        <v>376</v>
      </c>
      <c r="B243" s="63">
        <f>B235+B236</f>
        <v>0.29393572691811209</v>
      </c>
      <c r="C243" s="63">
        <f t="shared" ref="C243:L243" si="9">C235+C236</f>
        <v>0.20361319937948863</v>
      </c>
      <c r="D243" s="63">
        <f t="shared" si="9"/>
        <v>0.21409001067710273</v>
      </c>
      <c r="E243" s="63">
        <f t="shared" si="9"/>
        <v>0.23704090363376676</v>
      </c>
      <c r="F243" s="63">
        <f t="shared" si="9"/>
        <v>0.338739859977014</v>
      </c>
      <c r="G243" s="63">
        <f t="shared" si="9"/>
        <v>0.35509781317345807</v>
      </c>
      <c r="H243" s="63">
        <f t="shared" si="9"/>
        <v>0.33584576700472835</v>
      </c>
      <c r="I243" s="63">
        <f t="shared" si="9"/>
        <v>0.36901466758930779</v>
      </c>
      <c r="J243" s="63">
        <f t="shared" si="9"/>
        <v>0.30641893093412603</v>
      </c>
      <c r="K243" s="63">
        <f t="shared" si="9"/>
        <v>0.37645486219592755</v>
      </c>
      <c r="L243" s="63">
        <f t="shared" si="9"/>
        <v>0.3783484304064379</v>
      </c>
    </row>
    <row r="244" spans="1:15" x14ac:dyDescent="0.25">
      <c r="A244"/>
      <c r="C244" s="36"/>
      <c r="O244" s="36"/>
    </row>
    <row r="245" spans="1:15" x14ac:dyDescent="0.25">
      <c r="A245" s="60" t="s">
        <v>372</v>
      </c>
      <c r="B245" s="61">
        <v>3.1228418278091037</v>
      </c>
      <c r="C245" s="61">
        <v>2.9937544499589039</v>
      </c>
      <c r="D245" s="61">
        <v>3.0569206008149132</v>
      </c>
      <c r="E245" s="61">
        <v>3.0452530184207318</v>
      </c>
      <c r="F245" s="61">
        <v>3.1941814750046134</v>
      </c>
      <c r="G245" s="61">
        <v>3.2248876303309193</v>
      </c>
      <c r="H245" s="61">
        <v>3.1017782452861979</v>
      </c>
      <c r="I245" s="61">
        <v>3.1810559304339474</v>
      </c>
      <c r="J245" s="61">
        <v>3.1440752611141827</v>
      </c>
      <c r="K245" s="61">
        <v>3.2681474655835872</v>
      </c>
      <c r="L245" s="61">
        <v>3.2776749790218833</v>
      </c>
    </row>
    <row r="246" spans="1:15" x14ac:dyDescent="0.25">
      <c r="A246"/>
    </row>
    <row r="247" spans="1:15" x14ac:dyDescent="0.25">
      <c r="A247" s="71" t="s">
        <v>394</v>
      </c>
      <c r="B247" s="71" t="s">
        <v>395</v>
      </c>
    </row>
    <row r="248" spans="1:15" x14ac:dyDescent="0.25">
      <c r="A248" s="71" t="s">
        <v>396</v>
      </c>
      <c r="B248" s="71" t="s">
        <v>397</v>
      </c>
    </row>
    <row r="249" spans="1:15" x14ac:dyDescent="0.25">
      <c r="A249" s="71"/>
      <c r="B249" s="71"/>
    </row>
    <row r="250" spans="1:15" x14ac:dyDescent="0.25">
      <c r="A250" s="30" t="s">
        <v>295</v>
      </c>
      <c r="B250" s="1"/>
      <c r="C250" s="1"/>
      <c r="D250" s="1"/>
      <c r="E250" s="1"/>
      <c r="F250" s="1"/>
      <c r="G250" s="1"/>
      <c r="H250" s="1"/>
      <c r="I250" s="1"/>
      <c r="J250" s="1"/>
      <c r="K250" s="1"/>
      <c r="L250" s="1"/>
      <c r="M250" s="2"/>
    </row>
    <row r="252" spans="1:15" x14ac:dyDescent="0.25">
      <c r="D252" s="10" t="s">
        <v>2</v>
      </c>
      <c r="E252" s="11" t="s">
        <v>3</v>
      </c>
      <c r="F252" s="12" t="s">
        <v>4</v>
      </c>
      <c r="G252" s="11" t="s">
        <v>5</v>
      </c>
      <c r="H252" s="12" t="s">
        <v>6</v>
      </c>
      <c r="I252" s="11" t="s">
        <v>7</v>
      </c>
      <c r="J252" s="11" t="s">
        <v>8</v>
      </c>
      <c r="K252" s="11" t="s">
        <v>9</v>
      </c>
      <c r="L252" s="11" t="s">
        <v>10</v>
      </c>
      <c r="M252" s="11" t="s">
        <v>11</v>
      </c>
      <c r="N252" s="11" t="s">
        <v>12</v>
      </c>
      <c r="O252" s="106">
        <v>2023</v>
      </c>
    </row>
    <row r="253" spans="1:15" x14ac:dyDescent="0.25">
      <c r="A253" s="27" t="s">
        <v>92</v>
      </c>
      <c r="D253" s="13">
        <v>1.6688903170891634E-3</v>
      </c>
      <c r="E253" s="22"/>
      <c r="F253" s="23"/>
      <c r="G253" s="22"/>
      <c r="H253" s="23"/>
      <c r="I253" s="22"/>
      <c r="J253" s="22"/>
      <c r="K253" s="14">
        <v>3.2231401690270113E-3</v>
      </c>
      <c r="L253" s="14">
        <v>3.1036856939991903E-3</v>
      </c>
      <c r="M253" s="22"/>
      <c r="N253" s="22"/>
      <c r="O253" s="22"/>
    </row>
    <row r="254" spans="1:15" x14ac:dyDescent="0.25">
      <c r="A254" s="28" t="s">
        <v>93</v>
      </c>
      <c r="D254" s="15">
        <v>4.6802358892448256E-2</v>
      </c>
      <c r="E254" s="16">
        <v>6.9523584390235441E-2</v>
      </c>
      <c r="F254" s="6">
        <v>7.8775325335893112E-2</v>
      </c>
      <c r="G254" s="16">
        <v>7.2173968872280572E-2</v>
      </c>
      <c r="H254" s="6">
        <v>5.8529475676415456E-2</v>
      </c>
      <c r="I254" s="16">
        <v>4.5355730039558964E-2</v>
      </c>
      <c r="J254" s="16">
        <v>4.2108284847132769E-2</v>
      </c>
      <c r="K254" s="16">
        <v>3.270795186250048E-2</v>
      </c>
      <c r="L254" s="16">
        <v>5.494653269359049E-2</v>
      </c>
      <c r="M254" s="16">
        <v>8.8904173654294413E-2</v>
      </c>
      <c r="N254" s="16">
        <v>8.5254904070200824E-2</v>
      </c>
      <c r="O254" s="16">
        <v>0.11652158062560211</v>
      </c>
    </row>
    <row r="255" spans="1:15" x14ac:dyDescent="0.25">
      <c r="A255" s="28" t="s">
        <v>94</v>
      </c>
      <c r="D255" s="21"/>
      <c r="E255" s="19"/>
      <c r="F255" s="20"/>
      <c r="G255" s="19"/>
      <c r="H255" s="20"/>
      <c r="I255" s="19"/>
      <c r="J255" s="19"/>
      <c r="K255" s="19"/>
      <c r="L255" s="19"/>
      <c r="M255" s="16">
        <v>3.0189363255252156E-3</v>
      </c>
      <c r="N255" s="19"/>
      <c r="O255" s="108">
        <v>1.2306469314207389E-3</v>
      </c>
    </row>
    <row r="256" spans="1:15" x14ac:dyDescent="0.25">
      <c r="A256" s="28" t="s">
        <v>95</v>
      </c>
      <c r="D256" s="15">
        <v>5.0171609532605899E-3</v>
      </c>
      <c r="E256" s="16">
        <v>3.2964435271945823E-3</v>
      </c>
      <c r="F256" s="6">
        <v>3.5487643113530972E-3</v>
      </c>
      <c r="G256" s="19"/>
      <c r="H256" s="20"/>
      <c r="I256" s="16">
        <v>6.1688272728363715E-3</v>
      </c>
      <c r="J256" s="16">
        <v>4.4310775414320843E-3</v>
      </c>
      <c r="K256" s="16">
        <v>5.5307503391218097E-3</v>
      </c>
      <c r="L256" s="16">
        <v>4.7819351507197233E-3</v>
      </c>
      <c r="M256" s="19"/>
      <c r="N256" s="19"/>
      <c r="O256" s="108">
        <v>1.2306469314207389E-3</v>
      </c>
    </row>
    <row r="257" spans="1:15" x14ac:dyDescent="0.25">
      <c r="A257" s="28" t="s">
        <v>96</v>
      </c>
      <c r="D257" s="15">
        <v>0.76753121583093042</v>
      </c>
      <c r="E257" s="16">
        <v>0.7425815145622201</v>
      </c>
      <c r="F257" s="6">
        <v>0.77464176700607412</v>
      </c>
      <c r="G257" s="16">
        <v>0.74363693077255699</v>
      </c>
      <c r="H257" s="6">
        <v>0.78375615195109338</v>
      </c>
      <c r="I257" s="16">
        <v>0.74491814229201536</v>
      </c>
      <c r="J257" s="16">
        <v>0.67751515092730041</v>
      </c>
      <c r="K257" s="16">
        <v>0.66456800034801955</v>
      </c>
      <c r="L257" s="16">
        <v>0.70747358908707425</v>
      </c>
      <c r="M257" s="16">
        <v>0.67950212257616882</v>
      </c>
      <c r="N257" s="16">
        <v>0.67928615613317556</v>
      </c>
      <c r="O257" s="108">
        <v>0.66094727661454344</v>
      </c>
    </row>
    <row r="258" spans="1:15" x14ac:dyDescent="0.25">
      <c r="A258" s="28" t="s">
        <v>97</v>
      </c>
      <c r="D258" s="15">
        <v>0.17898037400627159</v>
      </c>
      <c r="E258" s="16">
        <v>0.18459845752034987</v>
      </c>
      <c r="F258" s="6">
        <v>0.14303414334667972</v>
      </c>
      <c r="G258" s="16">
        <v>0.18418910035516234</v>
      </c>
      <c r="H258" s="6">
        <v>0.15771437237249109</v>
      </c>
      <c r="I258" s="16">
        <v>0.20355730039558939</v>
      </c>
      <c r="J258" s="16">
        <v>0.27594548668413477</v>
      </c>
      <c r="K258" s="16">
        <v>0.29397015728133097</v>
      </c>
      <c r="L258" s="16">
        <v>0.2296942573746163</v>
      </c>
      <c r="M258" s="16">
        <v>0.22857476744401148</v>
      </c>
      <c r="N258" s="16">
        <v>0.23545893979662363</v>
      </c>
      <c r="O258" s="108">
        <v>0.22006984889701303</v>
      </c>
    </row>
    <row r="259" spans="1:15" x14ac:dyDescent="0.25">
      <c r="A259" s="59" t="s">
        <v>248</v>
      </c>
      <c r="D259" s="17">
        <v>1</v>
      </c>
      <c r="E259" s="18">
        <v>1</v>
      </c>
      <c r="F259" s="8">
        <v>1</v>
      </c>
      <c r="G259" s="18">
        <v>1</v>
      </c>
      <c r="H259" s="8">
        <v>1</v>
      </c>
      <c r="I259" s="18">
        <v>1</v>
      </c>
      <c r="J259" s="18">
        <v>1</v>
      </c>
      <c r="K259" s="18">
        <v>1</v>
      </c>
      <c r="L259" s="18">
        <v>1</v>
      </c>
      <c r="M259" s="18">
        <v>1</v>
      </c>
      <c r="N259" s="18">
        <v>1</v>
      </c>
      <c r="O259" s="109">
        <v>1</v>
      </c>
    </row>
    <row r="260" spans="1:15" s="36" customFormat="1" x14ac:dyDescent="0.25">
      <c r="A260" s="31" t="s">
        <v>249</v>
      </c>
      <c r="D260" s="32">
        <v>499.9999049999991</v>
      </c>
      <c r="E260" s="33">
        <v>499.99946499999879</v>
      </c>
      <c r="F260" s="34">
        <v>499.99749303621121</v>
      </c>
      <c r="G260" s="33">
        <v>500.01107954545523</v>
      </c>
      <c r="H260" s="34">
        <v>500.006870229009</v>
      </c>
      <c r="I260" s="33">
        <v>500.0139999999991</v>
      </c>
      <c r="J260" s="33">
        <v>500.01131639722894</v>
      </c>
      <c r="K260" s="33">
        <v>500.00367231638359</v>
      </c>
      <c r="L260" s="33">
        <v>499.99706601466869</v>
      </c>
      <c r="M260" s="33">
        <v>500.00550351288194</v>
      </c>
      <c r="N260" s="33">
        <v>499.99633251833848</v>
      </c>
      <c r="O260" s="33">
        <v>499.99430379746872</v>
      </c>
    </row>
    <row r="261" spans="1:15" x14ac:dyDescent="0.25">
      <c r="A261" s="41" t="s">
        <v>250</v>
      </c>
      <c r="D261" s="40">
        <v>407</v>
      </c>
      <c r="E261" s="38">
        <v>392</v>
      </c>
      <c r="F261" s="39">
        <v>359</v>
      </c>
      <c r="G261" s="38">
        <v>176</v>
      </c>
      <c r="H261" s="39">
        <v>393</v>
      </c>
      <c r="I261" s="38">
        <v>200</v>
      </c>
      <c r="J261" s="38">
        <v>433</v>
      </c>
      <c r="K261" s="38">
        <v>354</v>
      </c>
      <c r="L261" s="38">
        <v>409</v>
      </c>
      <c r="M261" s="38">
        <v>427</v>
      </c>
      <c r="N261" s="38">
        <v>409</v>
      </c>
      <c r="O261" s="38">
        <v>395</v>
      </c>
    </row>
    <row r="262" spans="1:15" x14ac:dyDescent="0.25">
      <c r="A262"/>
    </row>
    <row r="263" spans="1:15" x14ac:dyDescent="0.25">
      <c r="A263" s="71" t="s">
        <v>394</v>
      </c>
      <c r="B263" s="71" t="s">
        <v>395</v>
      </c>
    </row>
    <row r="264" spans="1:15" x14ac:dyDescent="0.25">
      <c r="A264" s="71" t="s">
        <v>396</v>
      </c>
      <c r="B264" s="71" t="s">
        <v>397</v>
      </c>
    </row>
    <row r="266" spans="1:15" x14ac:dyDescent="0.25">
      <c r="A266" s="30" t="s">
        <v>296</v>
      </c>
      <c r="B266" s="1"/>
      <c r="C266" s="1"/>
      <c r="D266" s="1"/>
      <c r="E266" s="1"/>
      <c r="F266" s="1"/>
      <c r="G266" s="1"/>
      <c r="H266" s="1"/>
      <c r="I266" s="1"/>
      <c r="J266" s="1"/>
      <c r="K266" s="1"/>
      <c r="L266" s="1"/>
      <c r="M266" s="1"/>
      <c r="N266" s="1"/>
    </row>
    <row r="268" spans="1:15" x14ac:dyDescent="0.25">
      <c r="B268" s="10" t="s">
        <v>0</v>
      </c>
      <c r="C268" s="11" t="s">
        <v>1</v>
      </c>
      <c r="D268" s="12" t="s">
        <v>2</v>
      </c>
      <c r="E268" s="11" t="s">
        <v>3</v>
      </c>
      <c r="F268" s="12" t="s">
        <v>4</v>
      </c>
      <c r="G268" s="11" t="s">
        <v>5</v>
      </c>
      <c r="H268" s="11" t="s">
        <v>6</v>
      </c>
      <c r="I268" s="11" t="s">
        <v>7</v>
      </c>
      <c r="J268" s="11" t="s">
        <v>8</v>
      </c>
      <c r="K268" s="11" t="s">
        <v>9</v>
      </c>
      <c r="L268" s="11" t="s">
        <v>10</v>
      </c>
      <c r="M268" s="11" t="s">
        <v>11</v>
      </c>
      <c r="N268" s="11" t="s">
        <v>12</v>
      </c>
      <c r="O268" s="106">
        <v>2023</v>
      </c>
    </row>
    <row r="269" spans="1:15" x14ac:dyDescent="0.25">
      <c r="A269" s="27" t="s">
        <v>98</v>
      </c>
      <c r="B269" s="13">
        <v>4.8017041878077406E-2</v>
      </c>
      <c r="C269" s="14">
        <v>6.8630130110925343E-3</v>
      </c>
      <c r="D269" s="4">
        <v>2.3437894453199992E-2</v>
      </c>
      <c r="E269" s="14">
        <v>2.6671008537979244E-2</v>
      </c>
      <c r="F269" s="4">
        <v>1.1027353340490291E-2</v>
      </c>
      <c r="G269" s="14">
        <v>4.057296457635304E-3</v>
      </c>
      <c r="H269" s="14">
        <v>1.5262385707677248E-2</v>
      </c>
      <c r="I269" s="14">
        <v>2.3221349802205592E-2</v>
      </c>
      <c r="J269" s="14">
        <v>2.0496995680005421E-2</v>
      </c>
      <c r="K269" s="14">
        <v>1.8423311015229867E-2</v>
      </c>
      <c r="L269" s="14">
        <v>1.1242119758159997E-2</v>
      </c>
      <c r="M269" s="14">
        <v>4.3189220165492183E-2</v>
      </c>
      <c r="N269" s="14">
        <v>1.793044936759914E-2</v>
      </c>
      <c r="O269" s="107">
        <v>2.7389932290367867E-2</v>
      </c>
    </row>
    <row r="270" spans="1:15" x14ac:dyDescent="0.25">
      <c r="A270" s="28" t="s">
        <v>99</v>
      </c>
      <c r="B270" s="15">
        <v>8.8710531772092552E-2</v>
      </c>
      <c r="C270" s="16">
        <v>5.9539096383053158E-2</v>
      </c>
      <c r="D270" s="6">
        <v>5.0150629528619692E-2</v>
      </c>
      <c r="E270" s="16">
        <v>6.0833285091615272E-2</v>
      </c>
      <c r="F270" s="6">
        <v>6.185323491872665E-2</v>
      </c>
      <c r="G270" s="16">
        <v>0.10586640409672718</v>
      </c>
      <c r="H270" s="16">
        <v>4.0714962186270069E-2</v>
      </c>
      <c r="I270" s="16">
        <v>0.1030491146247907</v>
      </c>
      <c r="J270" s="16">
        <v>9.4737116804284899E-2</v>
      </c>
      <c r="K270" s="16">
        <v>0.13361596779232709</v>
      </c>
      <c r="L270" s="16">
        <v>8.7753082169675714E-2</v>
      </c>
      <c r="M270" s="16">
        <v>6.8695730983757086E-2</v>
      </c>
      <c r="N270" s="16">
        <v>5.7165455981339271E-2</v>
      </c>
      <c r="O270" s="108">
        <v>4.3774929081470543E-2</v>
      </c>
    </row>
    <row r="271" spans="1:15" x14ac:dyDescent="0.25">
      <c r="A271" s="28" t="s">
        <v>100</v>
      </c>
      <c r="B271" s="15">
        <v>0.86327242634983004</v>
      </c>
      <c r="C271" s="16">
        <v>0.9335978906058543</v>
      </c>
      <c r="D271" s="6">
        <v>0.9264114760181803</v>
      </c>
      <c r="E271" s="16">
        <v>0.91249570637040545</v>
      </c>
      <c r="F271" s="6">
        <v>0.92711941174078305</v>
      </c>
      <c r="G271" s="16">
        <v>0.89007629944563749</v>
      </c>
      <c r="H271" s="16">
        <v>0.94402265210605274</v>
      </c>
      <c r="I271" s="16">
        <v>0.87372953557300381</v>
      </c>
      <c r="J271" s="16">
        <v>0.88476588751570973</v>
      </c>
      <c r="K271" s="16">
        <v>0.84796072119244315</v>
      </c>
      <c r="L271" s="16">
        <v>0.90100479807216449</v>
      </c>
      <c r="M271" s="16">
        <v>0.88811504885075065</v>
      </c>
      <c r="N271" s="16">
        <v>0.92490409465106149</v>
      </c>
      <c r="O271" s="108">
        <v>0.92883513862816158</v>
      </c>
    </row>
    <row r="272" spans="1:15" x14ac:dyDescent="0.25">
      <c r="A272" s="59" t="s">
        <v>248</v>
      </c>
      <c r="B272" s="17">
        <v>1</v>
      </c>
      <c r="C272" s="18">
        <v>1</v>
      </c>
      <c r="D272" s="8">
        <v>1</v>
      </c>
      <c r="E272" s="18">
        <v>1</v>
      </c>
      <c r="F272" s="8">
        <v>1</v>
      </c>
      <c r="G272" s="18">
        <v>1</v>
      </c>
      <c r="H272" s="18">
        <v>1</v>
      </c>
      <c r="I272" s="18">
        <v>1</v>
      </c>
      <c r="J272" s="18">
        <v>1</v>
      </c>
      <c r="K272" s="18">
        <v>1</v>
      </c>
      <c r="L272" s="18">
        <v>1</v>
      </c>
      <c r="M272" s="18">
        <v>1</v>
      </c>
      <c r="N272" s="18">
        <v>1</v>
      </c>
      <c r="O272" s="109">
        <v>1</v>
      </c>
    </row>
    <row r="273" spans="1:15" s="36" customFormat="1" x14ac:dyDescent="0.25">
      <c r="A273" s="31" t="s">
        <v>249</v>
      </c>
      <c r="B273" s="32">
        <v>500.00122999999513</v>
      </c>
      <c r="C273" s="33">
        <v>499.99759500000351</v>
      </c>
      <c r="D273" s="34">
        <v>499.99990499999899</v>
      </c>
      <c r="E273" s="33">
        <v>499.99946499999794</v>
      </c>
      <c r="F273" s="34">
        <v>499.99749303621149</v>
      </c>
      <c r="G273" s="33">
        <v>500.01107954545563</v>
      </c>
      <c r="H273" s="33">
        <v>500.00687022900934</v>
      </c>
      <c r="I273" s="33">
        <v>500.01399999999887</v>
      </c>
      <c r="J273" s="33">
        <v>500.01131639722792</v>
      </c>
      <c r="K273" s="33">
        <v>500.00367231638319</v>
      </c>
      <c r="L273" s="33">
        <v>499.99706601466789</v>
      </c>
      <c r="M273" s="33">
        <v>500.00550351288229</v>
      </c>
      <c r="N273" s="33">
        <v>499.99633251834115</v>
      </c>
      <c r="O273" s="33">
        <v>499.99430379746872</v>
      </c>
    </row>
    <row r="274" spans="1:15" x14ac:dyDescent="0.25">
      <c r="A274" s="41" t="s">
        <v>250</v>
      </c>
      <c r="B274" s="40">
        <v>932</v>
      </c>
      <c r="C274" s="38">
        <v>590</v>
      </c>
      <c r="D274" s="39">
        <v>407</v>
      </c>
      <c r="E274" s="38">
        <v>392</v>
      </c>
      <c r="F274" s="39">
        <v>359</v>
      </c>
      <c r="G274" s="38">
        <v>176</v>
      </c>
      <c r="H274" s="38">
        <v>393</v>
      </c>
      <c r="I274" s="38">
        <v>200</v>
      </c>
      <c r="J274" s="38">
        <v>433</v>
      </c>
      <c r="K274" s="38">
        <v>354</v>
      </c>
      <c r="L274" s="38">
        <v>409</v>
      </c>
      <c r="M274" s="38">
        <v>427</v>
      </c>
      <c r="N274" s="38">
        <v>409</v>
      </c>
      <c r="O274" s="38">
        <v>395</v>
      </c>
    </row>
    <row r="275" spans="1:15" x14ac:dyDescent="0.25">
      <c r="A275"/>
    </row>
    <row r="276" spans="1:15" x14ac:dyDescent="0.25">
      <c r="A276" s="71" t="s">
        <v>394</v>
      </c>
      <c r="B276" s="71" t="s">
        <v>395</v>
      </c>
    </row>
    <row r="277" spans="1:15" x14ac:dyDescent="0.25">
      <c r="A277" s="71" t="s">
        <v>396</v>
      </c>
      <c r="B277" s="71" t="s">
        <v>397</v>
      </c>
    </row>
    <row r="279" spans="1:15" x14ac:dyDescent="0.25">
      <c r="A279" s="30" t="s">
        <v>297</v>
      </c>
      <c r="B279" s="1"/>
      <c r="C279" s="1"/>
      <c r="D279" s="1"/>
      <c r="E279" s="1"/>
      <c r="F279" s="1"/>
      <c r="G279" s="1"/>
      <c r="H279" s="1"/>
      <c r="I279" s="1"/>
      <c r="J279" s="1"/>
      <c r="K279" s="2"/>
    </row>
    <row r="281" spans="1:15" x14ac:dyDescent="0.25">
      <c r="D281" s="10" t="s">
        <v>2</v>
      </c>
      <c r="E281" s="11" t="s">
        <v>3</v>
      </c>
      <c r="F281" s="12" t="s">
        <v>4</v>
      </c>
      <c r="G281" s="11" t="s">
        <v>5</v>
      </c>
      <c r="H281" s="12" t="s">
        <v>6</v>
      </c>
      <c r="I281" s="11" t="s">
        <v>7</v>
      </c>
      <c r="J281" s="11" t="s">
        <v>8</v>
      </c>
      <c r="K281" s="11" t="s">
        <v>9</v>
      </c>
      <c r="L281" s="11" t="s">
        <v>10</v>
      </c>
    </row>
    <row r="282" spans="1:15" x14ac:dyDescent="0.25">
      <c r="A282" s="27" t="s">
        <v>73</v>
      </c>
      <c r="D282" s="13">
        <v>0.71827175006592237</v>
      </c>
      <c r="E282" s="14">
        <v>0.73165080739585331</v>
      </c>
      <c r="F282" s="4">
        <v>0.7324285243458144</v>
      </c>
      <c r="G282" s="14">
        <v>0.79744107872479697</v>
      </c>
      <c r="H282" s="4">
        <v>0.7162440100136821</v>
      </c>
      <c r="I282" s="14">
        <v>0.65371425768359415</v>
      </c>
      <c r="J282" s="14">
        <v>0.67064476768021097</v>
      </c>
      <c r="K282" s="14">
        <v>0.6425985858595078</v>
      </c>
      <c r="L282" s="14">
        <v>0.67096713327122326</v>
      </c>
    </row>
    <row r="283" spans="1:15" x14ac:dyDescent="0.25">
      <c r="A283" s="28" t="s">
        <v>74</v>
      </c>
      <c r="D283" s="15">
        <v>0.28172824993407758</v>
      </c>
      <c r="E283" s="16">
        <v>0.26834919260414675</v>
      </c>
      <c r="F283" s="6">
        <v>0.26757147565418549</v>
      </c>
      <c r="G283" s="16">
        <v>0.20255892127520297</v>
      </c>
      <c r="H283" s="6">
        <v>0.28375598998631796</v>
      </c>
      <c r="I283" s="16">
        <v>0.34628574231640591</v>
      </c>
      <c r="J283" s="16">
        <v>0.32935523231978914</v>
      </c>
      <c r="K283" s="16">
        <v>0.35740141414049226</v>
      </c>
      <c r="L283" s="16">
        <v>0.32903286672877657</v>
      </c>
    </row>
    <row r="284" spans="1:15" x14ac:dyDescent="0.25">
      <c r="A284" s="59" t="s">
        <v>248</v>
      </c>
      <c r="D284" s="17">
        <v>1</v>
      </c>
      <c r="E284" s="18">
        <v>1</v>
      </c>
      <c r="F284" s="8">
        <v>1</v>
      </c>
      <c r="G284" s="18">
        <v>1</v>
      </c>
      <c r="H284" s="8">
        <v>1</v>
      </c>
      <c r="I284" s="18">
        <v>1</v>
      </c>
      <c r="J284" s="18">
        <v>1</v>
      </c>
      <c r="K284" s="18">
        <v>1</v>
      </c>
      <c r="L284" s="18">
        <v>1</v>
      </c>
    </row>
    <row r="285" spans="1:15" s="36" customFormat="1" x14ac:dyDescent="0.25">
      <c r="A285" s="31" t="s">
        <v>249</v>
      </c>
      <c r="D285" s="32">
        <v>474.92459499999893</v>
      </c>
      <c r="E285" s="33">
        <v>469.58285499999903</v>
      </c>
      <c r="F285" s="34">
        <v>469.0710306406678</v>
      </c>
      <c r="G285" s="33">
        <v>447.07670454545502</v>
      </c>
      <c r="H285" s="34">
        <v>479.64910941475853</v>
      </c>
      <c r="I285" s="33">
        <v>448.48799999999937</v>
      </c>
      <c r="J285" s="33">
        <v>452.64168591224097</v>
      </c>
      <c r="K285" s="33">
        <v>433.19519774011258</v>
      </c>
      <c r="L285" s="33">
        <v>456.12078239608701</v>
      </c>
    </row>
    <row r="286" spans="1:15" x14ac:dyDescent="0.25">
      <c r="A286" s="41" t="s">
        <v>250</v>
      </c>
      <c r="D286" s="40">
        <v>385</v>
      </c>
      <c r="E286" s="38">
        <v>369</v>
      </c>
      <c r="F286" s="39">
        <v>338</v>
      </c>
      <c r="G286" s="38">
        <v>159</v>
      </c>
      <c r="H286" s="39">
        <v>377</v>
      </c>
      <c r="I286" s="38">
        <v>180</v>
      </c>
      <c r="J286" s="38">
        <v>392</v>
      </c>
      <c r="K286" s="38">
        <v>308</v>
      </c>
      <c r="L286" s="38">
        <v>372</v>
      </c>
    </row>
    <row r="287" spans="1:15" x14ac:dyDescent="0.25">
      <c r="A287"/>
    </row>
    <row r="288" spans="1:15" x14ac:dyDescent="0.25">
      <c r="A288" s="71" t="s">
        <v>394</v>
      </c>
      <c r="B288" s="71" t="s">
        <v>399</v>
      </c>
    </row>
    <row r="289" spans="1:15" x14ac:dyDescent="0.25">
      <c r="A289" s="71" t="s">
        <v>396</v>
      </c>
      <c r="B289" s="71" t="s">
        <v>397</v>
      </c>
    </row>
    <row r="291" spans="1:15" x14ac:dyDescent="0.25">
      <c r="A291" s="30" t="s">
        <v>298</v>
      </c>
      <c r="B291" s="1"/>
      <c r="C291" s="1"/>
      <c r="D291" s="1"/>
      <c r="E291" s="1"/>
      <c r="F291" s="1"/>
      <c r="G291" s="1"/>
      <c r="H291" s="1"/>
      <c r="I291" s="1"/>
      <c r="J291" s="1"/>
      <c r="K291" s="1"/>
      <c r="L291" s="1"/>
      <c r="M291" s="1"/>
      <c r="N291" s="1"/>
    </row>
    <row r="293" spans="1:15" x14ac:dyDescent="0.25">
      <c r="B293" s="10" t="s">
        <v>0</v>
      </c>
      <c r="C293" s="11" t="s">
        <v>1</v>
      </c>
      <c r="D293" s="12" t="s">
        <v>2</v>
      </c>
      <c r="E293" s="11" t="s">
        <v>3</v>
      </c>
      <c r="F293" s="12" t="s">
        <v>4</v>
      </c>
      <c r="G293" s="11" t="s">
        <v>5</v>
      </c>
      <c r="H293" s="11" t="s">
        <v>6</v>
      </c>
      <c r="I293" s="11" t="s">
        <v>7</v>
      </c>
      <c r="J293" s="11" t="s">
        <v>8</v>
      </c>
      <c r="K293" s="11" t="s">
        <v>9</v>
      </c>
      <c r="L293" s="11" t="s">
        <v>10</v>
      </c>
      <c r="M293" s="11" t="s">
        <v>11</v>
      </c>
      <c r="N293" s="11" t="s">
        <v>12</v>
      </c>
      <c r="O293" s="106">
        <v>2023</v>
      </c>
    </row>
    <row r="294" spans="1:15" x14ac:dyDescent="0.25">
      <c r="A294" s="27" t="s">
        <v>73</v>
      </c>
      <c r="B294" s="13">
        <v>0.38536113754398194</v>
      </c>
      <c r="C294" s="14">
        <v>0.15025529413708613</v>
      </c>
      <c r="D294" s="4">
        <v>0.1814132936198013</v>
      </c>
      <c r="E294" s="14">
        <v>0.19623672163243733</v>
      </c>
      <c r="F294" s="4">
        <v>0.1365212459878917</v>
      </c>
      <c r="G294" s="14">
        <v>0.17973006462435881</v>
      </c>
      <c r="H294" s="14">
        <v>0.12729088959751594</v>
      </c>
      <c r="I294" s="14">
        <v>0.22209624337774975</v>
      </c>
      <c r="J294" s="14">
        <v>0.20203286990892808</v>
      </c>
      <c r="K294" s="14">
        <v>0.24088774061614185</v>
      </c>
      <c r="L294" s="14">
        <v>0.14014646744578291</v>
      </c>
      <c r="M294" s="14">
        <v>0.26898561268372867</v>
      </c>
      <c r="N294" s="14">
        <v>0.1744012509838134</v>
      </c>
      <c r="O294" s="107">
        <v>0.24113765095791823</v>
      </c>
    </row>
    <row r="295" spans="1:15" x14ac:dyDescent="0.25">
      <c r="A295" s="28" t="s">
        <v>74</v>
      </c>
      <c r="B295" s="15">
        <v>0.61463886245601818</v>
      </c>
      <c r="C295" s="16">
        <v>0.84974470586291384</v>
      </c>
      <c r="D295" s="6">
        <v>0.8185867063801987</v>
      </c>
      <c r="E295" s="16">
        <v>0.80376327836756278</v>
      </c>
      <c r="F295" s="6">
        <v>0.86347875401210827</v>
      </c>
      <c r="G295" s="16">
        <v>0.82026993537564119</v>
      </c>
      <c r="H295" s="16">
        <v>0.87270911040248389</v>
      </c>
      <c r="I295" s="16">
        <v>0.77790375662225031</v>
      </c>
      <c r="J295" s="16">
        <v>0.7979671300910719</v>
      </c>
      <c r="K295" s="16">
        <v>0.75911225938385807</v>
      </c>
      <c r="L295" s="16">
        <v>0.85985353255421704</v>
      </c>
      <c r="M295" s="16">
        <v>0.73101438731627122</v>
      </c>
      <c r="N295" s="16">
        <v>0.82559874901618668</v>
      </c>
      <c r="O295" s="108">
        <v>0.75886234904208183</v>
      </c>
    </row>
    <row r="296" spans="1:15" x14ac:dyDescent="0.25">
      <c r="A296" s="59" t="s">
        <v>248</v>
      </c>
      <c r="B296" s="17">
        <v>1</v>
      </c>
      <c r="C296" s="18">
        <v>1</v>
      </c>
      <c r="D296" s="8">
        <v>1</v>
      </c>
      <c r="E296" s="18">
        <v>1</v>
      </c>
      <c r="F296" s="8">
        <v>1</v>
      </c>
      <c r="G296" s="18">
        <v>1</v>
      </c>
      <c r="H296" s="18">
        <v>1</v>
      </c>
      <c r="I296" s="18">
        <v>1</v>
      </c>
      <c r="J296" s="18">
        <v>1</v>
      </c>
      <c r="K296" s="18">
        <v>1</v>
      </c>
      <c r="L296" s="18">
        <v>1</v>
      </c>
      <c r="M296" s="18">
        <v>1</v>
      </c>
      <c r="N296" s="18">
        <v>1</v>
      </c>
      <c r="O296" s="109">
        <v>1</v>
      </c>
    </row>
    <row r="297" spans="1:15" s="36" customFormat="1" x14ac:dyDescent="0.25">
      <c r="A297" s="31" t="s">
        <v>249</v>
      </c>
      <c r="B297" s="32">
        <v>455.64585500000169</v>
      </c>
      <c r="C297" s="33">
        <v>470.22819000000237</v>
      </c>
      <c r="D297" s="34">
        <v>474.92459499999933</v>
      </c>
      <c r="E297" s="33">
        <v>469.58285499999874</v>
      </c>
      <c r="F297" s="34">
        <v>469.07103064066803</v>
      </c>
      <c r="G297" s="33">
        <v>447.07670454545519</v>
      </c>
      <c r="H297" s="33">
        <v>479.64910941475989</v>
      </c>
      <c r="I297" s="33">
        <v>448.48799999999915</v>
      </c>
      <c r="J297" s="33">
        <v>452.64168591224035</v>
      </c>
      <c r="K297" s="33">
        <v>433.19519774011235</v>
      </c>
      <c r="L297" s="33">
        <v>456.12078239608638</v>
      </c>
      <c r="M297" s="33">
        <v>466.11932084309285</v>
      </c>
      <c r="N297" s="33">
        <v>471.4138141809313</v>
      </c>
      <c r="O297" s="33">
        <v>478.10708860759462</v>
      </c>
    </row>
    <row r="298" spans="1:15" x14ac:dyDescent="0.25">
      <c r="A298" s="41" t="s">
        <v>250</v>
      </c>
      <c r="B298" s="40">
        <v>851</v>
      </c>
      <c r="C298" s="38">
        <v>555</v>
      </c>
      <c r="D298" s="39">
        <v>385</v>
      </c>
      <c r="E298" s="38">
        <v>369</v>
      </c>
      <c r="F298" s="39">
        <v>338</v>
      </c>
      <c r="G298" s="38">
        <v>159</v>
      </c>
      <c r="H298" s="38">
        <v>377</v>
      </c>
      <c r="I298" s="38">
        <v>180</v>
      </c>
      <c r="J298" s="38">
        <v>392</v>
      </c>
      <c r="K298" s="38">
        <v>308</v>
      </c>
      <c r="L298" s="38">
        <v>372</v>
      </c>
      <c r="M298" s="38">
        <v>399</v>
      </c>
      <c r="N298" s="38">
        <v>383</v>
      </c>
      <c r="O298" s="38">
        <v>376</v>
      </c>
    </row>
    <row r="299" spans="1:15" x14ac:dyDescent="0.25">
      <c r="A299"/>
    </row>
    <row r="300" spans="1:15" x14ac:dyDescent="0.25">
      <c r="A300" s="71" t="s">
        <v>394</v>
      </c>
      <c r="B300" s="71" t="s">
        <v>399</v>
      </c>
    </row>
    <row r="301" spans="1:15" x14ac:dyDescent="0.25">
      <c r="A301" s="71" t="s">
        <v>396</v>
      </c>
      <c r="B301" s="71" t="s">
        <v>397</v>
      </c>
    </row>
    <row r="303" spans="1:15" x14ac:dyDescent="0.25">
      <c r="A303" s="30" t="s">
        <v>299</v>
      </c>
      <c r="B303" s="1"/>
      <c r="C303" s="1"/>
      <c r="D303" s="1"/>
      <c r="E303" s="1"/>
      <c r="F303" s="1"/>
      <c r="G303" s="1"/>
      <c r="H303" s="1"/>
      <c r="I303" s="1"/>
      <c r="J303" s="1"/>
      <c r="K303" s="1"/>
      <c r="L303" s="1"/>
      <c r="M303" s="1"/>
      <c r="N303" s="1"/>
    </row>
    <row r="305" spans="1:15" x14ac:dyDescent="0.25">
      <c r="B305" s="10" t="s">
        <v>0</v>
      </c>
      <c r="C305" s="11" t="s">
        <v>1</v>
      </c>
      <c r="D305" s="12" t="s">
        <v>2</v>
      </c>
      <c r="E305" s="11" t="s">
        <v>3</v>
      </c>
      <c r="F305" s="12" t="s">
        <v>4</v>
      </c>
      <c r="G305" s="11" t="s">
        <v>5</v>
      </c>
      <c r="H305" s="11" t="s">
        <v>6</v>
      </c>
      <c r="I305" s="11" t="s">
        <v>7</v>
      </c>
      <c r="J305" s="11" t="s">
        <v>8</v>
      </c>
      <c r="K305" s="11" t="s">
        <v>9</v>
      </c>
      <c r="L305" s="11" t="s">
        <v>10</v>
      </c>
      <c r="M305" s="11" t="s">
        <v>11</v>
      </c>
      <c r="N305" s="11" t="s">
        <v>12</v>
      </c>
      <c r="O305" s="106">
        <v>2023</v>
      </c>
    </row>
    <row r="306" spans="1:15" x14ac:dyDescent="0.25">
      <c r="A306" s="27" t="s">
        <v>101</v>
      </c>
      <c r="B306" s="13">
        <v>3.3224327340210568E-3</v>
      </c>
      <c r="C306" s="22"/>
      <c r="D306" s="23"/>
      <c r="E306" s="14">
        <v>9.7556251044499526E-3</v>
      </c>
      <c r="F306" s="4">
        <v>2.7708060566253582E-2</v>
      </c>
      <c r="G306" s="14">
        <v>2.5247221957057437E-2</v>
      </c>
      <c r="H306" s="22"/>
      <c r="I306" s="22"/>
      <c r="J306" s="22"/>
      <c r="K306" s="22"/>
      <c r="L306" s="14">
        <v>1.2791079042308957E-2</v>
      </c>
      <c r="M306" s="14">
        <v>3.5558861579455973E-2</v>
      </c>
      <c r="N306" s="22"/>
      <c r="O306" s="107">
        <v>7.0905633363636769E-2</v>
      </c>
    </row>
    <row r="307" spans="1:15" x14ac:dyDescent="0.25">
      <c r="A307" s="28" t="s">
        <v>102</v>
      </c>
      <c r="B307" s="15">
        <v>2.5003672655575002E-2</v>
      </c>
      <c r="C307" s="16">
        <v>1.7033364223183956E-2</v>
      </c>
      <c r="D307" s="6">
        <v>1.9431069573810845E-2</v>
      </c>
      <c r="E307" s="16">
        <v>6.5039652998283251E-2</v>
      </c>
      <c r="F307" s="6">
        <v>7.0757774133633738E-2</v>
      </c>
      <c r="G307" s="16">
        <v>6.9625198431638724E-2</v>
      </c>
      <c r="H307" s="16">
        <v>8.330207630050096E-2</v>
      </c>
      <c r="I307" s="16">
        <v>1.8211480059232493E-2</v>
      </c>
      <c r="J307" s="16">
        <v>1.5160162839796754E-2</v>
      </c>
      <c r="K307" s="16">
        <v>3.0887591904798013E-2</v>
      </c>
      <c r="L307" s="16">
        <v>6.0101672679567092E-2</v>
      </c>
      <c r="M307" s="16">
        <v>2.370590771963732E-2</v>
      </c>
      <c r="N307" s="16">
        <v>1.8519895319098315E-2</v>
      </c>
      <c r="O307" s="108">
        <v>6.7398779957575206E-2</v>
      </c>
    </row>
    <row r="308" spans="1:15" x14ac:dyDescent="0.25">
      <c r="A308" s="28" t="s">
        <v>77</v>
      </c>
      <c r="B308" s="15">
        <v>0.15432890267316052</v>
      </c>
      <c r="C308" s="16">
        <v>0.12015196532693886</v>
      </c>
      <c r="D308" s="6">
        <v>0.1650118994097273</v>
      </c>
      <c r="E308" s="16">
        <v>0.28943194421233348</v>
      </c>
      <c r="F308" s="6">
        <v>0.19693166939977466</v>
      </c>
      <c r="G308" s="16">
        <v>0.16449761882033484</v>
      </c>
      <c r="H308" s="16">
        <v>0.22915572670517542</v>
      </c>
      <c r="I308" s="16">
        <v>0.12932259117034364</v>
      </c>
      <c r="J308" s="16">
        <v>0.21209959290050817</v>
      </c>
      <c r="K308" s="16">
        <v>0.18760895929659679</v>
      </c>
      <c r="L308" s="16">
        <v>0.18608560183666778</v>
      </c>
      <c r="M308" s="16">
        <v>0.11756133128964663</v>
      </c>
      <c r="N308" s="16">
        <v>0.18312466543745912</v>
      </c>
      <c r="O308" s="108">
        <v>0.15782267662727223</v>
      </c>
    </row>
    <row r="309" spans="1:15" x14ac:dyDescent="0.25">
      <c r="A309" s="28" t="s">
        <v>103</v>
      </c>
      <c r="B309" s="15">
        <v>0.55627774086533965</v>
      </c>
      <c r="C309" s="16">
        <v>0.60674375329730557</v>
      </c>
      <c r="D309" s="6">
        <v>0.47566550544243696</v>
      </c>
      <c r="E309" s="16">
        <v>0.3642272223150666</v>
      </c>
      <c r="F309" s="6">
        <v>0.42454664480180254</v>
      </c>
      <c r="G309" s="16">
        <v>0.60137956392769143</v>
      </c>
      <c r="H309" s="16">
        <v>0.45846148716794599</v>
      </c>
      <c r="I309" s="16">
        <v>0.58652209923951504</v>
      </c>
      <c r="J309" s="16">
        <v>0.49390739749275203</v>
      </c>
      <c r="K309" s="16">
        <v>0.52106230576821022</v>
      </c>
      <c r="L309" s="16">
        <v>0.47888652017054772</v>
      </c>
      <c r="M309" s="16">
        <v>0.6190136422524567</v>
      </c>
      <c r="N309" s="16">
        <v>0.53292838874680315</v>
      </c>
      <c r="O309" s="108">
        <v>0.37587671335151529</v>
      </c>
    </row>
    <row r="310" spans="1:15" x14ac:dyDescent="0.25">
      <c r="A310" s="28" t="s">
        <v>104</v>
      </c>
      <c r="B310" s="15">
        <v>0.26106725107190371</v>
      </c>
      <c r="C310" s="16">
        <v>0.25607091715257158</v>
      </c>
      <c r="D310" s="6">
        <v>0.33989152557402491</v>
      </c>
      <c r="E310" s="16">
        <v>0.2715455553698668</v>
      </c>
      <c r="F310" s="6">
        <v>0.28005585109853542</v>
      </c>
      <c r="G310" s="16">
        <v>0.13925039686327745</v>
      </c>
      <c r="H310" s="16">
        <v>0.22908070982637763</v>
      </c>
      <c r="I310" s="16">
        <v>0.26594382953090884</v>
      </c>
      <c r="J310" s="16">
        <v>0.2788328467669432</v>
      </c>
      <c r="K310" s="16">
        <v>0.26044114303039506</v>
      </c>
      <c r="L310" s="16">
        <v>0.26213512627090851</v>
      </c>
      <c r="M310" s="16">
        <v>0.2041602571588034</v>
      </c>
      <c r="N310" s="16">
        <v>0.26542705049663945</v>
      </c>
      <c r="O310" s="108">
        <v>0.32799619670000041</v>
      </c>
    </row>
    <row r="311" spans="1:15" x14ac:dyDescent="0.25">
      <c r="A311" s="59" t="s">
        <v>248</v>
      </c>
      <c r="B311" s="17">
        <v>1</v>
      </c>
      <c r="C311" s="18">
        <v>1</v>
      </c>
      <c r="D311" s="8">
        <v>1</v>
      </c>
      <c r="E311" s="18">
        <v>1</v>
      </c>
      <c r="F311" s="8">
        <v>1</v>
      </c>
      <c r="G311" s="18">
        <v>1</v>
      </c>
      <c r="H311" s="18">
        <v>1</v>
      </c>
      <c r="I311" s="18">
        <v>1</v>
      </c>
      <c r="J311" s="18">
        <v>1</v>
      </c>
      <c r="K311" s="18">
        <v>1</v>
      </c>
      <c r="L311" s="18">
        <v>1</v>
      </c>
      <c r="M311" s="18">
        <v>1</v>
      </c>
      <c r="N311" s="18">
        <v>1</v>
      </c>
      <c r="O311" s="109">
        <v>1</v>
      </c>
    </row>
    <row r="312" spans="1:15" s="36" customFormat="1" x14ac:dyDescent="0.25">
      <c r="A312" s="31" t="s">
        <v>249</v>
      </c>
      <c r="B312" s="32">
        <v>175.58820500000007</v>
      </c>
      <c r="C312" s="33">
        <v>70.65427499999997</v>
      </c>
      <c r="D312" s="34">
        <v>86.157634999999985</v>
      </c>
      <c r="E312" s="33">
        <v>92.149399999999957</v>
      </c>
      <c r="F312" s="34">
        <v>64.038161559888593</v>
      </c>
      <c r="G312" s="33">
        <v>80.35312500000002</v>
      </c>
      <c r="H312" s="33">
        <v>61.054961832061061</v>
      </c>
      <c r="I312" s="33">
        <v>99.607499999999973</v>
      </c>
      <c r="J312" s="33">
        <v>91.448498845265576</v>
      </c>
      <c r="K312" s="33">
        <v>104.35141242937848</v>
      </c>
      <c r="L312" s="33">
        <v>65.601955990220034</v>
      </c>
      <c r="M312" s="33">
        <v>127.35093676814995</v>
      </c>
      <c r="N312" s="33">
        <v>82.215158924205383</v>
      </c>
      <c r="O312" s="33">
        <v>115.28962025316456</v>
      </c>
    </row>
    <row r="313" spans="1:15" x14ac:dyDescent="0.25">
      <c r="A313" s="41" t="s">
        <v>250</v>
      </c>
      <c r="B313" s="40">
        <v>308</v>
      </c>
      <c r="C313" s="38">
        <v>74</v>
      </c>
      <c r="D313" s="39">
        <v>63</v>
      </c>
      <c r="E313" s="38">
        <v>65</v>
      </c>
      <c r="F313" s="39">
        <v>41</v>
      </c>
      <c r="G313" s="38">
        <v>29</v>
      </c>
      <c r="H313" s="38">
        <v>48</v>
      </c>
      <c r="I313" s="38">
        <v>36</v>
      </c>
      <c r="J313" s="38">
        <v>74</v>
      </c>
      <c r="K313" s="38">
        <v>71</v>
      </c>
      <c r="L313" s="38">
        <v>51</v>
      </c>
      <c r="M313" s="38">
        <v>92</v>
      </c>
      <c r="N313" s="38">
        <v>59</v>
      </c>
      <c r="O313" s="38">
        <v>78</v>
      </c>
    </row>
    <row r="315" spans="1:15" s="36" customFormat="1" x14ac:dyDescent="0.25">
      <c r="A315" s="62" t="s">
        <v>374</v>
      </c>
      <c r="B315" s="63">
        <f>B306+B307</f>
        <v>2.8326105389596058E-2</v>
      </c>
      <c r="C315" s="63">
        <f t="shared" ref="C315:L315" si="10">C306+C307</f>
        <v>1.7033364223183956E-2</v>
      </c>
      <c r="D315" s="63">
        <f t="shared" si="10"/>
        <v>1.9431069573810845E-2</v>
      </c>
      <c r="E315" s="63">
        <f t="shared" si="10"/>
        <v>7.4795278102733204E-2</v>
      </c>
      <c r="F315" s="63">
        <f t="shared" si="10"/>
        <v>9.8465834699887317E-2</v>
      </c>
      <c r="G315" s="63">
        <f t="shared" si="10"/>
        <v>9.4872420388696158E-2</v>
      </c>
      <c r="H315" s="63">
        <f t="shared" si="10"/>
        <v>8.330207630050096E-2</v>
      </c>
      <c r="I315" s="63">
        <f t="shared" si="10"/>
        <v>1.8211480059232493E-2</v>
      </c>
      <c r="J315" s="63">
        <f t="shared" si="10"/>
        <v>1.5160162839796754E-2</v>
      </c>
      <c r="K315" s="63">
        <f t="shared" si="10"/>
        <v>3.0887591904798013E-2</v>
      </c>
      <c r="L315" s="63">
        <f t="shared" si="10"/>
        <v>7.2892751721876051E-2</v>
      </c>
      <c r="M315" s="63">
        <f t="shared" ref="M315:N315" si="11">M306+M307</f>
        <v>5.9264769299093294E-2</v>
      </c>
      <c r="N315" s="63">
        <f t="shared" si="11"/>
        <v>1.8519895319098315E-2</v>
      </c>
      <c r="O315" s="63">
        <f t="shared" ref="O315" si="12">O306+O307</f>
        <v>0.13830441332121196</v>
      </c>
    </row>
    <row r="316" spans="1:15" s="36" customFormat="1" x14ac:dyDescent="0.25">
      <c r="A316" s="64" t="s">
        <v>375</v>
      </c>
      <c r="B316" s="63">
        <f>B308</f>
        <v>0.15432890267316052</v>
      </c>
      <c r="C316" s="63">
        <f t="shared" ref="C316:L316" si="13">C308</f>
        <v>0.12015196532693886</v>
      </c>
      <c r="D316" s="63">
        <f t="shared" si="13"/>
        <v>0.1650118994097273</v>
      </c>
      <c r="E316" s="63">
        <f t="shared" si="13"/>
        <v>0.28943194421233348</v>
      </c>
      <c r="F316" s="63">
        <f t="shared" si="13"/>
        <v>0.19693166939977466</v>
      </c>
      <c r="G316" s="63">
        <f t="shared" si="13"/>
        <v>0.16449761882033484</v>
      </c>
      <c r="H316" s="63">
        <f t="shared" si="13"/>
        <v>0.22915572670517542</v>
      </c>
      <c r="I316" s="63">
        <f t="shared" si="13"/>
        <v>0.12932259117034364</v>
      </c>
      <c r="J316" s="63">
        <f t="shared" si="13"/>
        <v>0.21209959290050817</v>
      </c>
      <c r="K316" s="63">
        <f t="shared" si="13"/>
        <v>0.18760895929659679</v>
      </c>
      <c r="L316" s="63">
        <f t="shared" si="13"/>
        <v>0.18608560183666778</v>
      </c>
      <c r="M316" s="63">
        <f t="shared" ref="M316:N316" si="14">M308</f>
        <v>0.11756133128964663</v>
      </c>
      <c r="N316" s="63">
        <f t="shared" si="14"/>
        <v>0.18312466543745912</v>
      </c>
      <c r="O316" s="63">
        <f t="shared" ref="O316" si="15">O308</f>
        <v>0.15782267662727223</v>
      </c>
    </row>
    <row r="317" spans="1:15" s="36" customFormat="1" x14ac:dyDescent="0.25">
      <c r="A317" s="65" t="s">
        <v>376</v>
      </c>
      <c r="B317" s="63">
        <f>B309+B310</f>
        <v>0.8173449919372433</v>
      </c>
      <c r="C317" s="63">
        <f t="shared" ref="C317:L317" si="16">C309+C310</f>
        <v>0.86281467044987714</v>
      </c>
      <c r="D317" s="63">
        <f t="shared" si="16"/>
        <v>0.81555703101646193</v>
      </c>
      <c r="E317" s="63">
        <f t="shared" si="16"/>
        <v>0.63577277768493334</v>
      </c>
      <c r="F317" s="63">
        <f t="shared" si="16"/>
        <v>0.70460249590033797</v>
      </c>
      <c r="G317" s="63">
        <f t="shared" si="16"/>
        <v>0.74062996079096888</v>
      </c>
      <c r="H317" s="63">
        <f t="shared" si="16"/>
        <v>0.68754219699432362</v>
      </c>
      <c r="I317" s="63">
        <f t="shared" si="16"/>
        <v>0.85246592877042393</v>
      </c>
      <c r="J317" s="63">
        <f t="shared" si="16"/>
        <v>0.77274024425969523</v>
      </c>
      <c r="K317" s="63">
        <f t="shared" si="16"/>
        <v>0.78150344879860523</v>
      </c>
      <c r="L317" s="63">
        <f t="shared" si="16"/>
        <v>0.74102164644145629</v>
      </c>
      <c r="M317" s="63">
        <f t="shared" ref="M317" si="17">M309+M310</f>
        <v>0.82317389941126007</v>
      </c>
      <c r="N317" s="63">
        <f>N309+N310</f>
        <v>0.79835543924344265</v>
      </c>
      <c r="O317" s="63">
        <f>O309+O310</f>
        <v>0.70387291005151575</v>
      </c>
    </row>
    <row r="318" spans="1:15" x14ac:dyDescent="0.25">
      <c r="A318"/>
      <c r="C318" s="36"/>
    </row>
    <row r="319" spans="1:15" x14ac:dyDescent="0.25">
      <c r="A319" s="60" t="s">
        <v>372</v>
      </c>
      <c r="B319" s="61">
        <v>4.0467637048855307</v>
      </c>
      <c r="C319" s="61">
        <v>4.1018522233792645</v>
      </c>
      <c r="D319" s="61">
        <v>4.1360174870166757</v>
      </c>
      <c r="E319" s="61">
        <v>3.8227674298476169</v>
      </c>
      <c r="F319" s="61">
        <v>3.8584844517327332</v>
      </c>
      <c r="G319" s="61">
        <v>3.759760715308492</v>
      </c>
      <c r="H319" s="61">
        <v>3.8333208305202011</v>
      </c>
      <c r="I319" s="61">
        <v>4.1001982782420994</v>
      </c>
      <c r="J319" s="61">
        <v>4.0364129281868424</v>
      </c>
      <c r="K319" s="61">
        <v>4.0110569999242021</v>
      </c>
      <c r="L319" s="61">
        <v>3.9174729419481791</v>
      </c>
      <c r="M319" s="61">
        <v>3.9325105256915136</v>
      </c>
      <c r="N319" s="61">
        <v>4.0452625944209828</v>
      </c>
      <c r="O319" s="61">
        <v>3.8226590600666674</v>
      </c>
    </row>
    <row r="320" spans="1:15" x14ac:dyDescent="0.25">
      <c r="A320"/>
    </row>
    <row r="321" spans="1:15" x14ac:dyDescent="0.25">
      <c r="A321" s="71" t="s">
        <v>394</v>
      </c>
      <c r="B321" s="71" t="s">
        <v>401</v>
      </c>
    </row>
    <row r="322" spans="1:15" x14ac:dyDescent="0.25">
      <c r="A322" s="71" t="s">
        <v>396</v>
      </c>
      <c r="B322" s="71" t="s">
        <v>397</v>
      </c>
    </row>
    <row r="324" spans="1:15" x14ac:dyDescent="0.25">
      <c r="A324" s="30" t="s">
        <v>300</v>
      </c>
      <c r="B324" s="1"/>
      <c r="C324" s="1"/>
      <c r="D324" s="1"/>
      <c r="E324" s="1"/>
      <c r="F324" s="1"/>
      <c r="G324" s="1"/>
      <c r="H324" s="1"/>
      <c r="I324" s="1"/>
      <c r="J324" s="1"/>
      <c r="K324" s="1"/>
      <c r="L324" s="1"/>
      <c r="M324" s="1"/>
      <c r="N324" s="1"/>
    </row>
    <row r="326" spans="1:15" x14ac:dyDescent="0.25">
      <c r="B326" s="10" t="s">
        <v>0</v>
      </c>
      <c r="C326" s="11" t="s">
        <v>1</v>
      </c>
      <c r="D326" s="12" t="s">
        <v>2</v>
      </c>
      <c r="E326" s="11" t="s">
        <v>3</v>
      </c>
      <c r="F326" s="12" t="s">
        <v>4</v>
      </c>
      <c r="G326" s="11" t="s">
        <v>5</v>
      </c>
      <c r="H326" s="11" t="s">
        <v>6</v>
      </c>
      <c r="I326" s="11" t="s">
        <v>7</v>
      </c>
      <c r="J326" s="11" t="s">
        <v>8</v>
      </c>
      <c r="K326" s="11" t="s">
        <v>9</v>
      </c>
      <c r="L326" s="11" t="s">
        <v>10</v>
      </c>
      <c r="M326" s="11" t="s">
        <v>11</v>
      </c>
      <c r="N326" s="11" t="s">
        <v>12</v>
      </c>
      <c r="O326" s="106">
        <v>2023</v>
      </c>
    </row>
    <row r="327" spans="1:15" x14ac:dyDescent="0.25">
      <c r="A327" s="27" t="s">
        <v>89</v>
      </c>
      <c r="B327" s="24"/>
      <c r="C327" s="14">
        <v>8.5166821115919781E-3</v>
      </c>
      <c r="D327" s="4">
        <v>3.5250543299405216E-3</v>
      </c>
      <c r="E327" s="14">
        <v>8.9343445045496732E-3</v>
      </c>
      <c r="F327" s="4">
        <v>9.659939488053498E-3</v>
      </c>
      <c r="G327" s="14">
        <v>1.5952113159349589E-2</v>
      </c>
      <c r="H327" s="14">
        <v>5.3017976988054879E-3</v>
      </c>
      <c r="I327" s="22"/>
      <c r="J327" s="22"/>
      <c r="K327" s="22"/>
      <c r="L327" s="22"/>
      <c r="M327" s="14">
        <v>3.2416219123683242E-3</v>
      </c>
      <c r="N327" s="14">
        <v>1.4340672663125153E-3</v>
      </c>
      <c r="O327" s="107">
        <v>2.0113337248209347E-2</v>
      </c>
    </row>
    <row r="328" spans="1:15" x14ac:dyDescent="0.25">
      <c r="A328" s="28" t="s">
        <v>90</v>
      </c>
      <c r="B328" s="15">
        <v>7.1517730931869736E-2</v>
      </c>
      <c r="C328" s="16">
        <v>4.8567337220571612E-2</v>
      </c>
      <c r="D328" s="6">
        <v>3.5206367865618725E-2</v>
      </c>
      <c r="E328" s="16">
        <v>2.9036302869277428E-2</v>
      </c>
      <c r="F328" s="6">
        <v>3.9452126380298908E-2</v>
      </c>
      <c r="G328" s="16">
        <v>3.4102852495059496E-2</v>
      </c>
      <c r="H328" s="16">
        <v>4.7744826184960364E-2</v>
      </c>
      <c r="I328" s="16">
        <v>3.2766762990314155E-2</v>
      </c>
      <c r="J328" s="16">
        <v>4.0990316788001177E-2</v>
      </c>
      <c r="K328" s="16">
        <v>5.7453451589196361E-2</v>
      </c>
      <c r="L328" s="16">
        <v>2.0967722914725782E-2</v>
      </c>
      <c r="M328" s="16">
        <v>2.7917528873720534E-2</v>
      </c>
      <c r="N328" s="16">
        <v>3.192420448813784E-2</v>
      </c>
      <c r="O328" s="108">
        <v>4.0189608492986389E-2</v>
      </c>
    </row>
    <row r="329" spans="1:15" x14ac:dyDescent="0.25">
      <c r="A329" s="28" t="s">
        <v>77</v>
      </c>
      <c r="B329" s="15">
        <v>0.18090836454532874</v>
      </c>
      <c r="C329" s="16">
        <v>0.24030393065387778</v>
      </c>
      <c r="D329" s="6">
        <v>0.3396983788552797</v>
      </c>
      <c r="E329" s="16">
        <v>0.4374589549271341</v>
      </c>
      <c r="F329" s="6">
        <v>0.31480464261430641</v>
      </c>
      <c r="G329" s="16">
        <v>0.34694638783511594</v>
      </c>
      <c r="H329" s="16">
        <v>0.31568136376199535</v>
      </c>
      <c r="I329" s="16">
        <v>0.25727109755445005</v>
      </c>
      <c r="J329" s="16">
        <v>0.24906240680511085</v>
      </c>
      <c r="K329" s="16">
        <v>0.2994846466702879</v>
      </c>
      <c r="L329" s="16">
        <v>0.27938488389919536</v>
      </c>
      <c r="M329" s="16">
        <v>0.20951247927622613</v>
      </c>
      <c r="N329" s="16">
        <v>0.23178987413660962</v>
      </c>
      <c r="O329" s="108">
        <v>0.28791044641765068</v>
      </c>
    </row>
    <row r="330" spans="1:15" x14ac:dyDescent="0.25">
      <c r="A330" s="28" t="s">
        <v>91</v>
      </c>
      <c r="B330" s="15">
        <v>0.6129299516445319</v>
      </c>
      <c r="C330" s="16">
        <v>0.63827772629469326</v>
      </c>
      <c r="D330" s="6">
        <v>0.58634174336664902</v>
      </c>
      <c r="E330" s="16">
        <v>0.48021753264394645</v>
      </c>
      <c r="F330" s="6">
        <v>0.5844070393387033</v>
      </c>
      <c r="G330" s="16">
        <v>0.56999510710359558</v>
      </c>
      <c r="H330" s="16">
        <v>0.57028701537012028</v>
      </c>
      <c r="I330" s="16">
        <v>0.66869682131963348</v>
      </c>
      <c r="J330" s="16">
        <v>0.61625862240065277</v>
      </c>
      <c r="K330" s="16">
        <v>0.55373323047568601</v>
      </c>
      <c r="L330" s="16">
        <v>0.60143637156974783</v>
      </c>
      <c r="M330" s="16">
        <v>0.63991794228047194</v>
      </c>
      <c r="N330" s="16">
        <v>0.61176713133385119</v>
      </c>
      <c r="O330" s="108">
        <v>0.54103524288557714</v>
      </c>
    </row>
    <row r="331" spans="1:15" x14ac:dyDescent="0.25">
      <c r="A331" s="28" t="s">
        <v>593</v>
      </c>
      <c r="B331" s="15">
        <v>0.13464395287826961</v>
      </c>
      <c r="C331" s="16">
        <v>6.4334323719265424E-2</v>
      </c>
      <c r="D331" s="6">
        <v>3.5228455582511975E-2</v>
      </c>
      <c r="E331" s="16">
        <v>4.4352865055092304E-2</v>
      </c>
      <c r="F331" s="6">
        <v>5.1676252178637958E-2</v>
      </c>
      <c r="G331" s="16">
        <v>3.3003539406879341E-2</v>
      </c>
      <c r="H331" s="16">
        <v>6.0984996984118578E-2</v>
      </c>
      <c r="I331" s="16">
        <v>4.1265318135602323E-2</v>
      </c>
      <c r="J331" s="16">
        <v>9.3688654006235203E-2</v>
      </c>
      <c r="K331" s="16">
        <v>8.9328671264829573E-2</v>
      </c>
      <c r="L331" s="16">
        <v>9.8211021616330926E-2</v>
      </c>
      <c r="M331" s="16">
        <v>0.11941042765721308</v>
      </c>
      <c r="N331" s="16">
        <v>0.12308472277508881</v>
      </c>
      <c r="O331" s="108">
        <v>0.11075136495557653</v>
      </c>
    </row>
    <row r="332" spans="1:15" x14ac:dyDescent="0.25">
      <c r="A332" s="59" t="s">
        <v>248</v>
      </c>
      <c r="B332" s="17">
        <v>1</v>
      </c>
      <c r="C332" s="18">
        <v>1</v>
      </c>
      <c r="D332" s="8">
        <v>1</v>
      </c>
      <c r="E332" s="18">
        <v>1</v>
      </c>
      <c r="F332" s="8">
        <v>1</v>
      </c>
      <c r="G332" s="18">
        <v>1</v>
      </c>
      <c r="H332" s="18">
        <v>1</v>
      </c>
      <c r="I332" s="18">
        <v>1</v>
      </c>
      <c r="J332" s="18">
        <v>1</v>
      </c>
      <c r="K332" s="18">
        <v>1</v>
      </c>
      <c r="L332" s="18">
        <v>1</v>
      </c>
      <c r="M332" s="18">
        <v>1</v>
      </c>
      <c r="N332" s="18">
        <v>1</v>
      </c>
      <c r="O332" s="109">
        <v>1</v>
      </c>
    </row>
    <row r="333" spans="1:15" s="36" customFormat="1" x14ac:dyDescent="0.25">
      <c r="A333" s="31" t="s">
        <v>249</v>
      </c>
      <c r="B333" s="32">
        <v>175.58820500000022</v>
      </c>
      <c r="C333" s="33">
        <v>70.65427499999997</v>
      </c>
      <c r="D333" s="34">
        <v>474.92459500000029</v>
      </c>
      <c r="E333" s="33">
        <v>469.58285500000045</v>
      </c>
      <c r="F333" s="34">
        <v>469.07103064066825</v>
      </c>
      <c r="G333" s="33">
        <v>447.07670454545377</v>
      </c>
      <c r="H333" s="33">
        <v>479.64910941475722</v>
      </c>
      <c r="I333" s="33">
        <v>448.4879999999996</v>
      </c>
      <c r="J333" s="33">
        <v>452.64168591224103</v>
      </c>
      <c r="K333" s="33">
        <v>433.19519774011269</v>
      </c>
      <c r="L333" s="33">
        <v>456.12078239608746</v>
      </c>
      <c r="M333" s="33">
        <v>465.65725995316268</v>
      </c>
      <c r="N333" s="33">
        <v>471.41381418092902</v>
      </c>
      <c r="O333" s="33">
        <v>478.10708860759462</v>
      </c>
    </row>
    <row r="334" spans="1:15" x14ac:dyDescent="0.25">
      <c r="A334" s="41" t="s">
        <v>250</v>
      </c>
      <c r="B334" s="40">
        <v>308</v>
      </c>
      <c r="C334" s="38">
        <v>74</v>
      </c>
      <c r="D334" s="39">
        <v>385</v>
      </c>
      <c r="E334" s="38">
        <v>369</v>
      </c>
      <c r="F334" s="39">
        <v>338</v>
      </c>
      <c r="G334" s="38">
        <v>159</v>
      </c>
      <c r="H334" s="38">
        <v>377</v>
      </c>
      <c r="I334" s="38">
        <v>180</v>
      </c>
      <c r="J334" s="38">
        <v>392</v>
      </c>
      <c r="K334" s="38">
        <v>308</v>
      </c>
      <c r="L334" s="38">
        <v>372</v>
      </c>
      <c r="M334" s="38">
        <v>398</v>
      </c>
      <c r="N334" s="38">
        <v>383</v>
      </c>
      <c r="O334" s="38">
        <v>376</v>
      </c>
    </row>
    <row r="336" spans="1:15" s="36" customFormat="1" x14ac:dyDescent="0.25">
      <c r="A336" s="62" t="s">
        <v>374</v>
      </c>
      <c r="B336" s="63">
        <f>B327+B328</f>
        <v>7.1517730931869736E-2</v>
      </c>
      <c r="C336" s="63">
        <f t="shared" ref="C336:N336" si="18">C327+C328</f>
        <v>5.7084019332163588E-2</v>
      </c>
      <c r="D336" s="63">
        <f t="shared" si="18"/>
        <v>3.8731422195559244E-2</v>
      </c>
      <c r="E336" s="63">
        <f t="shared" si="18"/>
        <v>3.7970647373827104E-2</v>
      </c>
      <c r="F336" s="63">
        <f t="shared" si="18"/>
        <v>4.9112065868352407E-2</v>
      </c>
      <c r="G336" s="63">
        <f t="shared" si="18"/>
        <v>5.0054965654409089E-2</v>
      </c>
      <c r="H336" s="63">
        <f t="shared" si="18"/>
        <v>5.3046623883765853E-2</v>
      </c>
      <c r="I336" s="63">
        <f t="shared" si="18"/>
        <v>3.2766762990314155E-2</v>
      </c>
      <c r="J336" s="63">
        <f t="shared" si="18"/>
        <v>4.0990316788001177E-2</v>
      </c>
      <c r="K336" s="63">
        <f t="shared" si="18"/>
        <v>5.7453451589196361E-2</v>
      </c>
      <c r="L336" s="63">
        <f t="shared" si="18"/>
        <v>2.0967722914725782E-2</v>
      </c>
      <c r="M336" s="63">
        <f t="shared" si="18"/>
        <v>3.1159150786088857E-2</v>
      </c>
      <c r="N336" s="63">
        <f t="shared" si="18"/>
        <v>3.3358271754450358E-2</v>
      </c>
      <c r="O336" s="63">
        <f t="shared" ref="O336" si="19">O327+O328</f>
        <v>6.030294574119574E-2</v>
      </c>
    </row>
    <row r="337" spans="1:15" s="36" customFormat="1" x14ac:dyDescent="0.25">
      <c r="A337" s="64" t="s">
        <v>375</v>
      </c>
      <c r="B337" s="63">
        <f>B329</f>
        <v>0.18090836454532874</v>
      </c>
      <c r="C337" s="63">
        <f t="shared" ref="C337:N337" si="20">C329</f>
        <v>0.24030393065387778</v>
      </c>
      <c r="D337" s="63">
        <f t="shared" si="20"/>
        <v>0.3396983788552797</v>
      </c>
      <c r="E337" s="63">
        <f t="shared" si="20"/>
        <v>0.4374589549271341</v>
      </c>
      <c r="F337" s="63">
        <f t="shared" si="20"/>
        <v>0.31480464261430641</v>
      </c>
      <c r="G337" s="63">
        <f t="shared" si="20"/>
        <v>0.34694638783511594</v>
      </c>
      <c r="H337" s="63">
        <f t="shared" si="20"/>
        <v>0.31568136376199535</v>
      </c>
      <c r="I337" s="63">
        <f t="shared" si="20"/>
        <v>0.25727109755445005</v>
      </c>
      <c r="J337" s="63">
        <f t="shared" si="20"/>
        <v>0.24906240680511085</v>
      </c>
      <c r="K337" s="63">
        <f t="shared" si="20"/>
        <v>0.2994846466702879</v>
      </c>
      <c r="L337" s="63">
        <f t="shared" si="20"/>
        <v>0.27938488389919536</v>
      </c>
      <c r="M337" s="63">
        <f t="shared" si="20"/>
        <v>0.20951247927622613</v>
      </c>
      <c r="N337" s="63">
        <f t="shared" si="20"/>
        <v>0.23178987413660962</v>
      </c>
      <c r="O337" s="63">
        <f t="shared" ref="O337" si="21">O329</f>
        <v>0.28791044641765068</v>
      </c>
    </row>
    <row r="338" spans="1:15" s="36" customFormat="1" x14ac:dyDescent="0.25">
      <c r="A338" s="65" t="s">
        <v>376</v>
      </c>
      <c r="B338" s="63">
        <f>B330+B331</f>
        <v>0.74757390452280148</v>
      </c>
      <c r="C338" s="63">
        <f t="shared" ref="C338:M338" si="22">C330+C331</f>
        <v>0.70261205001395866</v>
      </c>
      <c r="D338" s="63">
        <f t="shared" si="22"/>
        <v>0.62157019894916099</v>
      </c>
      <c r="E338" s="63">
        <f t="shared" si="22"/>
        <v>0.52457039769903879</v>
      </c>
      <c r="F338" s="63">
        <f t="shared" si="22"/>
        <v>0.63608329151734122</v>
      </c>
      <c r="G338" s="63">
        <f t="shared" si="22"/>
        <v>0.60299864651047497</v>
      </c>
      <c r="H338" s="63">
        <f t="shared" si="22"/>
        <v>0.6312720123542388</v>
      </c>
      <c r="I338" s="63">
        <f t="shared" si="22"/>
        <v>0.70996213945523579</v>
      </c>
      <c r="J338" s="63">
        <f t="shared" si="22"/>
        <v>0.70994727640688793</v>
      </c>
      <c r="K338" s="63">
        <f t="shared" si="22"/>
        <v>0.64306190174051558</v>
      </c>
      <c r="L338" s="63">
        <f t="shared" si="22"/>
        <v>0.69964739318607871</v>
      </c>
      <c r="M338" s="63">
        <f t="shared" si="22"/>
        <v>0.75932836993768504</v>
      </c>
      <c r="N338" s="63">
        <f>N330+N331</f>
        <v>0.73485185410893994</v>
      </c>
      <c r="O338" s="63">
        <f>O330+O331</f>
        <v>0.65178660784115361</v>
      </c>
    </row>
    <row r="339" spans="1:15" x14ac:dyDescent="0.25">
      <c r="A339"/>
      <c r="C339" s="36"/>
      <c r="O339" s="36"/>
    </row>
    <row r="340" spans="1:15" x14ac:dyDescent="0.25">
      <c r="A340" s="60" t="s">
        <v>372</v>
      </c>
      <c r="B340" s="61">
        <v>3.8107001264692011</v>
      </c>
      <c r="C340" s="61">
        <v>3.7013456722894689</v>
      </c>
      <c r="D340" s="61">
        <v>3.6145421780061735</v>
      </c>
      <c r="E340" s="61">
        <v>3.5220182708757526</v>
      </c>
      <c r="F340" s="61">
        <v>3.6289875383395738</v>
      </c>
      <c r="G340" s="61">
        <v>3.5699951071035954</v>
      </c>
      <c r="H340" s="61">
        <v>3.6339085877557853</v>
      </c>
      <c r="I340" s="61">
        <v>3.7184606946005245</v>
      </c>
      <c r="J340" s="61">
        <v>3.762645613625121</v>
      </c>
      <c r="K340" s="61">
        <v>3.6749371214161517</v>
      </c>
      <c r="L340" s="61">
        <v>3.7768906918876821</v>
      </c>
      <c r="M340" s="61">
        <v>3.8443380248964401</v>
      </c>
      <c r="N340" s="61">
        <v>3.8231442378632661</v>
      </c>
      <c r="O340" s="61">
        <v>3.6821216898073281</v>
      </c>
    </row>
    <row r="341" spans="1:15" x14ac:dyDescent="0.25">
      <c r="A341"/>
    </row>
    <row r="342" spans="1:15" x14ac:dyDescent="0.25">
      <c r="A342" s="71" t="s">
        <v>394</v>
      </c>
      <c r="B342" s="71" t="s">
        <v>399</v>
      </c>
    </row>
    <row r="343" spans="1:15" x14ac:dyDescent="0.25">
      <c r="A343" s="71" t="s">
        <v>396</v>
      </c>
      <c r="B343" s="71" t="s">
        <v>397</v>
      </c>
    </row>
    <row r="345" spans="1:15" x14ac:dyDescent="0.25">
      <c r="A345" s="42" t="s">
        <v>259</v>
      </c>
      <c r="B345" s="43"/>
      <c r="C345" s="44"/>
      <c r="D345" s="44"/>
      <c r="E345" s="44"/>
      <c r="F345" s="44"/>
      <c r="G345" s="44"/>
      <c r="H345" s="44"/>
      <c r="I345" s="44"/>
      <c r="J345" s="44"/>
      <c r="K345" s="44"/>
      <c r="L345" s="44"/>
      <c r="M345" s="44"/>
      <c r="N345" s="44"/>
    </row>
    <row r="346" spans="1:15" x14ac:dyDescent="0.25">
      <c r="A346" s="42"/>
      <c r="B346" s="43"/>
      <c r="C346" s="44"/>
      <c r="D346" s="44"/>
      <c r="E346" s="44"/>
      <c r="F346" s="44"/>
      <c r="G346" s="44"/>
      <c r="H346" s="44"/>
      <c r="I346" s="44"/>
      <c r="J346" s="44"/>
      <c r="K346" s="44"/>
      <c r="L346" s="44"/>
      <c r="M346" s="44"/>
      <c r="N346" s="44"/>
    </row>
    <row r="347" spans="1:15" x14ac:dyDescent="0.25">
      <c r="B347" s="45" t="s">
        <v>0</v>
      </c>
      <c r="C347" s="46" t="s">
        <v>1</v>
      </c>
      <c r="D347" s="46" t="s">
        <v>2</v>
      </c>
      <c r="E347" s="46" t="s">
        <v>3</v>
      </c>
      <c r="F347" s="46" t="s">
        <v>4</v>
      </c>
      <c r="G347" s="46" t="s">
        <v>5</v>
      </c>
      <c r="H347" s="46" t="s">
        <v>6</v>
      </c>
      <c r="I347" s="46" t="s">
        <v>7</v>
      </c>
      <c r="J347" s="46" t="s">
        <v>8</v>
      </c>
      <c r="K347" s="46" t="s">
        <v>9</v>
      </c>
      <c r="L347" s="46" t="s">
        <v>10</v>
      </c>
      <c r="M347" s="46" t="s">
        <v>11</v>
      </c>
      <c r="N347" s="46" t="s">
        <v>12</v>
      </c>
      <c r="O347" s="116">
        <v>2023</v>
      </c>
    </row>
    <row r="348" spans="1:15" x14ac:dyDescent="0.25">
      <c r="A348" s="47" t="s">
        <v>260</v>
      </c>
      <c r="B348" s="48">
        <v>0.70762721861357125</v>
      </c>
      <c r="C348" s="49">
        <v>0.91990821644985132</v>
      </c>
      <c r="D348" s="49">
        <v>0.88687667649379665</v>
      </c>
      <c r="E348" s="49">
        <v>0.86299078332231272</v>
      </c>
      <c r="F348" s="49">
        <v>0.90631800301600296</v>
      </c>
      <c r="G348" s="49">
        <v>0.90901067831670768</v>
      </c>
      <c r="H348" s="49">
        <v>0.94058198400443205</v>
      </c>
      <c r="I348" s="49">
        <v>0.86626208274723948</v>
      </c>
      <c r="J348" s="49">
        <v>0.91285686801164989</v>
      </c>
      <c r="K348" s="49">
        <v>0.8606308206470159</v>
      </c>
      <c r="L348" s="49">
        <v>0.93789509188436393</v>
      </c>
      <c r="M348" s="49">
        <v>0.88169894581407238</v>
      </c>
      <c r="N348" s="49">
        <v>0.94280784786270033</v>
      </c>
      <c r="O348" s="117">
        <v>0.92603609902320894</v>
      </c>
    </row>
    <row r="349" spans="1:15" x14ac:dyDescent="0.25">
      <c r="A349" s="50" t="s">
        <v>261</v>
      </c>
      <c r="B349" s="48">
        <v>4.8442995916008966E-2</v>
      </c>
      <c r="C349" s="49">
        <v>1.3820878893858336E-2</v>
      </c>
      <c r="D349" s="49">
        <v>2.5698616222922209E-2</v>
      </c>
      <c r="E349" s="49">
        <v>2.0935965108163285E-2</v>
      </c>
      <c r="F349" s="49">
        <v>3.588334139816597E-3</v>
      </c>
      <c r="G349" s="49">
        <v>2.5555965036185735E-2</v>
      </c>
      <c r="H349" s="49">
        <v>1.2921206633881703E-2</v>
      </c>
      <c r="I349" s="49">
        <v>2.5261925090550287E-2</v>
      </c>
      <c r="J349" s="49">
        <v>4.8650852182704478E-2</v>
      </c>
      <c r="K349" s="49">
        <v>3.0970928745107304E-2</v>
      </c>
      <c r="L349" s="49">
        <v>2.248419632462554E-2</v>
      </c>
      <c r="M349" s="49">
        <v>2.6125053006964868E-2</v>
      </c>
      <c r="N349" s="49">
        <v>1.3432885985408064E-2</v>
      </c>
      <c r="O349" s="117">
        <v>3.1523262999360188E-2</v>
      </c>
    </row>
    <row r="350" spans="1:15" x14ac:dyDescent="0.25">
      <c r="A350" s="50" t="s">
        <v>262</v>
      </c>
      <c r="B350" s="48">
        <v>0.41432803636779625</v>
      </c>
      <c r="C350" s="49">
        <v>0.157809472315875</v>
      </c>
      <c r="D350" s="49">
        <v>0.1816529667673307</v>
      </c>
      <c r="E350" s="49">
        <v>0.18011303384434896</v>
      </c>
      <c r="F350" s="49">
        <v>0.18614779092123293</v>
      </c>
      <c r="G350" s="49">
        <v>0.13901436364237932</v>
      </c>
      <c r="H350" s="49">
        <v>0.10591947643351295</v>
      </c>
      <c r="I350" s="49">
        <v>0.15490998212541732</v>
      </c>
      <c r="J350" s="49">
        <v>0.11431258582185291</v>
      </c>
      <c r="K350" s="49">
        <v>0.18631106706070294</v>
      </c>
      <c r="L350" s="49">
        <v>0.11911782306411837</v>
      </c>
      <c r="M350" s="49">
        <v>0.18846007264089062</v>
      </c>
      <c r="N350" s="49">
        <v>0.11989140163345585</v>
      </c>
      <c r="O350" s="117">
        <v>0.15888161850565591</v>
      </c>
    </row>
    <row r="351" spans="1:15" x14ac:dyDescent="0.25">
      <c r="A351" s="51" t="s">
        <v>249</v>
      </c>
      <c r="B351" s="52">
        <v>475.99264999999366</v>
      </c>
      <c r="C351" s="53">
        <v>496.56610500000414</v>
      </c>
      <c r="D351" s="53">
        <v>488.28095999999874</v>
      </c>
      <c r="E351" s="53">
        <v>486.66397499999761</v>
      </c>
      <c r="F351" s="53">
        <v>494.4838440111418</v>
      </c>
      <c r="G351" s="53">
        <v>497.98238636363749</v>
      </c>
      <c r="H351" s="53">
        <v>492.37557251908578</v>
      </c>
      <c r="I351" s="53">
        <v>488.40299999999871</v>
      </c>
      <c r="J351" s="53">
        <v>489.76258660507972</v>
      </c>
      <c r="K351" s="53">
        <v>490.79194915254197</v>
      </c>
      <c r="L351" s="53">
        <v>494.37603911980221</v>
      </c>
      <c r="M351" s="53">
        <v>479.92014051522438</v>
      </c>
      <c r="N351" s="53">
        <v>491.03117359413648</v>
      </c>
      <c r="O351" s="53">
        <v>486.29949367088619</v>
      </c>
    </row>
    <row r="352" spans="1:15" x14ac:dyDescent="0.25">
      <c r="A352" s="54" t="s">
        <v>250</v>
      </c>
      <c r="B352" s="55">
        <v>888</v>
      </c>
      <c r="C352" s="56">
        <v>586</v>
      </c>
      <c r="D352" s="56">
        <v>400</v>
      </c>
      <c r="E352" s="56">
        <v>383</v>
      </c>
      <c r="F352" s="56">
        <v>355</v>
      </c>
      <c r="G352" s="56">
        <v>175</v>
      </c>
      <c r="H352" s="56">
        <v>387</v>
      </c>
      <c r="I352" s="56">
        <v>195</v>
      </c>
      <c r="J352" s="56">
        <v>424</v>
      </c>
      <c r="K352" s="56">
        <v>348</v>
      </c>
      <c r="L352" s="56">
        <v>404</v>
      </c>
      <c r="M352" s="56">
        <v>413</v>
      </c>
      <c r="N352" s="56">
        <v>402</v>
      </c>
      <c r="O352" s="56">
        <v>386</v>
      </c>
    </row>
    <row r="353" spans="1:15" x14ac:dyDescent="0.25">
      <c r="A353"/>
    </row>
    <row r="354" spans="1:15" x14ac:dyDescent="0.25">
      <c r="A354" s="71" t="s">
        <v>394</v>
      </c>
      <c r="B354" s="71" t="s">
        <v>400</v>
      </c>
    </row>
    <row r="355" spans="1:15" x14ac:dyDescent="0.25">
      <c r="A355" s="71" t="s">
        <v>396</v>
      </c>
      <c r="B355" s="71" t="s">
        <v>423</v>
      </c>
    </row>
    <row r="356" spans="1:15" x14ac:dyDescent="0.25">
      <c r="A356" s="57"/>
      <c r="B356" s="58"/>
      <c r="C356" s="58"/>
      <c r="D356" s="58"/>
      <c r="E356" s="58"/>
      <c r="F356" s="58"/>
      <c r="G356" s="58"/>
      <c r="H356" s="58"/>
      <c r="I356" s="58"/>
      <c r="J356" s="58"/>
      <c r="K356" s="58"/>
      <c r="L356" s="58"/>
      <c r="M356" s="58"/>
      <c r="N356" s="58"/>
    </row>
    <row r="357" spans="1:15" x14ac:dyDescent="0.25">
      <c r="A357" s="30" t="s">
        <v>301</v>
      </c>
      <c r="B357" s="1"/>
      <c r="C357" s="1"/>
      <c r="D357" s="1"/>
      <c r="E357" s="1"/>
      <c r="F357" s="1"/>
      <c r="G357" s="1"/>
      <c r="H357" s="1"/>
      <c r="I357" s="1"/>
      <c r="J357" s="1"/>
      <c r="K357" s="1"/>
      <c r="L357" s="1"/>
      <c r="M357" s="1"/>
      <c r="N357" s="1"/>
    </row>
    <row r="359" spans="1:15" x14ac:dyDescent="0.25">
      <c r="B359" s="10" t="s">
        <v>0</v>
      </c>
      <c r="C359" s="11" t="s">
        <v>1</v>
      </c>
      <c r="D359" s="12" t="s">
        <v>2</v>
      </c>
      <c r="E359" s="11" t="s">
        <v>3</v>
      </c>
      <c r="F359" s="12" t="s">
        <v>4</v>
      </c>
      <c r="G359" s="11" t="s">
        <v>5</v>
      </c>
      <c r="H359" s="11" t="s">
        <v>6</v>
      </c>
      <c r="I359" s="11" t="s">
        <v>7</v>
      </c>
      <c r="J359" s="11" t="s">
        <v>8</v>
      </c>
      <c r="K359" s="11" t="s">
        <v>9</v>
      </c>
      <c r="L359" s="11" t="s">
        <v>10</v>
      </c>
      <c r="M359" s="11" t="s">
        <v>11</v>
      </c>
      <c r="N359" s="11" t="s">
        <v>12</v>
      </c>
      <c r="O359" s="106">
        <v>2023</v>
      </c>
    </row>
    <row r="360" spans="1:15" x14ac:dyDescent="0.25">
      <c r="A360" s="27" t="s">
        <v>101</v>
      </c>
      <c r="B360" s="13">
        <v>7.4712081254617339E-3</v>
      </c>
      <c r="C360" s="14">
        <v>1.4215986443063221E-2</v>
      </c>
      <c r="D360" s="23"/>
      <c r="E360" s="22"/>
      <c r="F360" s="4">
        <v>2.9950158723433873E-2</v>
      </c>
      <c r="G360" s="129"/>
      <c r="H360" s="14">
        <v>2.4380604806838478E-2</v>
      </c>
      <c r="I360" s="22"/>
      <c r="J360" s="22"/>
      <c r="K360" s="22"/>
      <c r="L360" s="22"/>
      <c r="M360" s="14">
        <v>3.2830848926140146E-2</v>
      </c>
      <c r="N360" s="22"/>
      <c r="O360" s="22"/>
    </row>
    <row r="361" spans="1:15" x14ac:dyDescent="0.25">
      <c r="A361" s="28" t="s">
        <v>102</v>
      </c>
      <c r="B361" s="15">
        <v>6.7813110526419834E-2</v>
      </c>
      <c r="C361" s="16">
        <v>3.6110868117520255E-2</v>
      </c>
      <c r="D361" s="6">
        <v>4.7156980478126352E-2</v>
      </c>
      <c r="E361" s="16">
        <v>4.7863073811648643E-2</v>
      </c>
      <c r="F361" s="6">
        <v>4.9226960892603693E-2</v>
      </c>
      <c r="G361" s="130">
        <v>0.13232626663055341</v>
      </c>
      <c r="H361" s="16">
        <v>2.4380604806838478E-2</v>
      </c>
      <c r="I361" s="16">
        <v>2.3976156016838827E-2</v>
      </c>
      <c r="J361" s="16">
        <v>3.8617677545310904E-2</v>
      </c>
      <c r="K361" s="16">
        <v>1.2618262420933127E-2</v>
      </c>
      <c r="L361" s="16">
        <v>6.6952868103763261E-2</v>
      </c>
      <c r="M361" s="16">
        <v>1.6415424463070073E-2</v>
      </c>
      <c r="N361" s="16">
        <v>2.5863859124512004E-2</v>
      </c>
      <c r="O361" s="16">
        <v>5.0284574023650608E-2</v>
      </c>
    </row>
    <row r="362" spans="1:15" x14ac:dyDescent="0.25">
      <c r="A362" s="28" t="s">
        <v>77</v>
      </c>
      <c r="B362" s="15">
        <v>0.30217846221245442</v>
      </c>
      <c r="C362" s="16">
        <v>0.24623898561097235</v>
      </c>
      <c r="D362" s="6">
        <v>0.24519264510680297</v>
      </c>
      <c r="E362" s="16">
        <v>0.34188103808673875</v>
      </c>
      <c r="F362" s="6">
        <v>0.30189530003116977</v>
      </c>
      <c r="G362" s="130">
        <v>0.18383686668472327</v>
      </c>
      <c r="H362" s="16">
        <v>0.29265508055308903</v>
      </c>
      <c r="I362" s="16">
        <v>0.23500333736460552</v>
      </c>
      <c r="J362" s="16">
        <v>0.23667542191226634</v>
      </c>
      <c r="K362" s="16">
        <v>0.16623236200464944</v>
      </c>
      <c r="L362" s="16">
        <v>0.21510778224333213</v>
      </c>
      <c r="M362" s="16">
        <v>0.13634823977649255</v>
      </c>
      <c r="N362" s="16">
        <v>0.20401403771077337</v>
      </c>
      <c r="O362" s="108">
        <v>0.12969334159040347</v>
      </c>
    </row>
    <row r="363" spans="1:15" x14ac:dyDescent="0.25">
      <c r="A363" s="28" t="s">
        <v>103</v>
      </c>
      <c r="B363" s="15">
        <v>0.50421482214270541</v>
      </c>
      <c r="C363" s="16">
        <v>0.56127429539781171</v>
      </c>
      <c r="D363" s="6">
        <v>0.62274415617498924</v>
      </c>
      <c r="E363" s="16">
        <v>0.45982714526146834</v>
      </c>
      <c r="F363" s="6">
        <v>0.45403980644517</v>
      </c>
      <c r="G363" s="130">
        <v>0.65453180016250945</v>
      </c>
      <c r="H363" s="16">
        <v>0.48787556474985111</v>
      </c>
      <c r="I363" s="16">
        <v>0.57794563730446669</v>
      </c>
      <c r="J363" s="16">
        <v>0.46860892229971118</v>
      </c>
      <c r="K363" s="16">
        <v>0.48868465156511853</v>
      </c>
      <c r="L363" s="16">
        <v>0.61253196930946296</v>
      </c>
      <c r="M363" s="16">
        <v>0.56817411988824607</v>
      </c>
      <c r="N363" s="16">
        <v>0.49999999999999983</v>
      </c>
      <c r="O363" s="108">
        <v>0.49465256411516639</v>
      </c>
    </row>
    <row r="364" spans="1:15" x14ac:dyDescent="0.25">
      <c r="A364" s="28" t="s">
        <v>104</v>
      </c>
      <c r="B364" s="15">
        <v>0.11832239699295835</v>
      </c>
      <c r="C364" s="16">
        <v>0.14215986443063222</v>
      </c>
      <c r="D364" s="6">
        <v>8.490621824008146E-2</v>
      </c>
      <c r="E364" s="16">
        <v>0.15042874284014435</v>
      </c>
      <c r="F364" s="6">
        <v>0.16488777390762269</v>
      </c>
      <c r="G364" s="130">
        <v>2.9305066522213732E-2</v>
      </c>
      <c r="H364" s="16">
        <v>0.17070814508338303</v>
      </c>
      <c r="I364" s="16">
        <v>0.16307486931408899</v>
      </c>
      <c r="J364" s="16">
        <v>0.25609797824271141</v>
      </c>
      <c r="K364" s="16">
        <v>0.33246472400929894</v>
      </c>
      <c r="L364" s="16">
        <v>0.10540738034344174</v>
      </c>
      <c r="M364" s="16">
        <v>0.24623136694605108</v>
      </c>
      <c r="N364" s="16">
        <v>0.27012210316471474</v>
      </c>
      <c r="O364" s="108">
        <v>0.32536952027077953</v>
      </c>
    </row>
    <row r="365" spans="1:15" x14ac:dyDescent="0.25">
      <c r="A365" s="59" t="s">
        <v>248</v>
      </c>
      <c r="B365" s="17">
        <v>1</v>
      </c>
      <c r="C365" s="18">
        <v>1</v>
      </c>
      <c r="D365" s="8">
        <v>1</v>
      </c>
      <c r="E365" s="18">
        <v>1</v>
      </c>
      <c r="F365" s="8">
        <v>1</v>
      </c>
      <c r="G365" s="131">
        <v>1</v>
      </c>
      <c r="H365" s="18">
        <v>1</v>
      </c>
      <c r="I365" s="18">
        <v>1</v>
      </c>
      <c r="J365" s="18">
        <v>1</v>
      </c>
      <c r="K365" s="18">
        <v>1</v>
      </c>
      <c r="L365" s="18">
        <v>1</v>
      </c>
      <c r="M365" s="18">
        <v>1</v>
      </c>
      <c r="N365" s="18">
        <v>1</v>
      </c>
      <c r="O365" s="109">
        <v>1</v>
      </c>
    </row>
    <row r="366" spans="1:15" s="36" customFormat="1" x14ac:dyDescent="0.25">
      <c r="A366" s="31" t="s">
        <v>249</v>
      </c>
      <c r="B366" s="32">
        <v>197.2171000000001</v>
      </c>
      <c r="C366" s="33">
        <v>78.36283499999999</v>
      </c>
      <c r="D366" s="34">
        <v>88.697684999999993</v>
      </c>
      <c r="E366" s="33">
        <v>87.654524999999978</v>
      </c>
      <c r="F366" s="34">
        <v>92.047075208913654</v>
      </c>
      <c r="G366" s="132">
        <v>69.226704545454552</v>
      </c>
      <c r="H366" s="33">
        <v>52.152162849872759</v>
      </c>
      <c r="I366" s="33">
        <v>75.658499999999989</v>
      </c>
      <c r="J366" s="33">
        <v>57.372401847575063</v>
      </c>
      <c r="K366" s="33">
        <v>91.439971751412401</v>
      </c>
      <c r="L366" s="33">
        <v>58.888997555012217</v>
      </c>
      <c r="M366" s="33">
        <v>91.955269320843115</v>
      </c>
      <c r="N366" s="33">
        <v>58.87041564792176</v>
      </c>
      <c r="O366" s="33">
        <v>77.264050632911392</v>
      </c>
    </row>
    <row r="367" spans="1:15" x14ac:dyDescent="0.25">
      <c r="A367" s="41" t="s">
        <v>250</v>
      </c>
      <c r="B367" s="40">
        <v>345</v>
      </c>
      <c r="C367" s="38">
        <v>80</v>
      </c>
      <c r="D367" s="39">
        <v>59</v>
      </c>
      <c r="E367" s="38">
        <v>60</v>
      </c>
      <c r="F367" s="39">
        <v>55</v>
      </c>
      <c r="G367" s="136">
        <v>22</v>
      </c>
      <c r="H367" s="38">
        <v>41</v>
      </c>
      <c r="I367" s="38">
        <v>27</v>
      </c>
      <c r="J367" s="38">
        <v>45</v>
      </c>
      <c r="K367" s="38">
        <v>61</v>
      </c>
      <c r="L367" s="38">
        <v>43</v>
      </c>
      <c r="M367" s="38">
        <v>63</v>
      </c>
      <c r="N367" s="38">
        <v>42</v>
      </c>
      <c r="O367" s="38">
        <v>51</v>
      </c>
    </row>
    <row r="368" spans="1:15" x14ac:dyDescent="0.25">
      <c r="G368" s="133"/>
    </row>
    <row r="369" spans="1:15" s="36" customFormat="1" x14ac:dyDescent="0.25">
      <c r="A369" s="62" t="s">
        <v>374</v>
      </c>
      <c r="B369" s="63">
        <f>B360+B361</f>
        <v>7.5284318651881565E-2</v>
      </c>
      <c r="C369" s="63">
        <f t="shared" ref="C369:N369" si="23">C360+C361</f>
        <v>5.0326854560583473E-2</v>
      </c>
      <c r="D369" s="63">
        <f t="shared" si="23"/>
        <v>4.7156980478126352E-2</v>
      </c>
      <c r="E369" s="63">
        <f t="shared" si="23"/>
        <v>4.7863073811648643E-2</v>
      </c>
      <c r="F369" s="63">
        <f t="shared" si="23"/>
        <v>7.9177119616037572E-2</v>
      </c>
      <c r="G369" s="134">
        <f t="shared" si="23"/>
        <v>0.13232626663055341</v>
      </c>
      <c r="H369" s="63">
        <f t="shared" si="23"/>
        <v>4.8761209613676956E-2</v>
      </c>
      <c r="I369" s="63">
        <f t="shared" si="23"/>
        <v>2.3976156016838827E-2</v>
      </c>
      <c r="J369" s="63">
        <f t="shared" si="23"/>
        <v>3.8617677545310904E-2</v>
      </c>
      <c r="K369" s="63">
        <f t="shared" si="23"/>
        <v>1.2618262420933127E-2</v>
      </c>
      <c r="L369" s="63">
        <f t="shared" si="23"/>
        <v>6.6952868103763261E-2</v>
      </c>
      <c r="M369" s="63">
        <f t="shared" si="23"/>
        <v>4.924627338921022E-2</v>
      </c>
      <c r="N369" s="63">
        <f t="shared" si="23"/>
        <v>2.5863859124512004E-2</v>
      </c>
      <c r="O369" s="63">
        <f t="shared" ref="O369" si="24">O360+O361</f>
        <v>5.0284574023650608E-2</v>
      </c>
    </row>
    <row r="370" spans="1:15" s="36" customFormat="1" x14ac:dyDescent="0.25">
      <c r="A370" s="64" t="s">
        <v>375</v>
      </c>
      <c r="B370" s="63">
        <f>B362</f>
        <v>0.30217846221245442</v>
      </c>
      <c r="C370" s="63">
        <f t="shared" ref="C370:N370" si="25">C362</f>
        <v>0.24623898561097235</v>
      </c>
      <c r="D370" s="63">
        <f t="shared" si="25"/>
        <v>0.24519264510680297</v>
      </c>
      <c r="E370" s="63">
        <f t="shared" si="25"/>
        <v>0.34188103808673875</v>
      </c>
      <c r="F370" s="63">
        <f t="shared" si="25"/>
        <v>0.30189530003116977</v>
      </c>
      <c r="G370" s="134">
        <f t="shared" si="25"/>
        <v>0.18383686668472327</v>
      </c>
      <c r="H370" s="63">
        <f t="shared" si="25"/>
        <v>0.29265508055308903</v>
      </c>
      <c r="I370" s="63">
        <f t="shared" si="25"/>
        <v>0.23500333736460552</v>
      </c>
      <c r="J370" s="63">
        <f t="shared" si="25"/>
        <v>0.23667542191226634</v>
      </c>
      <c r="K370" s="63">
        <f t="shared" si="25"/>
        <v>0.16623236200464944</v>
      </c>
      <c r="L370" s="63">
        <f t="shared" si="25"/>
        <v>0.21510778224333213</v>
      </c>
      <c r="M370" s="63">
        <f t="shared" si="25"/>
        <v>0.13634823977649255</v>
      </c>
      <c r="N370" s="63">
        <f t="shared" si="25"/>
        <v>0.20401403771077337</v>
      </c>
      <c r="O370" s="63">
        <f t="shared" ref="O370" si="26">O362</f>
        <v>0.12969334159040347</v>
      </c>
    </row>
    <row r="371" spans="1:15" s="36" customFormat="1" x14ac:dyDescent="0.25">
      <c r="A371" s="65" t="s">
        <v>376</v>
      </c>
      <c r="B371" s="63">
        <f>B363+B364</f>
        <v>0.62253721913566373</v>
      </c>
      <c r="C371" s="63">
        <f t="shared" ref="C371:M371" si="27">C363+C364</f>
        <v>0.70343415982844393</v>
      </c>
      <c r="D371" s="63">
        <f t="shared" si="27"/>
        <v>0.70765037441507073</v>
      </c>
      <c r="E371" s="63">
        <f t="shared" si="27"/>
        <v>0.61025588810161269</v>
      </c>
      <c r="F371" s="63">
        <f t="shared" si="27"/>
        <v>0.61892758035279272</v>
      </c>
      <c r="G371" s="134">
        <f t="shared" si="27"/>
        <v>0.68383686668472321</v>
      </c>
      <c r="H371" s="63">
        <f t="shared" si="27"/>
        <v>0.65858370983323411</v>
      </c>
      <c r="I371" s="63">
        <f t="shared" si="27"/>
        <v>0.74102050661855567</v>
      </c>
      <c r="J371" s="63">
        <f t="shared" si="27"/>
        <v>0.72470690054242259</v>
      </c>
      <c r="K371" s="63">
        <f t="shared" si="27"/>
        <v>0.82114937557441747</v>
      </c>
      <c r="L371" s="63">
        <f t="shared" si="27"/>
        <v>0.71793934965290473</v>
      </c>
      <c r="M371" s="63">
        <f t="shared" si="27"/>
        <v>0.81440548683429714</v>
      </c>
      <c r="N371" s="63">
        <f>N363+N364</f>
        <v>0.77012210316471452</v>
      </c>
      <c r="O371" s="63">
        <f>O363+O364</f>
        <v>0.82002208438594593</v>
      </c>
    </row>
    <row r="372" spans="1:15" x14ac:dyDescent="0.25">
      <c r="A372"/>
      <c r="C372" s="36"/>
      <c r="G372" s="133"/>
    </row>
    <row r="373" spans="1:15" x14ac:dyDescent="0.25">
      <c r="A373" s="60" t="s">
        <v>372</v>
      </c>
      <c r="B373" s="61">
        <v>3.6581040893512791</v>
      </c>
      <c r="C373" s="61">
        <v>3.7810511832554305</v>
      </c>
      <c r="D373" s="61">
        <v>3.7453996121770259</v>
      </c>
      <c r="E373" s="61">
        <v>3.7128215571301078</v>
      </c>
      <c r="F373" s="61">
        <v>3.6746880759209444</v>
      </c>
      <c r="G373" s="135">
        <v>3.5808156665763842</v>
      </c>
      <c r="H373" s="61">
        <v>3.7561500404961015</v>
      </c>
      <c r="I373" s="61">
        <v>3.8801192199158065</v>
      </c>
      <c r="J373" s="61">
        <v>3.9421872012398231</v>
      </c>
      <c r="K373" s="61">
        <v>4.140995837162782</v>
      </c>
      <c r="L373" s="61">
        <v>3.7563938618925832</v>
      </c>
      <c r="M373" s="61">
        <v>3.9785597314649985</v>
      </c>
      <c r="N373" s="61">
        <v>4.0143803472049173</v>
      </c>
      <c r="O373" s="61">
        <v>4.0951070306330752</v>
      </c>
    </row>
    <row r="374" spans="1:15" x14ac:dyDescent="0.25">
      <c r="A374"/>
      <c r="G374" s="133"/>
    </row>
    <row r="375" spans="1:15" x14ac:dyDescent="0.25">
      <c r="A375" s="71" t="s">
        <v>394</v>
      </c>
      <c r="B375" s="71" t="s">
        <v>402</v>
      </c>
    </row>
    <row r="376" spans="1:15" x14ac:dyDescent="0.25">
      <c r="A376" s="71" t="s">
        <v>396</v>
      </c>
      <c r="B376" s="71" t="s">
        <v>397</v>
      </c>
    </row>
    <row r="377" spans="1:15" x14ac:dyDescent="0.25">
      <c r="A377" s="57"/>
      <c r="B377" s="58"/>
      <c r="C377" s="58"/>
      <c r="D377" s="58"/>
      <c r="E377" s="58"/>
      <c r="F377" s="58"/>
      <c r="G377" s="58"/>
      <c r="H377" s="58"/>
      <c r="I377" s="58"/>
      <c r="J377" s="58"/>
      <c r="K377" s="58"/>
      <c r="L377" s="58"/>
      <c r="M377" s="58"/>
      <c r="N377" s="58"/>
    </row>
    <row r="378" spans="1:15" x14ac:dyDescent="0.25">
      <c r="A378" s="30" t="s">
        <v>302</v>
      </c>
      <c r="B378" s="1"/>
      <c r="C378" s="1"/>
      <c r="D378" s="1"/>
      <c r="E378" s="1"/>
      <c r="F378" s="1"/>
      <c r="G378" s="1"/>
      <c r="H378" s="1"/>
      <c r="I378" s="1"/>
      <c r="J378" s="1"/>
      <c r="K378" s="1"/>
      <c r="L378" s="1"/>
      <c r="M378" s="1"/>
      <c r="N378" s="1"/>
    </row>
    <row r="380" spans="1:15" x14ac:dyDescent="0.25">
      <c r="B380" s="10" t="s">
        <v>0</v>
      </c>
      <c r="C380" s="11" t="s">
        <v>1</v>
      </c>
      <c r="D380" s="12" t="s">
        <v>2</v>
      </c>
      <c r="E380" s="11" t="s">
        <v>3</v>
      </c>
      <c r="F380" s="12" t="s">
        <v>4</v>
      </c>
      <c r="G380" s="11" t="s">
        <v>5</v>
      </c>
      <c r="H380" s="11" t="s">
        <v>6</v>
      </c>
      <c r="I380" s="11" t="s">
        <v>7</v>
      </c>
      <c r="J380" s="11" t="s">
        <v>8</v>
      </c>
      <c r="K380" s="11" t="s">
        <v>9</v>
      </c>
      <c r="L380" s="11" t="s">
        <v>10</v>
      </c>
      <c r="M380" s="11" t="s">
        <v>11</v>
      </c>
      <c r="N380" s="11" t="s">
        <v>12</v>
      </c>
      <c r="O380" s="106">
        <v>2023</v>
      </c>
    </row>
    <row r="381" spans="1:15" x14ac:dyDescent="0.25">
      <c r="A381" s="27" t="s">
        <v>89</v>
      </c>
      <c r="B381" s="13">
        <v>9.2235667924703852E-3</v>
      </c>
      <c r="C381" s="14">
        <v>5.6986370424940667E-3</v>
      </c>
      <c r="D381" s="4">
        <v>5.1375748913084747E-3</v>
      </c>
      <c r="E381" s="14">
        <v>3.3867721562912036E-3</v>
      </c>
      <c r="F381" s="4">
        <v>7.1766682796331922E-3</v>
      </c>
      <c r="G381" s="14">
        <v>7.160713287367549E-3</v>
      </c>
      <c r="H381" s="14">
        <v>2.5823808962727336E-3</v>
      </c>
      <c r="I381" s="14">
        <v>6.3154812726375605E-3</v>
      </c>
      <c r="J381" s="14">
        <v>1.0185214875284804E-2</v>
      </c>
      <c r="K381" s="22"/>
      <c r="L381" s="22"/>
      <c r="M381" s="22"/>
      <c r="N381" s="14">
        <v>2.7535486794294226E-3</v>
      </c>
      <c r="O381" s="107">
        <v>1.5978589013490176E-2</v>
      </c>
    </row>
    <row r="382" spans="1:15" x14ac:dyDescent="0.25">
      <c r="A382" s="28" t="s">
        <v>90</v>
      </c>
      <c r="B382" s="15">
        <v>6.3126111296045895E-2</v>
      </c>
      <c r="C382" s="16">
        <v>3.7155989533357275E-2</v>
      </c>
      <c r="D382" s="6">
        <v>4.1100599130467798E-2</v>
      </c>
      <c r="E382" s="16">
        <v>3.6945605024493504E-2</v>
      </c>
      <c r="F382" s="6">
        <v>4.1012912933043516E-2</v>
      </c>
      <c r="G382" s="16">
        <v>2.2469076922901388E-2</v>
      </c>
      <c r="H382" s="16">
        <v>4.6515413666722516E-2</v>
      </c>
      <c r="I382" s="16">
        <v>3.3803027417931536E-2</v>
      </c>
      <c r="J382" s="16">
        <v>3.6745899413016217E-2</v>
      </c>
      <c r="K382" s="16">
        <v>5.0225523316834636E-2</v>
      </c>
      <c r="L382" s="16">
        <v>3.0715163912130521E-2</v>
      </c>
      <c r="M382" s="16">
        <v>3.5560902745821722E-2</v>
      </c>
      <c r="N382" s="16">
        <v>3.4096949312048527E-2</v>
      </c>
      <c r="O382" s="108">
        <v>3.2391093054600466E-2</v>
      </c>
    </row>
    <row r="383" spans="1:15" x14ac:dyDescent="0.25">
      <c r="A383" s="28" t="s">
        <v>77</v>
      </c>
      <c r="B383" s="15">
        <v>0.33307969146162231</v>
      </c>
      <c r="C383" s="16">
        <v>0.41957259648239614</v>
      </c>
      <c r="D383" s="6">
        <v>0.39375542105922001</v>
      </c>
      <c r="E383" s="16">
        <v>0.41009609351092791</v>
      </c>
      <c r="F383" s="6">
        <v>0.33086074390616937</v>
      </c>
      <c r="G383" s="16">
        <v>0.30123258740668291</v>
      </c>
      <c r="H383" s="16">
        <v>0.28685822899418933</v>
      </c>
      <c r="I383" s="16">
        <v>0.26150740269818212</v>
      </c>
      <c r="J383" s="16">
        <v>0.25785670768511065</v>
      </c>
      <c r="K383" s="16">
        <v>0.29676612255011575</v>
      </c>
      <c r="L383" s="16">
        <v>0.26141618339879746</v>
      </c>
      <c r="M383" s="16">
        <v>0.21779262650548298</v>
      </c>
      <c r="N383" s="16">
        <v>0.24422308723595709</v>
      </c>
      <c r="O383" s="108">
        <v>0.29191731094501888</v>
      </c>
    </row>
    <row r="384" spans="1:15" x14ac:dyDescent="0.25">
      <c r="A384" s="28" t="s">
        <v>91</v>
      </c>
      <c r="B384" s="15">
        <v>0.53632277725296895</v>
      </c>
      <c r="C384" s="16">
        <v>0.49925449502841091</v>
      </c>
      <c r="D384" s="6">
        <v>0.54117579149512585</v>
      </c>
      <c r="E384" s="16">
        <v>0.51878291381645869</v>
      </c>
      <c r="F384" s="6">
        <v>0.55558904166692458</v>
      </c>
      <c r="G384" s="16">
        <v>0.62827329371132856</v>
      </c>
      <c r="H384" s="16">
        <v>0.59430108793841563</v>
      </c>
      <c r="I384" s="16">
        <v>0.65676705507541877</v>
      </c>
      <c r="J384" s="16">
        <v>0.62277806280273484</v>
      </c>
      <c r="K384" s="16">
        <v>0.55867735963464993</v>
      </c>
      <c r="L384" s="16">
        <v>0.61216529393204033</v>
      </c>
      <c r="M384" s="16">
        <v>0.62064312026932722</v>
      </c>
      <c r="N384" s="16">
        <v>0.60868488174803059</v>
      </c>
      <c r="O384" s="108">
        <v>0.55881670044453469</v>
      </c>
    </row>
    <row r="385" spans="1:15" x14ac:dyDescent="0.25">
      <c r="A385" s="28" t="s">
        <v>593</v>
      </c>
      <c r="B385" s="15">
        <v>5.8247853196892491E-2</v>
      </c>
      <c r="C385" s="16">
        <v>3.8318281913341599E-2</v>
      </c>
      <c r="D385" s="6">
        <v>1.8830613423877905E-2</v>
      </c>
      <c r="E385" s="16">
        <v>3.0788615491828805E-2</v>
      </c>
      <c r="F385" s="6">
        <v>6.5360633214229219E-2</v>
      </c>
      <c r="G385" s="16">
        <v>4.0864328671719637E-2</v>
      </c>
      <c r="H385" s="16">
        <v>6.9742888504399955E-2</v>
      </c>
      <c r="I385" s="16">
        <v>4.1607033535830083E-2</v>
      </c>
      <c r="J385" s="16">
        <v>7.2434115223853512E-2</v>
      </c>
      <c r="K385" s="16">
        <v>9.4330994498399517E-2</v>
      </c>
      <c r="L385" s="16">
        <v>9.5703358757031592E-2</v>
      </c>
      <c r="M385" s="16">
        <v>0.12600335047936809</v>
      </c>
      <c r="N385" s="16">
        <v>0.11024153302453427</v>
      </c>
      <c r="O385" s="108">
        <v>0.1008963065423559</v>
      </c>
    </row>
    <row r="386" spans="1:15" x14ac:dyDescent="0.25">
      <c r="A386" s="59" t="s">
        <v>248</v>
      </c>
      <c r="B386" s="17">
        <v>1</v>
      </c>
      <c r="C386" s="18">
        <v>1</v>
      </c>
      <c r="D386" s="8">
        <v>1</v>
      </c>
      <c r="E386" s="18">
        <v>1</v>
      </c>
      <c r="F386" s="8">
        <v>1</v>
      </c>
      <c r="G386" s="18">
        <v>1</v>
      </c>
      <c r="H386" s="18">
        <v>1</v>
      </c>
      <c r="I386" s="18">
        <v>1</v>
      </c>
      <c r="J386" s="18">
        <v>1</v>
      </c>
      <c r="K386" s="18">
        <v>1</v>
      </c>
      <c r="L386" s="18">
        <v>1</v>
      </c>
      <c r="M386" s="18">
        <v>1</v>
      </c>
      <c r="N386" s="18">
        <v>1</v>
      </c>
      <c r="O386" s="109">
        <v>1</v>
      </c>
    </row>
    <row r="387" spans="1:15" s="36" customFormat="1" x14ac:dyDescent="0.25">
      <c r="A387" s="31" t="s">
        <v>249</v>
      </c>
      <c r="B387" s="32">
        <v>475.9926500000023</v>
      </c>
      <c r="C387" s="33">
        <v>496.56610500000028</v>
      </c>
      <c r="D387" s="34">
        <v>488.28096000000045</v>
      </c>
      <c r="E387" s="33">
        <v>486.66397500000045</v>
      </c>
      <c r="F387" s="34">
        <v>494.48384401114191</v>
      </c>
      <c r="G387" s="33">
        <v>497.98238636363629</v>
      </c>
      <c r="H387" s="33">
        <v>492.37557251908345</v>
      </c>
      <c r="I387" s="33">
        <v>488.40299999999951</v>
      </c>
      <c r="J387" s="33">
        <v>489.76258660508125</v>
      </c>
      <c r="K387" s="33">
        <v>490.79194915254186</v>
      </c>
      <c r="L387" s="33">
        <v>494.37603911980364</v>
      </c>
      <c r="M387" s="33">
        <v>479.92014051522358</v>
      </c>
      <c r="N387" s="33">
        <v>491.0311735941321</v>
      </c>
      <c r="O387" s="33">
        <v>486.29949367088534</v>
      </c>
    </row>
    <row r="388" spans="1:15" x14ac:dyDescent="0.25">
      <c r="A388" s="41" t="s">
        <v>250</v>
      </c>
      <c r="B388" s="40">
        <v>888</v>
      </c>
      <c r="C388" s="38">
        <v>586</v>
      </c>
      <c r="D388" s="39">
        <v>400</v>
      </c>
      <c r="E388" s="38">
        <v>383</v>
      </c>
      <c r="F388" s="39">
        <v>355</v>
      </c>
      <c r="G388" s="38">
        <v>175</v>
      </c>
      <c r="H388" s="38">
        <v>387</v>
      </c>
      <c r="I388" s="38">
        <v>195</v>
      </c>
      <c r="J388" s="38">
        <v>424</v>
      </c>
      <c r="K388" s="38">
        <v>348</v>
      </c>
      <c r="L388" s="38">
        <v>404</v>
      </c>
      <c r="M388" s="38">
        <v>413</v>
      </c>
      <c r="N388" s="38">
        <v>402</v>
      </c>
      <c r="O388" s="38">
        <v>386</v>
      </c>
    </row>
    <row r="390" spans="1:15" s="36" customFormat="1" x14ac:dyDescent="0.25">
      <c r="A390" s="62" t="s">
        <v>374</v>
      </c>
      <c r="B390" s="63">
        <f>B381+B382</f>
        <v>7.2349678088516278E-2</v>
      </c>
      <c r="C390" s="63">
        <f t="shared" ref="C390:N390" si="28">C381+C382</f>
        <v>4.2854626575851346E-2</v>
      </c>
      <c r="D390" s="63">
        <f t="shared" si="28"/>
        <v>4.6238174021776275E-2</v>
      </c>
      <c r="E390" s="63">
        <f t="shared" si="28"/>
        <v>4.0332377180784709E-2</v>
      </c>
      <c r="F390" s="63">
        <f t="shared" si="28"/>
        <v>4.8189581212676705E-2</v>
      </c>
      <c r="G390" s="63">
        <f t="shared" si="28"/>
        <v>2.9629790210268937E-2</v>
      </c>
      <c r="H390" s="63">
        <f t="shared" si="28"/>
        <v>4.9097794562995248E-2</v>
      </c>
      <c r="I390" s="63">
        <f t="shared" si="28"/>
        <v>4.0118508690569099E-2</v>
      </c>
      <c r="J390" s="63">
        <f t="shared" si="28"/>
        <v>4.6931114288301018E-2</v>
      </c>
      <c r="K390" s="63">
        <f t="shared" si="28"/>
        <v>5.0225523316834636E-2</v>
      </c>
      <c r="L390" s="63">
        <f t="shared" si="28"/>
        <v>3.0715163912130521E-2</v>
      </c>
      <c r="M390" s="63">
        <f t="shared" si="28"/>
        <v>3.5560902745821722E-2</v>
      </c>
      <c r="N390" s="63">
        <f t="shared" si="28"/>
        <v>3.6850497991477951E-2</v>
      </c>
      <c r="O390" s="63">
        <f t="shared" ref="O390" si="29">O381+O382</f>
        <v>4.8369682068090641E-2</v>
      </c>
    </row>
    <row r="391" spans="1:15" s="36" customFormat="1" x14ac:dyDescent="0.25">
      <c r="A391" s="64" t="s">
        <v>375</v>
      </c>
      <c r="B391" s="63">
        <f>B383</f>
        <v>0.33307969146162231</v>
      </c>
      <c r="C391" s="63">
        <f t="shared" ref="C391:N391" si="30">C383</f>
        <v>0.41957259648239614</v>
      </c>
      <c r="D391" s="63">
        <f t="shared" si="30"/>
        <v>0.39375542105922001</v>
      </c>
      <c r="E391" s="63">
        <f t="shared" si="30"/>
        <v>0.41009609351092791</v>
      </c>
      <c r="F391" s="63">
        <f t="shared" si="30"/>
        <v>0.33086074390616937</v>
      </c>
      <c r="G391" s="63">
        <f t="shared" si="30"/>
        <v>0.30123258740668291</v>
      </c>
      <c r="H391" s="63">
        <f t="shared" si="30"/>
        <v>0.28685822899418933</v>
      </c>
      <c r="I391" s="63">
        <f t="shared" si="30"/>
        <v>0.26150740269818212</v>
      </c>
      <c r="J391" s="63">
        <f t="shared" si="30"/>
        <v>0.25785670768511065</v>
      </c>
      <c r="K391" s="63">
        <f t="shared" si="30"/>
        <v>0.29676612255011575</v>
      </c>
      <c r="L391" s="63">
        <f t="shared" si="30"/>
        <v>0.26141618339879746</v>
      </c>
      <c r="M391" s="63">
        <f t="shared" si="30"/>
        <v>0.21779262650548298</v>
      </c>
      <c r="N391" s="63">
        <f t="shared" si="30"/>
        <v>0.24422308723595709</v>
      </c>
      <c r="O391" s="63">
        <f t="shared" ref="O391" si="31">O383</f>
        <v>0.29191731094501888</v>
      </c>
    </row>
    <row r="392" spans="1:15" s="36" customFormat="1" x14ac:dyDescent="0.25">
      <c r="A392" s="65" t="s">
        <v>376</v>
      </c>
      <c r="B392" s="63">
        <f>B384+B385</f>
        <v>0.59457063044986147</v>
      </c>
      <c r="C392" s="63">
        <f t="shared" ref="C392:M392" si="32">C384+C385</f>
        <v>0.53757277694175254</v>
      </c>
      <c r="D392" s="63">
        <f t="shared" si="32"/>
        <v>0.56000640491900378</v>
      </c>
      <c r="E392" s="63">
        <f t="shared" si="32"/>
        <v>0.54957152930828745</v>
      </c>
      <c r="F392" s="63">
        <f t="shared" si="32"/>
        <v>0.62094967488115382</v>
      </c>
      <c r="G392" s="63">
        <f t="shared" si="32"/>
        <v>0.66913762238304819</v>
      </c>
      <c r="H392" s="63">
        <f t="shared" si="32"/>
        <v>0.66404397644281554</v>
      </c>
      <c r="I392" s="63">
        <f t="shared" si="32"/>
        <v>0.69837408861124883</v>
      </c>
      <c r="J392" s="63">
        <f t="shared" si="32"/>
        <v>0.6952121780265883</v>
      </c>
      <c r="K392" s="63">
        <f t="shared" si="32"/>
        <v>0.65300835413304947</v>
      </c>
      <c r="L392" s="63">
        <f t="shared" si="32"/>
        <v>0.70786865268907195</v>
      </c>
      <c r="M392" s="63">
        <f t="shared" si="32"/>
        <v>0.74664647074869528</v>
      </c>
      <c r="N392" s="63">
        <f>N384+N385</f>
        <v>0.71892641477256491</v>
      </c>
      <c r="O392" s="63">
        <f>O384+O385</f>
        <v>0.65971300698689062</v>
      </c>
    </row>
    <row r="393" spans="1:15" x14ac:dyDescent="0.25">
      <c r="A393"/>
      <c r="C393" s="36"/>
    </row>
    <row r="394" spans="1:15" x14ac:dyDescent="0.25">
      <c r="A394" s="60" t="s">
        <v>372</v>
      </c>
      <c r="B394" s="61">
        <v>3.5712452387657683</v>
      </c>
      <c r="C394" s="61">
        <v>3.5273377952367504</v>
      </c>
      <c r="D394" s="61">
        <v>3.5274612694297991</v>
      </c>
      <c r="E394" s="61">
        <v>3.5366409954630411</v>
      </c>
      <c r="F394" s="61">
        <v>3.6309440586030712</v>
      </c>
      <c r="G394" s="61">
        <v>3.6732114475571311</v>
      </c>
      <c r="H394" s="61">
        <v>3.6821066894879486</v>
      </c>
      <c r="I394" s="61">
        <v>3.6935471321838729</v>
      </c>
      <c r="J394" s="61">
        <v>3.7105299640868514</v>
      </c>
      <c r="K394" s="61">
        <v>3.6971138253146143</v>
      </c>
      <c r="L394" s="61">
        <v>3.7728568475339714</v>
      </c>
      <c r="M394" s="61">
        <v>3.8370889184822432</v>
      </c>
      <c r="N394" s="61">
        <v>3.7895639011261912</v>
      </c>
      <c r="O394" s="61">
        <v>3.6962610424476661</v>
      </c>
    </row>
    <row r="395" spans="1:15" x14ac:dyDescent="0.25">
      <c r="A395"/>
    </row>
    <row r="396" spans="1:15" x14ac:dyDescent="0.25">
      <c r="A396" s="71" t="s">
        <v>394</v>
      </c>
      <c r="B396" s="71" t="s">
        <v>400</v>
      </c>
    </row>
    <row r="397" spans="1:15" x14ac:dyDescent="0.25">
      <c r="A397" s="71" t="s">
        <v>396</v>
      </c>
      <c r="B397" s="71" t="s">
        <v>397</v>
      </c>
    </row>
    <row r="398" spans="1:15" x14ac:dyDescent="0.25">
      <c r="A398" s="57"/>
      <c r="B398" s="58"/>
      <c r="C398" s="58"/>
      <c r="D398" s="58"/>
      <c r="E398" s="58"/>
      <c r="F398" s="58"/>
      <c r="G398" s="58"/>
      <c r="H398" s="58"/>
      <c r="I398" s="58"/>
      <c r="J398" s="58"/>
      <c r="K398" s="58"/>
      <c r="L398" s="58"/>
      <c r="M398" s="58"/>
      <c r="N398" s="58"/>
    </row>
    <row r="399" spans="1:15" x14ac:dyDescent="0.25">
      <c r="A399" s="30" t="s">
        <v>474</v>
      </c>
      <c r="B399" s="1"/>
      <c r="C399" s="1"/>
      <c r="D399" s="1"/>
      <c r="E399" s="1"/>
      <c r="F399" s="1"/>
      <c r="G399" s="1"/>
      <c r="H399" s="1"/>
      <c r="I399" s="2"/>
    </row>
    <row r="401" spans="1:12" x14ac:dyDescent="0.25">
      <c r="F401" s="10" t="s">
        <v>4</v>
      </c>
      <c r="G401" s="11" t="s">
        <v>5</v>
      </c>
      <c r="H401" s="12" t="s">
        <v>6</v>
      </c>
      <c r="I401" s="11" t="s">
        <v>7</v>
      </c>
      <c r="J401" s="12" t="s">
        <v>8</v>
      </c>
      <c r="K401" s="11" t="s">
        <v>9</v>
      </c>
      <c r="L401" s="11" t="s">
        <v>10</v>
      </c>
    </row>
    <row r="402" spans="1:12" x14ac:dyDescent="0.25">
      <c r="A402" s="27" t="s">
        <v>487</v>
      </c>
      <c r="F402" s="13">
        <v>0.40819090457835161</v>
      </c>
      <c r="G402" s="14">
        <v>0.44067773498200841</v>
      </c>
      <c r="H402" s="4">
        <v>0.45285891746016638</v>
      </c>
      <c r="I402" s="14">
        <v>0.50835676601055146</v>
      </c>
      <c r="J402" s="4">
        <v>0.48596890878682275</v>
      </c>
      <c r="K402" s="14">
        <v>0.54047117168065961</v>
      </c>
      <c r="L402" s="14">
        <v>0.51005873873098428</v>
      </c>
    </row>
    <row r="403" spans="1:12" x14ac:dyDescent="0.25">
      <c r="A403" s="28" t="s">
        <v>105</v>
      </c>
      <c r="F403" s="15">
        <v>1.9649123588920507E-3</v>
      </c>
      <c r="G403" s="16">
        <v>4.0572964576353161E-3</v>
      </c>
      <c r="H403" s="20"/>
      <c r="I403" s="19"/>
      <c r="J403" s="20"/>
      <c r="K403" s="19"/>
      <c r="L403" s="16">
        <v>1.1242119758159964E-2</v>
      </c>
    </row>
    <row r="404" spans="1:12" x14ac:dyDescent="0.25">
      <c r="A404" s="28" t="s">
        <v>106</v>
      </c>
      <c r="F404" s="15">
        <v>7.4023769478509943E-2</v>
      </c>
      <c r="G404" s="16">
        <v>4.9796055655584939E-2</v>
      </c>
      <c r="H404" s="6">
        <v>7.1262634050321016E-2</v>
      </c>
      <c r="I404" s="16">
        <v>7.4745907114600815E-2</v>
      </c>
      <c r="J404" s="6">
        <v>6.0350597145838195E-2</v>
      </c>
      <c r="K404" s="16">
        <v>7.6038424576542724E-2</v>
      </c>
      <c r="L404" s="16">
        <v>6.7199905329517889E-2</v>
      </c>
    </row>
    <row r="405" spans="1:12" x14ac:dyDescent="0.25">
      <c r="A405" s="28" t="s">
        <v>489</v>
      </c>
      <c r="F405" s="15">
        <v>8.4289002006138189E-2</v>
      </c>
      <c r="G405" s="16">
        <v>8.3488490880031699E-2</v>
      </c>
      <c r="H405" s="6">
        <v>0.12210366575115775</v>
      </c>
      <c r="I405" s="16">
        <v>9.4339358497962073E-2</v>
      </c>
      <c r="J405" s="6">
        <v>0.1446454560612713</v>
      </c>
      <c r="K405" s="16">
        <v>0.10647633661447689</v>
      </c>
      <c r="L405" s="16">
        <v>0.11568625341566817</v>
      </c>
    </row>
    <row r="406" spans="1:12" x14ac:dyDescent="0.25">
      <c r="A406" s="28" t="s">
        <v>488</v>
      </c>
      <c r="F406" s="15">
        <v>1.6159969604304426E-2</v>
      </c>
      <c r="G406" s="16">
        <v>1.4263320301425152E-2</v>
      </c>
      <c r="H406" s="6">
        <v>1.0181030591437181E-2</v>
      </c>
      <c r="I406" s="19"/>
      <c r="J406" s="6">
        <v>1.606591813857328E-2</v>
      </c>
      <c r="K406" s="16">
        <v>1.1977030677175825E-2</v>
      </c>
      <c r="L406" s="16">
        <v>1.2667555995438617E-2</v>
      </c>
    </row>
    <row r="407" spans="1:12" x14ac:dyDescent="0.25">
      <c r="A407" s="28" t="s">
        <v>107</v>
      </c>
      <c r="F407" s="15">
        <v>3.5487643113530942E-3</v>
      </c>
      <c r="G407" s="19"/>
      <c r="H407" s="20"/>
      <c r="I407" s="16">
        <v>6.1688272728363629E-3</v>
      </c>
      <c r="J407" s="20"/>
      <c r="K407" s="19"/>
      <c r="L407" s="19"/>
    </row>
    <row r="408" spans="1:12" x14ac:dyDescent="0.25">
      <c r="A408" s="28" t="s">
        <v>108</v>
      </c>
      <c r="F408" s="15">
        <v>5.5136766702451453E-3</v>
      </c>
      <c r="G408" s="19"/>
      <c r="H408" s="20"/>
      <c r="I408" s="19"/>
      <c r="J408" s="20"/>
      <c r="K408" s="16">
        <v>1.5200170846202838E-2</v>
      </c>
      <c r="L408" s="16">
        <v>1.67824945672053E-3</v>
      </c>
    </row>
    <row r="409" spans="1:12" x14ac:dyDescent="0.25">
      <c r="A409" s="28" t="s">
        <v>490</v>
      </c>
      <c r="F409" s="21"/>
      <c r="G409" s="19"/>
      <c r="H409" s="20"/>
      <c r="I409" s="19"/>
      <c r="J409" s="20"/>
      <c r="K409" s="16">
        <v>4.6152203401895959E-3</v>
      </c>
      <c r="L409" s="19"/>
    </row>
    <row r="410" spans="1:12" x14ac:dyDescent="0.25">
      <c r="A410" s="28" t="s">
        <v>491</v>
      </c>
      <c r="F410" s="15">
        <v>2.0089794322088531E-2</v>
      </c>
      <c r="G410" s="16">
        <v>1.1188956608347891E-2</v>
      </c>
      <c r="H410" s="6">
        <v>1.2723998194426867E-2</v>
      </c>
      <c r="I410" s="16">
        <v>1.5965552964517002E-2</v>
      </c>
      <c r="J410" s="6">
        <v>1.495162465145128E-2</v>
      </c>
      <c r="K410" s="16">
        <v>2.6261671524446452E-2</v>
      </c>
      <c r="L410" s="16">
        <v>3.1036856939991851E-3</v>
      </c>
    </row>
    <row r="411" spans="1:12" x14ac:dyDescent="0.25">
      <c r="A411" s="28" t="s">
        <v>109</v>
      </c>
      <c r="F411" s="21"/>
      <c r="G411" s="19"/>
      <c r="H411" s="20"/>
      <c r="I411" s="19"/>
      <c r="J411" s="20"/>
      <c r="K411" s="16">
        <v>3.22314016902701E-3</v>
      </c>
      <c r="L411" s="19"/>
    </row>
    <row r="412" spans="1:12" x14ac:dyDescent="0.25">
      <c r="A412" s="28" t="s">
        <v>110</v>
      </c>
      <c r="F412" s="15">
        <v>1.8505942369627489E-2</v>
      </c>
      <c r="G412" s="16">
        <v>4.6721691962507667E-2</v>
      </c>
      <c r="H412" s="6">
        <v>4.0737862634966399E-2</v>
      </c>
      <c r="I412" s="16">
        <v>2.6849248221049823E-2</v>
      </c>
      <c r="J412" s="6">
        <v>4.4854873954353849E-2</v>
      </c>
      <c r="K412" s="16">
        <v>2.0291941358622806E-2</v>
      </c>
      <c r="L412" s="16">
        <v>2.9197237343202037E-2</v>
      </c>
    </row>
    <row r="413" spans="1:12" x14ac:dyDescent="0.25">
      <c r="A413" s="28" t="s">
        <v>111</v>
      </c>
      <c r="F413" s="15">
        <v>2.3257498227010617E-2</v>
      </c>
      <c r="G413" s="19"/>
      <c r="H413" s="6">
        <v>2.5429676029896826E-3</v>
      </c>
      <c r="I413" s="16">
        <v>3.6278984188442744E-3</v>
      </c>
      <c r="J413" s="6">
        <v>1.8294505112817275E-2</v>
      </c>
      <c r="K413" s="16">
        <v>1.4284640847270625E-2</v>
      </c>
      <c r="L413" s="16">
        <v>7.8856208447189019E-3</v>
      </c>
    </row>
    <row r="414" spans="1:12" x14ac:dyDescent="0.25">
      <c r="A414" s="28" t="s">
        <v>112</v>
      </c>
      <c r="F414" s="15">
        <v>0.23981512999229529</v>
      </c>
      <c r="G414" s="16">
        <v>0.23496808877530576</v>
      </c>
      <c r="H414" s="6">
        <v>0.1806652020557481</v>
      </c>
      <c r="I414" s="16">
        <v>0.16146247905058669</v>
      </c>
      <c r="J414" s="6">
        <v>0.12129748564582114</v>
      </c>
      <c r="K414" s="16">
        <v>9.8161425933029914E-2</v>
      </c>
      <c r="L414" s="16">
        <v>0.17189685220646816</v>
      </c>
    </row>
    <row r="415" spans="1:12" x14ac:dyDescent="0.25">
      <c r="A415" s="28" t="s">
        <v>492</v>
      </c>
      <c r="F415" s="21"/>
      <c r="G415" s="19"/>
      <c r="H415" s="6">
        <v>2.5429676029896826E-3</v>
      </c>
      <c r="I415" s="16">
        <v>6.1688272728363629E-3</v>
      </c>
      <c r="J415" s="6">
        <v>1.6583920271550409E-3</v>
      </c>
      <c r="K415" s="19"/>
      <c r="L415" s="19"/>
    </row>
    <row r="416" spans="1:12" x14ac:dyDescent="0.25">
      <c r="A416" s="28" t="s">
        <v>113</v>
      </c>
      <c r="F416" s="15">
        <v>9.0624409815982382E-3</v>
      </c>
      <c r="G416" s="19"/>
      <c r="H416" s="20"/>
      <c r="I416" s="16">
        <v>6.1688272728363629E-3</v>
      </c>
      <c r="J416" s="20"/>
      <c r="K416" s="16">
        <v>2.3076101700947979E-3</v>
      </c>
      <c r="L416" s="19"/>
    </row>
    <row r="417" spans="1:15" x14ac:dyDescent="0.25">
      <c r="A417" s="28" t="s">
        <v>43</v>
      </c>
      <c r="F417" s="15">
        <v>9.5578195099585414E-2</v>
      </c>
      <c r="G417" s="16">
        <v>0.11483836437715315</v>
      </c>
      <c r="H417" s="6">
        <v>0.10438075405579689</v>
      </c>
      <c r="I417" s="16">
        <v>9.6146307903378733E-2</v>
      </c>
      <c r="J417" s="6">
        <v>9.1912238475895733E-2</v>
      </c>
      <c r="K417" s="16">
        <v>8.0691215262260862E-2</v>
      </c>
      <c r="L417" s="16">
        <v>6.9383781225122176E-2</v>
      </c>
    </row>
    <row r="418" spans="1:15" x14ac:dyDescent="0.25">
      <c r="A418" s="59" t="s">
        <v>248</v>
      </c>
      <c r="F418" s="17">
        <v>1</v>
      </c>
      <c r="G418" s="18">
        <v>1</v>
      </c>
      <c r="H418" s="8">
        <v>1</v>
      </c>
      <c r="I418" s="18">
        <v>1</v>
      </c>
      <c r="J418" s="8">
        <v>1</v>
      </c>
      <c r="K418" s="18">
        <v>1</v>
      </c>
      <c r="L418" s="18">
        <v>1</v>
      </c>
    </row>
    <row r="419" spans="1:15" s="36" customFormat="1" x14ac:dyDescent="0.25">
      <c r="A419" s="31" t="s">
        <v>249</v>
      </c>
      <c r="F419" s="32">
        <v>499.99749303621155</v>
      </c>
      <c r="G419" s="33">
        <v>500.01107954545415</v>
      </c>
      <c r="H419" s="34">
        <v>500.00687022900689</v>
      </c>
      <c r="I419" s="33">
        <v>500.01399999999978</v>
      </c>
      <c r="J419" s="34">
        <v>500.01131639722945</v>
      </c>
      <c r="K419" s="33">
        <v>500.0036723163837</v>
      </c>
      <c r="L419" s="33">
        <v>499.99706601466943</v>
      </c>
    </row>
    <row r="420" spans="1:15" x14ac:dyDescent="0.25">
      <c r="A420" s="41" t="s">
        <v>250</v>
      </c>
      <c r="F420" s="40">
        <v>359</v>
      </c>
      <c r="G420" s="38">
        <v>176</v>
      </c>
      <c r="H420" s="39">
        <v>393</v>
      </c>
      <c r="I420" s="38">
        <v>200</v>
      </c>
      <c r="J420" s="39">
        <v>433</v>
      </c>
      <c r="K420" s="38">
        <v>354</v>
      </c>
      <c r="L420" s="38">
        <v>409</v>
      </c>
    </row>
    <row r="421" spans="1:15" x14ac:dyDescent="0.25">
      <c r="A421"/>
    </row>
    <row r="422" spans="1:15" x14ac:dyDescent="0.25">
      <c r="A422" s="71" t="s">
        <v>394</v>
      </c>
      <c r="B422" s="71" t="s">
        <v>395</v>
      </c>
    </row>
    <row r="423" spans="1:15" x14ac:dyDescent="0.25">
      <c r="A423" s="71" t="s">
        <v>396</v>
      </c>
      <c r="B423" s="71" t="s">
        <v>397</v>
      </c>
    </row>
    <row r="425" spans="1:15" x14ac:dyDescent="0.25">
      <c r="A425" s="42" t="s">
        <v>638</v>
      </c>
      <c r="B425" s="43"/>
      <c r="C425" s="44"/>
      <c r="D425" s="44"/>
      <c r="E425" s="44"/>
      <c r="F425" s="44"/>
      <c r="G425" s="44"/>
      <c r="H425" s="44"/>
      <c r="I425" s="44"/>
      <c r="J425" s="44"/>
      <c r="K425" s="44"/>
      <c r="L425" s="44"/>
      <c r="M425" s="44"/>
      <c r="N425" s="44"/>
    </row>
    <row r="426" spans="1:15" x14ac:dyDescent="0.25">
      <c r="A426" s="42"/>
      <c r="B426" s="43"/>
      <c r="C426" s="44"/>
      <c r="D426" s="44"/>
      <c r="E426" s="44"/>
      <c r="F426" s="44"/>
      <c r="G426" s="44"/>
      <c r="H426" s="44"/>
      <c r="I426" s="44"/>
      <c r="J426" s="44"/>
      <c r="K426" s="44"/>
      <c r="L426" s="44"/>
      <c r="M426" s="44"/>
      <c r="N426" s="44"/>
    </row>
    <row r="427" spans="1:15" x14ac:dyDescent="0.25">
      <c r="B427" s="45" t="s">
        <v>0</v>
      </c>
      <c r="C427" s="46" t="s">
        <v>1</v>
      </c>
      <c r="D427" s="46" t="s">
        <v>2</v>
      </c>
      <c r="E427" s="46" t="s">
        <v>3</v>
      </c>
      <c r="F427" s="46" t="s">
        <v>4</v>
      </c>
      <c r="G427" s="46" t="s">
        <v>5</v>
      </c>
      <c r="H427" s="46" t="s">
        <v>6</v>
      </c>
      <c r="I427" s="46" t="s">
        <v>7</v>
      </c>
      <c r="J427" s="46" t="s">
        <v>8</v>
      </c>
      <c r="K427" s="46" t="s">
        <v>9</v>
      </c>
      <c r="L427" s="46" t="s">
        <v>10</v>
      </c>
      <c r="M427" s="46" t="s">
        <v>11</v>
      </c>
      <c r="N427" s="46" t="s">
        <v>12</v>
      </c>
      <c r="O427" s="116">
        <v>2023</v>
      </c>
    </row>
    <row r="428" spans="1:15" x14ac:dyDescent="0.25">
      <c r="A428" s="47" t="s">
        <v>263</v>
      </c>
      <c r="B428" s="48">
        <v>0.8299301583718135</v>
      </c>
      <c r="C428" s="49">
        <v>0.79019042081592306</v>
      </c>
      <c r="D428" s="49">
        <v>0.70563541407072705</v>
      </c>
      <c r="E428" s="49">
        <v>0.7500727825778789</v>
      </c>
      <c r="F428" s="49">
        <v>0.74947896674690828</v>
      </c>
      <c r="G428" s="49">
        <v>0.77720380059760041</v>
      </c>
      <c r="H428" s="49">
        <v>0.75828983520328197</v>
      </c>
      <c r="I428" s="49">
        <v>0.70064938181730918</v>
      </c>
      <c r="J428" s="49">
        <v>0.73403096188585304</v>
      </c>
      <c r="K428" s="49">
        <v>0.70925298288769523</v>
      </c>
      <c r="L428" s="49">
        <v>0.74044150870322978</v>
      </c>
      <c r="M428" s="49">
        <v>0.68061054128912357</v>
      </c>
      <c r="N428" s="49">
        <v>0.68605882194734524</v>
      </c>
      <c r="O428" s="117">
        <v>0.85763483381456185</v>
      </c>
    </row>
    <row r="429" spans="1:15" x14ac:dyDescent="0.25">
      <c r="A429" s="50" t="s">
        <v>264</v>
      </c>
      <c r="B429" s="48">
        <v>0.49184201006866557</v>
      </c>
      <c r="C429" s="74"/>
      <c r="D429" s="74"/>
      <c r="E429" s="74"/>
      <c r="F429" s="74"/>
      <c r="G429" s="74"/>
      <c r="H429" s="74"/>
      <c r="I429" s="74"/>
      <c r="J429" s="74"/>
      <c r="K429" s="74"/>
      <c r="L429" s="74"/>
      <c r="M429" s="74"/>
      <c r="N429" s="74"/>
      <c r="O429" s="74"/>
    </row>
    <row r="430" spans="1:15" x14ac:dyDescent="0.25">
      <c r="A430" s="50" t="s">
        <v>493</v>
      </c>
      <c r="B430" s="48">
        <v>0.37266212325118425</v>
      </c>
      <c r="C430" s="49">
        <v>0.71764110185369834</v>
      </c>
      <c r="D430" s="49">
        <v>0.67049430739391713</v>
      </c>
      <c r="E430" s="49">
        <v>0.66316859959040375</v>
      </c>
      <c r="F430" s="49">
        <v>0.71868326916402292</v>
      </c>
      <c r="G430" s="49">
        <v>0.72937361047113114</v>
      </c>
      <c r="H430" s="49">
        <v>0.74557041709859406</v>
      </c>
      <c r="I430" s="49">
        <v>0.73729535573003957</v>
      </c>
      <c r="J430" s="49">
        <v>0.77836783370722951</v>
      </c>
      <c r="K430" s="49">
        <v>0.74155952526902236</v>
      </c>
      <c r="L430" s="49">
        <v>0.75117800202250595</v>
      </c>
      <c r="M430" s="49">
        <v>0.74160448351036867</v>
      </c>
      <c r="N430" s="49">
        <v>0.74557515091797455</v>
      </c>
      <c r="O430" s="117">
        <v>0.76776545555582165</v>
      </c>
    </row>
    <row r="431" spans="1:15" x14ac:dyDescent="0.25">
      <c r="A431" s="50" t="s">
        <v>513</v>
      </c>
      <c r="B431" s="48">
        <v>0.30093160970824578</v>
      </c>
      <c r="C431" s="49">
        <v>0.3271474335791531</v>
      </c>
      <c r="D431" s="49">
        <v>0.3127433594212396</v>
      </c>
      <c r="E431" s="49">
        <v>0.31884950116896787</v>
      </c>
      <c r="F431" s="49">
        <v>0.37625202577617395</v>
      </c>
      <c r="G431" s="49">
        <v>0.36124654055961103</v>
      </c>
      <c r="H431" s="49">
        <v>0.28500473530389014</v>
      </c>
      <c r="I431" s="49">
        <v>0.26088369525653371</v>
      </c>
      <c r="J431" s="49">
        <v>0.25487829605704121</v>
      </c>
      <c r="K431" s="49">
        <v>0.24514650457369519</v>
      </c>
      <c r="L431" s="49">
        <v>0.21300320588678395</v>
      </c>
      <c r="M431" s="49">
        <v>0.23251781537767563</v>
      </c>
      <c r="N431" s="49">
        <v>0.21751626540047744</v>
      </c>
      <c r="O431" s="117">
        <v>0.17833418355398981</v>
      </c>
    </row>
    <row r="432" spans="1:15" x14ac:dyDescent="0.25">
      <c r="A432" s="50" t="s">
        <v>494</v>
      </c>
      <c r="B432" s="48">
        <v>0.57010706753662344</v>
      </c>
      <c r="C432" s="49">
        <v>0.76724358044162033</v>
      </c>
      <c r="D432" s="49">
        <v>0.68884161087990503</v>
      </c>
      <c r="E432" s="49">
        <v>0.70002720902911553</v>
      </c>
      <c r="F432" s="49">
        <v>0.67571703702135466</v>
      </c>
      <c r="G432" s="49">
        <v>0.64674248695625347</v>
      </c>
      <c r="H432" s="49">
        <v>0.69472480530801706</v>
      </c>
      <c r="I432" s="49">
        <v>0.6730801537556953</v>
      </c>
      <c r="J432" s="49">
        <v>0.6220353442347063</v>
      </c>
      <c r="K432" s="49">
        <v>0.58761404577254472</v>
      </c>
      <c r="L432" s="49">
        <v>0.60160401919228912</v>
      </c>
      <c r="M432" s="49">
        <v>0.55061197218672264</v>
      </c>
      <c r="N432" s="49">
        <v>0.57440763624182534</v>
      </c>
      <c r="O432" s="117">
        <v>0.48598933405570238</v>
      </c>
    </row>
    <row r="433" spans="1:15" x14ac:dyDescent="0.25">
      <c r="A433" s="50" t="s">
        <v>265</v>
      </c>
      <c r="B433" s="48">
        <v>0.14858850447228114</v>
      </c>
      <c r="C433" s="49">
        <v>0.31228482208999231</v>
      </c>
      <c r="D433" s="49">
        <v>0.38950182400534805</v>
      </c>
      <c r="E433" s="49">
        <v>0.37907910561464492</v>
      </c>
      <c r="F433" s="49">
        <v>0.43698547792161618</v>
      </c>
      <c r="G433" s="49">
        <v>0.55120767210271826</v>
      </c>
      <c r="H433" s="49">
        <v>0.54968863023255798</v>
      </c>
      <c r="I433" s="49">
        <v>0.63969508853752133</v>
      </c>
      <c r="J433" s="49">
        <v>0.55611327965325841</v>
      </c>
      <c r="K433" s="49">
        <v>0.56461308476265393</v>
      </c>
      <c r="L433" s="49">
        <v>0.54599048991974597</v>
      </c>
      <c r="M433" s="49">
        <v>0.65553493907678273</v>
      </c>
      <c r="N433" s="49">
        <v>0.60079169284859801</v>
      </c>
      <c r="O433" s="117">
        <v>0.5690386346173546</v>
      </c>
    </row>
    <row r="434" spans="1:15" x14ac:dyDescent="0.25">
      <c r="A434" s="50" t="s">
        <v>495</v>
      </c>
      <c r="B434" s="48">
        <v>5.3472478457703726E-2</v>
      </c>
      <c r="C434" s="49">
        <v>9.3057747607765168E-2</v>
      </c>
      <c r="D434" s="49">
        <v>7.1867183654765049E-2</v>
      </c>
      <c r="E434" s="49">
        <v>6.0832095090342035E-2</v>
      </c>
      <c r="F434" s="49">
        <v>9.1707980708538375E-2</v>
      </c>
      <c r="G434" s="49">
        <v>9.9717676710572703E-2</v>
      </c>
      <c r="H434" s="49">
        <v>7.3805601653310321E-2</v>
      </c>
      <c r="I434" s="49">
        <v>9.1798429643970184E-2</v>
      </c>
      <c r="J434" s="49">
        <v>5.4831322524340254E-2</v>
      </c>
      <c r="K434" s="49">
        <v>7.5599444749840872E-2</v>
      </c>
      <c r="L434" s="49">
        <v>3.9013920864083479E-2</v>
      </c>
      <c r="M434" s="49">
        <v>1.669630334279687E-2</v>
      </c>
      <c r="N434" s="49">
        <v>2.0293547385432958E-2</v>
      </c>
      <c r="O434" s="117">
        <v>2.1272141075024901E-2</v>
      </c>
    </row>
    <row r="435" spans="1:15" x14ac:dyDescent="0.25">
      <c r="A435" s="50" t="s">
        <v>266</v>
      </c>
      <c r="B435" s="48">
        <v>0.72261586236498432</v>
      </c>
      <c r="C435" s="49">
        <v>0.891932130193545</v>
      </c>
      <c r="D435" s="49">
        <v>0.8511225917132923</v>
      </c>
      <c r="E435" s="49">
        <v>0.86215067250122046</v>
      </c>
      <c r="F435" s="49">
        <v>0.82109715313335796</v>
      </c>
      <c r="G435" s="49">
        <v>0.83720588009697527</v>
      </c>
      <c r="H435" s="49">
        <v>0.83972891975530151</v>
      </c>
      <c r="I435" s="49">
        <v>0.7496330102757125</v>
      </c>
      <c r="J435" s="49">
        <v>0.76556650680885485</v>
      </c>
      <c r="K435" s="49">
        <v>0.75719867594192691</v>
      </c>
      <c r="L435" s="49">
        <v>0.78230630204187035</v>
      </c>
      <c r="M435" s="49">
        <v>0.75854738835427327</v>
      </c>
      <c r="N435" s="49">
        <v>0.76316452198915596</v>
      </c>
      <c r="O435" s="117">
        <v>0.75306857926229398</v>
      </c>
    </row>
    <row r="436" spans="1:15" x14ac:dyDescent="0.25">
      <c r="A436" s="50" t="s">
        <v>267</v>
      </c>
      <c r="B436" s="48">
        <v>0.62339954643712403</v>
      </c>
      <c r="C436" s="49">
        <v>0.81029177750344838</v>
      </c>
      <c r="D436" s="49">
        <v>0.77416481709131557</v>
      </c>
      <c r="E436" s="49">
        <v>0.79202697746886708</v>
      </c>
      <c r="F436" s="49">
        <v>0.78965855539108532</v>
      </c>
      <c r="G436" s="49">
        <v>0.75679175291002054</v>
      </c>
      <c r="H436" s="49">
        <v>0.78885582742628957</v>
      </c>
      <c r="I436" s="49">
        <v>0.77793621778590205</v>
      </c>
      <c r="J436" s="49">
        <v>0.7545540539729142</v>
      </c>
      <c r="K436" s="49">
        <v>0.73969089492562934</v>
      </c>
      <c r="L436" s="49">
        <v>0.75067237558362221</v>
      </c>
      <c r="M436" s="49">
        <v>0.70821187682477471</v>
      </c>
      <c r="N436" s="49">
        <v>0.73306527920742393</v>
      </c>
      <c r="O436" s="117">
        <v>0.70271838539932618</v>
      </c>
    </row>
    <row r="437" spans="1:15" x14ac:dyDescent="0.25">
      <c r="A437" s="50" t="s">
        <v>268</v>
      </c>
      <c r="B437" s="48">
        <v>0</v>
      </c>
      <c r="C437" s="49">
        <v>0</v>
      </c>
      <c r="D437" s="49">
        <v>0.26075599954364109</v>
      </c>
      <c r="E437" s="49">
        <v>0.29607147679648144</v>
      </c>
      <c r="F437" s="49">
        <v>0.30902773328668515</v>
      </c>
      <c r="G437" s="49">
        <v>0.27037525873006163</v>
      </c>
      <c r="H437" s="49">
        <v>0.26975608986543076</v>
      </c>
      <c r="I437" s="49">
        <v>0.23258048774634385</v>
      </c>
      <c r="J437" s="49">
        <v>0.23096013069450202</v>
      </c>
      <c r="K437" s="49">
        <v>0.21115918357661767</v>
      </c>
      <c r="L437" s="49">
        <v>0.20042709297071792</v>
      </c>
      <c r="M437" s="49">
        <v>0.11293107546591356</v>
      </c>
      <c r="N437" s="49">
        <v>0.12684078367322876</v>
      </c>
      <c r="O437" s="117">
        <v>9.662186024904075E-2</v>
      </c>
    </row>
    <row r="438" spans="1:15" x14ac:dyDescent="0.25">
      <c r="A438" s="50" t="s">
        <v>269</v>
      </c>
      <c r="B438" s="48">
        <v>3.5002713893324332E-3</v>
      </c>
      <c r="C438" s="49">
        <v>0</v>
      </c>
      <c r="D438" s="49">
        <v>3.3482706361714289E-3</v>
      </c>
      <c r="E438" s="49">
        <v>3.2964435271945914E-3</v>
      </c>
      <c r="F438" s="49">
        <v>1.2611205292951335E-2</v>
      </c>
      <c r="G438" s="49">
        <v>1.4263320301425105E-2</v>
      </c>
      <c r="H438" s="74"/>
      <c r="I438" s="74"/>
      <c r="J438" s="74"/>
      <c r="K438" s="74"/>
      <c r="L438" s="74"/>
      <c r="M438" s="74"/>
      <c r="N438" s="74"/>
      <c r="O438" s="74"/>
    </row>
    <row r="439" spans="1:15" x14ac:dyDescent="0.25">
      <c r="A439" s="50" t="s">
        <v>270</v>
      </c>
      <c r="B439" s="74"/>
      <c r="C439" s="74"/>
      <c r="D439" s="74"/>
      <c r="E439" s="74"/>
      <c r="F439" s="74"/>
      <c r="G439" s="74"/>
      <c r="H439" s="74"/>
      <c r="I439" s="74"/>
      <c r="J439" s="74"/>
      <c r="K439" s="74"/>
      <c r="L439" s="74"/>
      <c r="M439" s="49">
        <v>6.0378726510504233E-3</v>
      </c>
      <c r="N439" s="49">
        <v>1.3533106599803784E-2</v>
      </c>
      <c r="O439" s="117">
        <v>1.4310289610894296E-2</v>
      </c>
    </row>
    <row r="440" spans="1:15" x14ac:dyDescent="0.25">
      <c r="A440" s="50" t="s">
        <v>43</v>
      </c>
      <c r="B440" s="48">
        <v>1.3567706623441905E-2</v>
      </c>
      <c r="C440" s="49">
        <v>2.0589039033277579E-2</v>
      </c>
      <c r="D440" s="49">
        <v>1.6709883174877843E-2</v>
      </c>
      <c r="E440" s="49">
        <v>1.2286203146237429E-2</v>
      </c>
      <c r="F440" s="49">
        <v>0</v>
      </c>
      <c r="G440" s="49">
        <v>0</v>
      </c>
      <c r="H440" s="49">
        <v>1.5262385707677247E-2</v>
      </c>
      <c r="I440" s="49">
        <v>1.5965552964517037E-2</v>
      </c>
      <c r="J440" s="49">
        <v>1.4951624651451343E-2</v>
      </c>
      <c r="K440" s="49">
        <v>1.7507781016297633E-2</v>
      </c>
      <c r="L440" s="49">
        <v>4.781935150719732E-3</v>
      </c>
      <c r="M440" s="49">
        <v>1.6942904843904469E-2</v>
      </c>
      <c r="N440" s="49">
        <v>7.4425973784648094E-3</v>
      </c>
      <c r="O440" s="117">
        <v>2.2080757882051816E-2</v>
      </c>
    </row>
    <row r="441" spans="1:15" x14ac:dyDescent="0.25">
      <c r="A441" s="50" t="s">
        <v>271</v>
      </c>
      <c r="B441" s="48">
        <v>3.5002713893324332E-3</v>
      </c>
      <c r="C441" s="49">
        <v>0</v>
      </c>
      <c r="D441" s="49">
        <v>3.3482706361714289E-3</v>
      </c>
      <c r="E441" s="49">
        <v>3.2964435271945914E-3</v>
      </c>
      <c r="F441" s="49">
        <v>0</v>
      </c>
      <c r="G441" s="49">
        <v>0</v>
      </c>
      <c r="H441" s="49">
        <v>7.6289028089690089E-3</v>
      </c>
      <c r="I441" s="49">
        <v>6.1688272728363767E-3</v>
      </c>
      <c r="J441" s="49">
        <v>8.3180565428311523E-3</v>
      </c>
      <c r="K441" s="49">
        <v>9.6694205070810262E-3</v>
      </c>
      <c r="L441" s="49">
        <v>1.2414742775996785E-2</v>
      </c>
      <c r="M441" s="49">
        <v>9.0568089765756341E-3</v>
      </c>
      <c r="N441" s="49">
        <v>6.0905092213389741E-3</v>
      </c>
      <c r="O441" s="117">
        <v>6.5398213397367799E-3</v>
      </c>
    </row>
    <row r="442" spans="1:15" x14ac:dyDescent="0.25">
      <c r="A442" s="51" t="s">
        <v>249</v>
      </c>
      <c r="B442" s="52">
        <v>500.00122999999274</v>
      </c>
      <c r="C442" s="53">
        <v>499.9975950000042</v>
      </c>
      <c r="D442" s="53">
        <v>499.99990499999882</v>
      </c>
      <c r="E442" s="53">
        <v>499.99946499999743</v>
      </c>
      <c r="F442" s="53">
        <v>499.99749303621144</v>
      </c>
      <c r="G442" s="53">
        <v>500.01107954545569</v>
      </c>
      <c r="H442" s="53">
        <v>500.00687022900945</v>
      </c>
      <c r="I442" s="53">
        <v>500.0139999999987</v>
      </c>
      <c r="J442" s="53">
        <v>500.0113163972274</v>
      </c>
      <c r="K442" s="53">
        <v>500.00367231638387</v>
      </c>
      <c r="L442" s="53">
        <v>499.99706601466772</v>
      </c>
      <c r="M442" s="53">
        <v>500.00550351288257</v>
      </c>
      <c r="N442" s="53">
        <v>499.99633251834206</v>
      </c>
      <c r="O442" s="53">
        <v>499.99430379746855</v>
      </c>
    </row>
    <row r="443" spans="1:15" x14ac:dyDescent="0.25">
      <c r="A443" s="54" t="s">
        <v>250</v>
      </c>
      <c r="B443" s="55">
        <v>932</v>
      </c>
      <c r="C443" s="56">
        <v>590</v>
      </c>
      <c r="D443" s="56">
        <v>407</v>
      </c>
      <c r="E443" s="56">
        <v>392</v>
      </c>
      <c r="F443" s="56">
        <v>359</v>
      </c>
      <c r="G443" s="56">
        <v>176</v>
      </c>
      <c r="H443" s="56">
        <v>393</v>
      </c>
      <c r="I443" s="56">
        <v>200</v>
      </c>
      <c r="J443" s="56">
        <v>433</v>
      </c>
      <c r="K443" s="56">
        <v>354</v>
      </c>
      <c r="L443" s="56">
        <v>409</v>
      </c>
      <c r="M443" s="56">
        <v>427</v>
      </c>
      <c r="N443" s="56">
        <v>409</v>
      </c>
      <c r="O443" s="56">
        <v>395</v>
      </c>
    </row>
    <row r="444" spans="1:15" x14ac:dyDescent="0.25">
      <c r="A444"/>
    </row>
    <row r="445" spans="1:15" x14ac:dyDescent="0.25">
      <c r="A445" s="71" t="s">
        <v>394</v>
      </c>
      <c r="B445" s="71" t="s">
        <v>395</v>
      </c>
    </row>
    <row r="446" spans="1:15" x14ac:dyDescent="0.25">
      <c r="A446" s="71" t="s">
        <v>396</v>
      </c>
      <c r="B446" s="71" t="s">
        <v>423</v>
      </c>
    </row>
    <row r="447" spans="1:15" x14ac:dyDescent="0.25">
      <c r="A447" s="57"/>
      <c r="B447" s="58"/>
      <c r="C447" s="58"/>
      <c r="D447" s="58"/>
      <c r="E447" s="58"/>
      <c r="F447" s="58"/>
      <c r="G447" s="58"/>
      <c r="H447" s="58"/>
      <c r="I447" s="58"/>
      <c r="J447" s="58"/>
      <c r="K447" s="58"/>
      <c r="L447" s="58"/>
      <c r="M447" s="58"/>
      <c r="N447" s="58"/>
    </row>
    <row r="448" spans="1:15" x14ac:dyDescent="0.25">
      <c r="A448" s="30" t="s">
        <v>496</v>
      </c>
      <c r="B448" s="1"/>
      <c r="C448" s="1"/>
      <c r="D448" s="1"/>
      <c r="E448" s="1"/>
      <c r="F448" s="1"/>
      <c r="G448" s="1"/>
      <c r="H448" s="2"/>
    </row>
    <row r="450" spans="1:12" x14ac:dyDescent="0.25">
      <c r="B450" s="10" t="s">
        <v>0</v>
      </c>
      <c r="C450" s="10" t="s">
        <v>1</v>
      </c>
      <c r="D450" s="10" t="s">
        <v>2</v>
      </c>
      <c r="E450" s="10" t="s">
        <v>3</v>
      </c>
      <c r="F450" s="10" t="s">
        <v>4</v>
      </c>
      <c r="G450" s="10" t="s">
        <v>5</v>
      </c>
      <c r="H450" s="11" t="s">
        <v>6</v>
      </c>
      <c r="I450" s="12" t="s">
        <v>7</v>
      </c>
      <c r="J450" s="11" t="s">
        <v>8</v>
      </c>
      <c r="K450" s="12" t="s">
        <v>9</v>
      </c>
      <c r="L450" s="11" t="s">
        <v>10</v>
      </c>
    </row>
    <row r="451" spans="1:12" x14ac:dyDescent="0.25">
      <c r="A451" s="27" t="s">
        <v>114</v>
      </c>
      <c r="B451" s="14">
        <v>4.0000000000000001E-3</v>
      </c>
      <c r="C451" s="14"/>
      <c r="D451" s="14">
        <v>5.0000000000000001E-3</v>
      </c>
      <c r="E451" s="14">
        <v>5.0000000000000001E-3</v>
      </c>
      <c r="F451" s="14"/>
      <c r="G451" s="24"/>
      <c r="H451" s="14">
        <v>3.3595962578688104E-3</v>
      </c>
      <c r="I451" s="23"/>
      <c r="J451" s="14">
        <v>6.0366357436039105E-3</v>
      </c>
      <c r="K451" s="4">
        <v>4.5444153874462647E-3</v>
      </c>
      <c r="L451" s="14">
        <v>4.1916689671204592E-3</v>
      </c>
    </row>
    <row r="452" spans="1:12" x14ac:dyDescent="0.25">
      <c r="A452" s="28" t="s">
        <v>115</v>
      </c>
      <c r="B452" s="16">
        <v>4.0000000000000001E-3</v>
      </c>
      <c r="C452" s="16">
        <v>2E-3</v>
      </c>
      <c r="D452" s="16"/>
      <c r="E452" s="16"/>
      <c r="F452" s="16">
        <v>3.0000000000000001E-3</v>
      </c>
      <c r="G452" s="21"/>
      <c r="H452" s="19"/>
      <c r="I452" s="20"/>
      <c r="J452" s="16">
        <v>3.7773413633037252E-3</v>
      </c>
      <c r="K452" s="6">
        <v>9.0888307748925295E-3</v>
      </c>
      <c r="L452" s="16">
        <v>6.4582213375564794E-3</v>
      </c>
    </row>
    <row r="453" spans="1:12" x14ac:dyDescent="0.25">
      <c r="A453" s="28" t="s">
        <v>116</v>
      </c>
      <c r="B453" s="16">
        <v>7.0000000000000001E-3</v>
      </c>
      <c r="C453" s="16">
        <v>6.0000000000000001E-3</v>
      </c>
      <c r="D453" s="16">
        <v>2E-3</v>
      </c>
      <c r="E453" s="16"/>
      <c r="F453" s="16">
        <v>5.0000000000000001E-3</v>
      </c>
      <c r="G453" s="21"/>
      <c r="H453" s="16">
        <v>6.7071124652698542E-3</v>
      </c>
      <c r="I453" s="6">
        <v>8.8044426112757982E-3</v>
      </c>
      <c r="J453" s="19"/>
      <c r="K453" s="6">
        <v>1.3633246162338792E-2</v>
      </c>
      <c r="L453" s="16">
        <v>8.3833379342409184E-3</v>
      </c>
    </row>
    <row r="454" spans="1:12" x14ac:dyDescent="0.25">
      <c r="A454" s="28" t="s">
        <v>117</v>
      </c>
      <c r="B454" s="16">
        <v>0.01</v>
      </c>
      <c r="C454" s="16">
        <v>6.0000000000000001E-3</v>
      </c>
      <c r="D454" s="16"/>
      <c r="E454" s="16">
        <v>2E-3</v>
      </c>
      <c r="F454" s="16">
        <v>3.0000000000000001E-3</v>
      </c>
      <c r="G454" s="21"/>
      <c r="H454" s="16">
        <v>3.3535562326349271E-3</v>
      </c>
      <c r="I454" s="6">
        <v>1.7608885222551596E-2</v>
      </c>
      <c r="J454" s="16">
        <v>6.0366357436039105E-3</v>
      </c>
      <c r="K454" s="6">
        <v>3.2535783786195025E-3</v>
      </c>
      <c r="L454" s="16">
        <v>6.4582213375564794E-3</v>
      </c>
    </row>
    <row r="455" spans="1:12" x14ac:dyDescent="0.25">
      <c r="A455" s="28" t="s">
        <v>118</v>
      </c>
      <c r="B455" s="16">
        <v>0.04</v>
      </c>
      <c r="C455" s="16">
        <v>0.01</v>
      </c>
      <c r="D455" s="16">
        <v>1.9E-2</v>
      </c>
      <c r="E455" s="16">
        <v>1.2E-2</v>
      </c>
      <c r="F455" s="16">
        <v>5.0000000000000001E-3</v>
      </c>
      <c r="G455" s="15">
        <v>3.4013227488085815E-2</v>
      </c>
      <c r="H455" s="16">
        <v>2.3486973678912261E-2</v>
      </c>
      <c r="I455" s="6">
        <v>2.2786793764245323E-2</v>
      </c>
      <c r="J455" s="16">
        <v>2.1887248594115456E-2</v>
      </c>
      <c r="K455" s="6">
        <v>3.2482812073089826E-2</v>
      </c>
      <c r="L455" s="16">
        <v>2.2665523704360198E-3</v>
      </c>
    </row>
    <row r="456" spans="1:12" x14ac:dyDescent="0.25">
      <c r="A456" s="28" t="s">
        <v>119</v>
      </c>
      <c r="B456" s="16">
        <v>0.121</v>
      </c>
      <c r="C456" s="16">
        <v>6.2E-2</v>
      </c>
      <c r="D456" s="16">
        <v>6.9000000000000006E-2</v>
      </c>
      <c r="E456" s="16">
        <v>7.8E-2</v>
      </c>
      <c r="F456" s="16">
        <v>5.6000000000000001E-2</v>
      </c>
      <c r="G456" s="15">
        <v>4.7144948969558648E-2</v>
      </c>
      <c r="H456" s="16">
        <v>6.7113404829335699E-2</v>
      </c>
      <c r="I456" s="6">
        <v>4.7124962000602295E-2</v>
      </c>
      <c r="J456" s="16">
        <v>4.9069885534538178E-2</v>
      </c>
      <c r="K456" s="6">
        <v>6.6256461155006441E-2</v>
      </c>
      <c r="L456" s="16">
        <v>4.0674444622023305E-2</v>
      </c>
    </row>
    <row r="457" spans="1:12" x14ac:dyDescent="0.25">
      <c r="A457" s="28" t="s">
        <v>120</v>
      </c>
      <c r="B457" s="16">
        <v>0.20799999999999999</v>
      </c>
      <c r="C457" s="16">
        <v>0.16600000000000001</v>
      </c>
      <c r="D457" s="16">
        <v>0.152</v>
      </c>
      <c r="E457" s="16">
        <v>0.14199999999999999</v>
      </c>
      <c r="F457" s="16">
        <v>0.11</v>
      </c>
      <c r="G457" s="15">
        <v>0.16105164890354548</v>
      </c>
      <c r="H457" s="16">
        <v>0.13086117337556877</v>
      </c>
      <c r="I457" s="6">
        <v>0.11393396882122658</v>
      </c>
      <c r="J457" s="16">
        <v>0.14954005536073517</v>
      </c>
      <c r="K457" s="6">
        <v>0.12993124829235925</v>
      </c>
      <c r="L457" s="16">
        <v>0.10944832696470859</v>
      </c>
    </row>
    <row r="458" spans="1:12" x14ac:dyDescent="0.25">
      <c r="A458" s="28" t="s">
        <v>121</v>
      </c>
      <c r="B458" s="16">
        <v>0.16900000000000001</v>
      </c>
      <c r="C458" s="16">
        <v>0.14899999999999999</v>
      </c>
      <c r="D458" s="16">
        <v>0.16600000000000001</v>
      </c>
      <c r="E458" s="16">
        <v>0.161</v>
      </c>
      <c r="F458" s="16">
        <v>0.16</v>
      </c>
      <c r="G458" s="15">
        <v>8.9069521437464036E-2</v>
      </c>
      <c r="H458" s="16">
        <v>0.14092184207347352</v>
      </c>
      <c r="I458" s="6">
        <v>0.11185880922375616</v>
      </c>
      <c r="J458" s="16">
        <v>0.10791819598757377</v>
      </c>
      <c r="K458" s="6">
        <v>0.10199285160671576</v>
      </c>
      <c r="L458" s="16">
        <v>0.12882299097737807</v>
      </c>
    </row>
    <row r="459" spans="1:12" x14ac:dyDescent="0.25">
      <c r="A459" s="28" t="s">
        <v>122</v>
      </c>
      <c r="B459" s="16">
        <v>4.3999999999999997E-2</v>
      </c>
      <c r="C459" s="16">
        <v>5.8000000000000003E-2</v>
      </c>
      <c r="D459" s="16">
        <v>0.04</v>
      </c>
      <c r="E459" s="16">
        <v>3.5999999999999997E-2</v>
      </c>
      <c r="F459" s="16">
        <v>5.0999999999999997E-2</v>
      </c>
      <c r="G459" s="15">
        <v>4.3189276479648854E-2</v>
      </c>
      <c r="H459" s="16">
        <v>5.0315423539991661E-2</v>
      </c>
      <c r="I459" s="6">
        <v>3.6769144917214849E-2</v>
      </c>
      <c r="J459" s="16">
        <v>4.6810591154238003E-2</v>
      </c>
      <c r="K459" s="6">
        <v>3.8989968830328833E-2</v>
      </c>
      <c r="L459" s="16">
        <v>4.2599561218707747E-2</v>
      </c>
    </row>
    <row r="460" spans="1:12" x14ac:dyDescent="0.25">
      <c r="A460" s="28" t="s">
        <v>123</v>
      </c>
      <c r="B460" s="16">
        <v>0.14199999999999999</v>
      </c>
      <c r="C460" s="16">
        <v>0.17699999999999999</v>
      </c>
      <c r="D460" s="16">
        <v>0.20599999999999999</v>
      </c>
      <c r="E460" s="16">
        <v>0.16400000000000001</v>
      </c>
      <c r="F460" s="16">
        <v>0.18099999999999999</v>
      </c>
      <c r="G460" s="15">
        <v>9.6819305962604213E-2</v>
      </c>
      <c r="H460" s="16">
        <v>0.16440881575238578</v>
      </c>
      <c r="I460" s="6">
        <v>0.1714147479052163</v>
      </c>
      <c r="J460" s="16">
        <v>0.1479153518125009</v>
      </c>
      <c r="K460" s="6">
        <v>0.17217479550130751</v>
      </c>
      <c r="L460" s="16">
        <v>0.13618202159036424</v>
      </c>
    </row>
    <row r="461" spans="1:12" x14ac:dyDescent="0.25">
      <c r="A461" s="28" t="s">
        <v>124</v>
      </c>
      <c r="B461" s="16">
        <v>4.5999999999999999E-2</v>
      </c>
      <c r="C461" s="16">
        <v>5.7000000000000002E-2</v>
      </c>
      <c r="D461" s="16">
        <v>4.2999999999999997E-2</v>
      </c>
      <c r="E461" s="16">
        <v>4.5999999999999999E-2</v>
      </c>
      <c r="F461" s="16">
        <v>2.7E-2</v>
      </c>
      <c r="G461" s="15">
        <v>6.5497046952684698E-2</v>
      </c>
      <c r="H461" s="16">
        <v>3.0218246245117656E-2</v>
      </c>
      <c r="I461" s="6">
        <v>2.0711634166774906E-2</v>
      </c>
      <c r="J461" s="16">
        <v>5.2847226897841909E-2</v>
      </c>
      <c r="K461" s="6">
        <v>4.0952710200121575E-2</v>
      </c>
      <c r="L461" s="16">
        <v>7.1040434713121256E-2</v>
      </c>
    </row>
    <row r="462" spans="1:12" x14ac:dyDescent="0.25">
      <c r="A462" s="28" t="s">
        <v>125</v>
      </c>
      <c r="B462" s="16">
        <v>0.115</v>
      </c>
      <c r="C462" s="16">
        <v>0.17</v>
      </c>
      <c r="D462" s="16">
        <v>0.14899999999999999</v>
      </c>
      <c r="E462" s="16">
        <v>0.16300000000000001</v>
      </c>
      <c r="F462" s="16">
        <v>0.186</v>
      </c>
      <c r="G462" s="15">
        <v>0.23160751190320411</v>
      </c>
      <c r="H462" s="16">
        <v>0.15438438720588438</v>
      </c>
      <c r="I462" s="6">
        <v>0.18177056498860375</v>
      </c>
      <c r="J462" s="16">
        <v>0.17502688437610309</v>
      </c>
      <c r="K462" s="6">
        <v>0.15472201002559371</v>
      </c>
      <c r="L462" s="16">
        <v>0.20122916878550587</v>
      </c>
    </row>
    <row r="463" spans="1:12" x14ac:dyDescent="0.25">
      <c r="A463" s="28" t="s">
        <v>126</v>
      </c>
      <c r="B463" s="16">
        <v>8.8999999999999996E-2</v>
      </c>
      <c r="C463" s="16">
        <v>0.13800000000000001</v>
      </c>
      <c r="D463" s="16">
        <v>0.14899999999999999</v>
      </c>
      <c r="E463" s="16">
        <v>0.192</v>
      </c>
      <c r="F463" s="16">
        <v>0.215</v>
      </c>
      <c r="G463" s="15">
        <v>0.23160751190320411</v>
      </c>
      <c r="H463" s="16">
        <v>0.22486946834355664</v>
      </c>
      <c r="I463" s="6">
        <v>0.26721604637853269</v>
      </c>
      <c r="J463" s="16">
        <v>0.23313394743184204</v>
      </c>
      <c r="K463" s="6">
        <v>0.23197707161218001</v>
      </c>
      <c r="L463" s="16">
        <v>0.24224504918128084</v>
      </c>
    </row>
    <row r="464" spans="1:12" x14ac:dyDescent="0.25">
      <c r="A464" s="59" t="s">
        <v>248</v>
      </c>
      <c r="B464" s="18">
        <v>1</v>
      </c>
      <c r="C464" s="18">
        <v>1</v>
      </c>
      <c r="D464" s="18">
        <v>1</v>
      </c>
      <c r="E464" s="18">
        <v>1</v>
      </c>
      <c r="F464" s="18">
        <v>1</v>
      </c>
      <c r="G464" s="18">
        <v>1</v>
      </c>
      <c r="H464" s="18">
        <v>1</v>
      </c>
      <c r="I464" s="8">
        <v>1</v>
      </c>
      <c r="J464" s="18">
        <v>1</v>
      </c>
      <c r="K464" s="8">
        <v>1</v>
      </c>
      <c r="L464" s="18">
        <v>1</v>
      </c>
    </row>
    <row r="465" spans="1:15" s="36" customFormat="1" x14ac:dyDescent="0.25">
      <c r="A465" s="31" t="s">
        <v>249</v>
      </c>
      <c r="B465" s="32">
        <v>414.96600000000001</v>
      </c>
      <c r="C465" s="32">
        <v>395.09300000000002</v>
      </c>
      <c r="D465" s="32">
        <v>352.81799999999998</v>
      </c>
      <c r="E465" s="32">
        <v>375.036</v>
      </c>
      <c r="F465" s="32">
        <v>374.738</v>
      </c>
      <c r="G465" s="32">
        <v>388.61051136363642</v>
      </c>
      <c r="H465" s="33">
        <v>379.15012722646316</v>
      </c>
      <c r="I465" s="34">
        <v>350.33449999999988</v>
      </c>
      <c r="J465" s="33">
        <v>367.02378752886818</v>
      </c>
      <c r="K465" s="34">
        <v>354.62909604519751</v>
      </c>
      <c r="L465" s="33">
        <v>370.21858190709065</v>
      </c>
    </row>
    <row r="466" spans="1:15" x14ac:dyDescent="0.25">
      <c r="A466" s="41" t="s">
        <v>250</v>
      </c>
      <c r="B466" s="40">
        <v>776</v>
      </c>
      <c r="C466" s="40">
        <v>471</v>
      </c>
      <c r="D466" s="40">
        <v>292</v>
      </c>
      <c r="E466" s="40">
        <v>303</v>
      </c>
      <c r="F466" s="40">
        <v>271</v>
      </c>
      <c r="G466" s="40">
        <v>137</v>
      </c>
      <c r="H466" s="38">
        <v>298</v>
      </c>
      <c r="I466" s="39">
        <v>142</v>
      </c>
      <c r="J466" s="38">
        <v>321</v>
      </c>
      <c r="K466" s="39">
        <v>253</v>
      </c>
      <c r="L466" s="38">
        <v>307</v>
      </c>
    </row>
    <row r="467" spans="1:15" x14ac:dyDescent="0.25">
      <c r="A467"/>
    </row>
    <row r="468" spans="1:15" x14ac:dyDescent="0.25">
      <c r="A468" s="71" t="s">
        <v>394</v>
      </c>
      <c r="B468" s="71" t="s">
        <v>403</v>
      </c>
    </row>
    <row r="469" spans="1:15" x14ac:dyDescent="0.25">
      <c r="A469" s="71" t="s">
        <v>396</v>
      </c>
      <c r="B469" s="71" t="s">
        <v>404</v>
      </c>
    </row>
    <row r="471" spans="1:15" x14ac:dyDescent="0.25">
      <c r="A471" s="72" t="s">
        <v>405</v>
      </c>
      <c r="B471" s="1"/>
      <c r="C471" s="1"/>
      <c r="D471" s="1"/>
      <c r="E471" s="1"/>
      <c r="F471" s="1"/>
      <c r="G471" s="1"/>
      <c r="H471" s="1"/>
      <c r="I471" s="1"/>
      <c r="J471" s="1"/>
      <c r="K471" s="1"/>
      <c r="L471" s="1"/>
      <c r="M471" s="1"/>
      <c r="N471" s="1"/>
    </row>
    <row r="473" spans="1:15" x14ac:dyDescent="0.25">
      <c r="B473" s="10" t="s">
        <v>0</v>
      </c>
      <c r="C473" s="11" t="s">
        <v>1</v>
      </c>
      <c r="D473" s="12" t="s">
        <v>2</v>
      </c>
      <c r="E473" s="11" t="s">
        <v>3</v>
      </c>
      <c r="F473" s="12" t="s">
        <v>4</v>
      </c>
      <c r="G473" s="11" t="s">
        <v>5</v>
      </c>
      <c r="H473" s="11" t="s">
        <v>6</v>
      </c>
      <c r="I473" s="11" t="s">
        <v>7</v>
      </c>
      <c r="J473" s="11" t="s">
        <v>8</v>
      </c>
      <c r="K473" s="11" t="s">
        <v>9</v>
      </c>
      <c r="L473" s="11" t="s">
        <v>10</v>
      </c>
      <c r="M473" s="11" t="s">
        <v>11</v>
      </c>
      <c r="N473" s="11" t="s">
        <v>12</v>
      </c>
      <c r="O473" s="106">
        <v>2023</v>
      </c>
    </row>
    <row r="474" spans="1:15" x14ac:dyDescent="0.25">
      <c r="A474" s="27" t="s">
        <v>89</v>
      </c>
      <c r="B474" s="13">
        <v>4.217549337162705E-3</v>
      </c>
      <c r="C474" s="14">
        <v>1.3027897131439642E-2</v>
      </c>
      <c r="D474" s="4">
        <v>3.0820482785384486E-2</v>
      </c>
      <c r="E474" s="14">
        <v>6.7918681617729522E-3</v>
      </c>
      <c r="F474" s="4">
        <v>9.469950375676054E-3</v>
      </c>
      <c r="G474" s="14">
        <v>2.3572474484779352E-2</v>
      </c>
      <c r="H474" s="14">
        <v>1.3420264955773621E-2</v>
      </c>
      <c r="I474" s="14">
        <v>8.804442611275793E-3</v>
      </c>
      <c r="J474" s="14">
        <v>1.20732714872078E-2</v>
      </c>
      <c r="K474" s="14">
        <v>3.2535783786195025E-3</v>
      </c>
      <c r="L474" s="14">
        <v>8.7247737079925083E-3</v>
      </c>
      <c r="M474" s="14">
        <v>4.4356296918457092E-3</v>
      </c>
      <c r="N474" s="22"/>
      <c r="O474" s="107">
        <v>2.5746106631235718E-2</v>
      </c>
    </row>
    <row r="475" spans="1:15" x14ac:dyDescent="0.25">
      <c r="A475" s="28" t="s">
        <v>90</v>
      </c>
      <c r="B475" s="15">
        <v>0.10593881042330869</v>
      </c>
      <c r="C475" s="16">
        <v>9.1421745409963909E-2</v>
      </c>
      <c r="D475" s="6">
        <v>0.1469179517214613</v>
      </c>
      <c r="E475" s="16">
        <v>0.11186541057032953</v>
      </c>
      <c r="F475" s="6">
        <v>5.9870304792657161E-2</v>
      </c>
      <c r="G475" s="16">
        <v>0.10077497845251415</v>
      </c>
      <c r="H475" s="16">
        <v>9.3966014791350846E-2</v>
      </c>
      <c r="I475" s="16">
        <v>0.11548534329333819</v>
      </c>
      <c r="J475" s="16">
        <v>6.7956592351056694E-2</v>
      </c>
      <c r="K475" s="16">
        <v>5.5204889010321161E-2</v>
      </c>
      <c r="L475" s="16">
        <v>5.5857439667572333E-2</v>
      </c>
      <c r="M475" s="16">
        <v>2.4893685619111126E-2</v>
      </c>
      <c r="N475" s="16">
        <v>4.2896192390483173E-2</v>
      </c>
      <c r="O475" s="108">
        <v>3.8168400873888161E-2</v>
      </c>
    </row>
    <row r="476" spans="1:15" x14ac:dyDescent="0.25">
      <c r="A476" s="28" t="s">
        <v>77</v>
      </c>
      <c r="B476" s="15">
        <v>0.43787028627157787</v>
      </c>
      <c r="C476" s="16">
        <v>0.48925665180207667</v>
      </c>
      <c r="D476" s="6">
        <v>0.47868446997151293</v>
      </c>
      <c r="E476" s="16">
        <v>0.47423145975936892</v>
      </c>
      <c r="F476" s="6">
        <v>0.42567055276561222</v>
      </c>
      <c r="G476" s="16">
        <v>0.26704700385771313</v>
      </c>
      <c r="H476" s="16">
        <v>0.31209817054346872</v>
      </c>
      <c r="I476" s="16">
        <v>0.32677198505999283</v>
      </c>
      <c r="J476" s="16">
        <v>0.2701305614791718</v>
      </c>
      <c r="K476" s="16">
        <v>0.3197177444086961</v>
      </c>
      <c r="L476" s="16">
        <v>0.31033605997646341</v>
      </c>
      <c r="M476" s="16">
        <v>0.25735426439463488</v>
      </c>
      <c r="N476" s="16">
        <v>0.31113950305777704</v>
      </c>
      <c r="O476" s="108">
        <v>0.35335349105079439</v>
      </c>
    </row>
    <row r="477" spans="1:15" x14ac:dyDescent="0.25">
      <c r="A477" s="28" t="s">
        <v>91</v>
      </c>
      <c r="B477" s="15">
        <v>0.40487457891138612</v>
      </c>
      <c r="C477" s="16">
        <v>0.3861035763931312</v>
      </c>
      <c r="D477" s="6">
        <v>0.32461178811807706</v>
      </c>
      <c r="E477" s="16">
        <v>0.39592456180005525</v>
      </c>
      <c r="F477" s="6">
        <v>0.47607090718259298</v>
      </c>
      <c r="G477" s="16">
        <v>0.57981269221856069</v>
      </c>
      <c r="H477" s="16">
        <v>0.54025475484208585</v>
      </c>
      <c r="I477" s="16">
        <v>0.49093366482604472</v>
      </c>
      <c r="J477" s="16">
        <v>0.60832437187463306</v>
      </c>
      <c r="K477" s="16">
        <v>0.5555673270473569</v>
      </c>
      <c r="L477" s="16">
        <v>0.5657154895607821</v>
      </c>
      <c r="M477" s="16">
        <v>0.62053052071767034</v>
      </c>
      <c r="N477" s="16">
        <v>0.51084833711100619</v>
      </c>
      <c r="O477" s="108">
        <v>0.51123340611798374</v>
      </c>
    </row>
    <row r="478" spans="1:15" x14ac:dyDescent="0.25">
      <c r="A478" s="28" t="s">
        <v>593</v>
      </c>
      <c r="B478" s="15">
        <v>4.709877505656463E-2</v>
      </c>
      <c r="C478" s="16">
        <v>2.0190129263388413E-2</v>
      </c>
      <c r="D478" s="6">
        <v>1.8965307403564027E-2</v>
      </c>
      <c r="E478" s="16">
        <v>1.1186699708473311E-2</v>
      </c>
      <c r="F478" s="6">
        <v>2.891828488346164E-2</v>
      </c>
      <c r="G478" s="16">
        <v>2.8792850986432611E-2</v>
      </c>
      <c r="H478" s="16">
        <v>4.026079486732087E-2</v>
      </c>
      <c r="I478" s="16">
        <v>5.8004564209348478E-2</v>
      </c>
      <c r="J478" s="16">
        <v>4.1515202807930647E-2</v>
      </c>
      <c r="K478" s="16">
        <v>6.6256461155006441E-2</v>
      </c>
      <c r="L478" s="16">
        <v>5.9366237087189647E-2</v>
      </c>
      <c r="M478" s="16">
        <v>9.2785899576738023E-2</v>
      </c>
      <c r="N478" s="16">
        <v>0.13511596744073351</v>
      </c>
      <c r="O478" s="108">
        <v>7.1498595326097855E-2</v>
      </c>
    </row>
    <row r="479" spans="1:15" x14ac:dyDescent="0.25">
      <c r="A479" s="59" t="s">
        <v>248</v>
      </c>
      <c r="B479" s="17">
        <v>1</v>
      </c>
      <c r="C479" s="18">
        <v>1</v>
      </c>
      <c r="D479" s="8">
        <v>1</v>
      </c>
      <c r="E479" s="18">
        <v>1</v>
      </c>
      <c r="F479" s="8">
        <v>1</v>
      </c>
      <c r="G479" s="18">
        <v>1</v>
      </c>
      <c r="H479" s="18">
        <v>1</v>
      </c>
      <c r="I479" s="18">
        <v>1</v>
      </c>
      <c r="J479" s="18">
        <v>1</v>
      </c>
      <c r="K479" s="18">
        <v>1</v>
      </c>
      <c r="L479" s="18">
        <v>1</v>
      </c>
      <c r="M479" s="18">
        <v>1</v>
      </c>
      <c r="N479" s="18">
        <v>1</v>
      </c>
      <c r="O479" s="109">
        <v>1</v>
      </c>
    </row>
    <row r="480" spans="1:15" s="36" customFormat="1" x14ac:dyDescent="0.25">
      <c r="A480" s="31" t="s">
        <v>249</v>
      </c>
      <c r="B480" s="32">
        <v>414.96610000000175</v>
      </c>
      <c r="C480" s="33">
        <v>395.09331000000043</v>
      </c>
      <c r="D480" s="34">
        <v>352.81764000000061</v>
      </c>
      <c r="E480" s="33">
        <v>375.03599000000003</v>
      </c>
      <c r="F480" s="34">
        <v>374.7376044568245</v>
      </c>
      <c r="G480" s="33">
        <v>388.61051136363585</v>
      </c>
      <c r="H480" s="33">
        <v>379.1501272264623</v>
      </c>
      <c r="I480" s="33">
        <v>350.33450000000005</v>
      </c>
      <c r="J480" s="33">
        <v>367.02378752886887</v>
      </c>
      <c r="K480" s="33">
        <v>354.62909604519751</v>
      </c>
      <c r="L480" s="33">
        <v>370.21858190709025</v>
      </c>
      <c r="M480" s="33">
        <v>340.30901639344324</v>
      </c>
      <c r="N480" s="33">
        <v>343.02689486552526</v>
      </c>
      <c r="O480" s="33">
        <v>428.81253164556915</v>
      </c>
    </row>
    <row r="481" spans="1:15" x14ac:dyDescent="0.25">
      <c r="A481" s="41" t="s">
        <v>250</v>
      </c>
      <c r="B481" s="40">
        <v>776</v>
      </c>
      <c r="C481" s="38">
        <v>471</v>
      </c>
      <c r="D481" s="39">
        <v>292</v>
      </c>
      <c r="E481" s="38">
        <v>303</v>
      </c>
      <c r="F481" s="39">
        <v>271</v>
      </c>
      <c r="G481" s="38">
        <v>137</v>
      </c>
      <c r="H481" s="38">
        <v>298</v>
      </c>
      <c r="I481" s="38">
        <v>142</v>
      </c>
      <c r="J481" s="38">
        <v>321</v>
      </c>
      <c r="K481" s="38">
        <v>253</v>
      </c>
      <c r="L481" s="38">
        <v>307</v>
      </c>
      <c r="M481" s="38">
        <v>299</v>
      </c>
      <c r="N481" s="38">
        <v>282</v>
      </c>
      <c r="O481" s="38">
        <v>334</v>
      </c>
    </row>
    <row r="483" spans="1:15" s="36" customFormat="1" x14ac:dyDescent="0.25">
      <c r="A483" s="62" t="s">
        <v>374</v>
      </c>
      <c r="B483" s="63">
        <f>B474+B475</f>
        <v>0.11015635976047139</v>
      </c>
      <c r="C483" s="63">
        <f t="shared" ref="C483:N483" si="33">C474+C475</f>
        <v>0.10444964254140356</v>
      </c>
      <c r="D483" s="63">
        <f t="shared" si="33"/>
        <v>0.17773843450684579</v>
      </c>
      <c r="E483" s="63">
        <f t="shared" si="33"/>
        <v>0.11865727873210248</v>
      </c>
      <c r="F483" s="63">
        <f t="shared" si="33"/>
        <v>6.9340255168333212E-2</v>
      </c>
      <c r="G483" s="63">
        <f t="shared" si="33"/>
        <v>0.1243474529372935</v>
      </c>
      <c r="H483" s="63">
        <f t="shared" si="33"/>
        <v>0.10738627974712447</v>
      </c>
      <c r="I483" s="63">
        <f t="shared" si="33"/>
        <v>0.12428978590461398</v>
      </c>
      <c r="J483" s="63">
        <f t="shared" si="33"/>
        <v>8.0029863838264492E-2</v>
      </c>
      <c r="K483" s="63">
        <f t="shared" si="33"/>
        <v>5.8458467388940664E-2</v>
      </c>
      <c r="L483" s="63">
        <f t="shared" si="33"/>
        <v>6.4582213375564843E-2</v>
      </c>
      <c r="M483" s="63">
        <f t="shared" si="33"/>
        <v>2.9329315310956835E-2</v>
      </c>
      <c r="N483" s="63">
        <f t="shared" si="33"/>
        <v>4.2896192390483173E-2</v>
      </c>
      <c r="O483" s="63">
        <f t="shared" ref="O483" si="34">O474+O475</f>
        <v>6.3914507505123883E-2</v>
      </c>
    </row>
    <row r="484" spans="1:15" s="36" customFormat="1" x14ac:dyDescent="0.25">
      <c r="A484" s="64" t="s">
        <v>375</v>
      </c>
      <c r="B484" s="63">
        <f>B476</f>
        <v>0.43787028627157787</v>
      </c>
      <c r="C484" s="63">
        <f t="shared" ref="C484:N484" si="35">C476</f>
        <v>0.48925665180207667</v>
      </c>
      <c r="D484" s="63">
        <f t="shared" si="35"/>
        <v>0.47868446997151293</v>
      </c>
      <c r="E484" s="63">
        <f t="shared" si="35"/>
        <v>0.47423145975936892</v>
      </c>
      <c r="F484" s="63">
        <f t="shared" si="35"/>
        <v>0.42567055276561222</v>
      </c>
      <c r="G484" s="63">
        <f t="shared" si="35"/>
        <v>0.26704700385771313</v>
      </c>
      <c r="H484" s="63">
        <f t="shared" si="35"/>
        <v>0.31209817054346872</v>
      </c>
      <c r="I484" s="63">
        <f t="shared" si="35"/>
        <v>0.32677198505999283</v>
      </c>
      <c r="J484" s="63">
        <f t="shared" si="35"/>
        <v>0.2701305614791718</v>
      </c>
      <c r="K484" s="63">
        <f t="shared" si="35"/>
        <v>0.3197177444086961</v>
      </c>
      <c r="L484" s="63">
        <f t="shared" si="35"/>
        <v>0.31033605997646341</v>
      </c>
      <c r="M484" s="63">
        <f t="shared" si="35"/>
        <v>0.25735426439463488</v>
      </c>
      <c r="N484" s="63">
        <f t="shared" si="35"/>
        <v>0.31113950305777704</v>
      </c>
      <c r="O484" s="63">
        <f t="shared" ref="O484" si="36">O476</f>
        <v>0.35335349105079439</v>
      </c>
    </row>
    <row r="485" spans="1:15" s="36" customFormat="1" x14ac:dyDescent="0.25">
      <c r="A485" s="65" t="s">
        <v>376</v>
      </c>
      <c r="B485" s="63">
        <f>B477+B478</f>
        <v>0.45197335396795074</v>
      </c>
      <c r="C485" s="63">
        <f t="shared" ref="C485:M485" si="37">C477+C478</f>
        <v>0.40629370565651962</v>
      </c>
      <c r="D485" s="63">
        <f t="shared" si="37"/>
        <v>0.34357709552164106</v>
      </c>
      <c r="E485" s="63">
        <f t="shared" si="37"/>
        <v>0.40711126150852855</v>
      </c>
      <c r="F485" s="63">
        <f t="shared" si="37"/>
        <v>0.50498919206605464</v>
      </c>
      <c r="G485" s="63">
        <f t="shared" si="37"/>
        <v>0.60860554320499327</v>
      </c>
      <c r="H485" s="63">
        <f t="shared" si="37"/>
        <v>0.58051554970940678</v>
      </c>
      <c r="I485" s="63">
        <f t="shared" si="37"/>
        <v>0.54893822903539324</v>
      </c>
      <c r="J485" s="63">
        <f t="shared" si="37"/>
        <v>0.6498395746825637</v>
      </c>
      <c r="K485" s="63">
        <f t="shared" si="37"/>
        <v>0.62182378820236339</v>
      </c>
      <c r="L485" s="63">
        <f t="shared" si="37"/>
        <v>0.62508172664797179</v>
      </c>
      <c r="M485" s="63">
        <f t="shared" si="37"/>
        <v>0.71331642029440834</v>
      </c>
      <c r="N485" s="63">
        <f>N477+N478</f>
        <v>0.6459643045517397</v>
      </c>
      <c r="O485" s="63">
        <f>O477+O478</f>
        <v>0.58273200144408155</v>
      </c>
    </row>
    <row r="486" spans="1:15" x14ac:dyDescent="0.25">
      <c r="A486"/>
      <c r="C486" s="36"/>
    </row>
    <row r="487" spans="1:15" x14ac:dyDescent="0.25">
      <c r="A487" s="60" t="s">
        <v>372</v>
      </c>
      <c r="B487" s="61">
        <v>3.3846982199268787</v>
      </c>
      <c r="C487" s="61">
        <v>3.3090062952470665</v>
      </c>
      <c r="D487" s="61">
        <v>3.1539834856329767</v>
      </c>
      <c r="E487" s="61">
        <v>3.2928488143231265</v>
      </c>
      <c r="F487" s="61">
        <v>3.4550972714055059</v>
      </c>
      <c r="G487" s="61">
        <v>3.4894784667693544</v>
      </c>
      <c r="H487" s="61">
        <v>3.4999697998738313</v>
      </c>
      <c r="I487" s="61">
        <v>3.4738485647288533</v>
      </c>
      <c r="J487" s="61">
        <v>3.59925164216502</v>
      </c>
      <c r="K487" s="61">
        <v>3.6263682035898075</v>
      </c>
      <c r="L487" s="61">
        <v>3.6111409766516052</v>
      </c>
      <c r="M487" s="61">
        <v>3.7723373748683451</v>
      </c>
      <c r="N487" s="61">
        <v>3.7381840796019885</v>
      </c>
      <c r="O487" s="61">
        <v>3.564569982633818</v>
      </c>
    </row>
    <row r="488" spans="1:15" x14ac:dyDescent="0.25">
      <c r="A488"/>
    </row>
    <row r="489" spans="1:15" x14ac:dyDescent="0.25">
      <c r="A489" s="71" t="s">
        <v>394</v>
      </c>
      <c r="B489" s="71" t="s">
        <v>403</v>
      </c>
    </row>
    <row r="490" spans="1:15" x14ac:dyDescent="0.25">
      <c r="A490" s="71" t="s">
        <v>396</v>
      </c>
      <c r="B490" s="71" t="s">
        <v>397</v>
      </c>
    </row>
    <row r="491" spans="1:15" x14ac:dyDescent="0.25">
      <c r="A491"/>
    </row>
    <row r="492" spans="1:15" x14ac:dyDescent="0.25">
      <c r="A492" s="72" t="s">
        <v>611</v>
      </c>
      <c r="B492" s="1"/>
      <c r="C492" s="1"/>
      <c r="D492" s="1"/>
      <c r="E492" s="1"/>
      <c r="F492" s="1"/>
      <c r="G492" s="1"/>
      <c r="H492" s="1"/>
      <c r="I492" s="1"/>
      <c r="J492" s="1"/>
      <c r="K492" s="1"/>
      <c r="L492" s="1"/>
      <c r="M492" s="1"/>
      <c r="N492" s="1"/>
    </row>
    <row r="494" spans="1:15" x14ac:dyDescent="0.25">
      <c r="B494" s="10" t="s">
        <v>0</v>
      </c>
      <c r="C494" s="11" t="s">
        <v>1</v>
      </c>
      <c r="D494" s="12" t="s">
        <v>2</v>
      </c>
      <c r="E494" s="11" t="s">
        <v>3</v>
      </c>
      <c r="F494" s="12" t="s">
        <v>4</v>
      </c>
      <c r="G494" s="11" t="s">
        <v>5</v>
      </c>
      <c r="H494" s="11" t="s">
        <v>6</v>
      </c>
      <c r="I494" s="11" t="s">
        <v>7</v>
      </c>
      <c r="J494" s="11" t="s">
        <v>8</v>
      </c>
      <c r="K494" s="11" t="s">
        <v>9</v>
      </c>
      <c r="L494" s="11" t="s">
        <v>10</v>
      </c>
      <c r="M494" s="11" t="s">
        <v>11</v>
      </c>
      <c r="N494" s="11" t="s">
        <v>12</v>
      </c>
      <c r="O494" s="106">
        <v>2023</v>
      </c>
    </row>
    <row r="495" spans="1:15" x14ac:dyDescent="0.25">
      <c r="A495" s="27" t="s">
        <v>127</v>
      </c>
      <c r="B495" s="13">
        <v>0.45144555181736606</v>
      </c>
      <c r="C495" s="14">
        <v>0.45389842212210579</v>
      </c>
      <c r="D495" s="4">
        <v>0.42653359112089789</v>
      </c>
      <c r="E495" s="14">
        <v>0.39832159841512832</v>
      </c>
      <c r="F495" s="4">
        <v>0.47344920271045737</v>
      </c>
      <c r="G495" s="14">
        <v>0.51700661374404222</v>
      </c>
      <c r="H495" s="14">
        <v>0.34227413661194861</v>
      </c>
      <c r="I495" s="14">
        <v>0.35836322143551386</v>
      </c>
      <c r="J495" s="14">
        <v>0.31853030399323434</v>
      </c>
      <c r="K495" s="14">
        <v>0.31315761593835195</v>
      </c>
      <c r="L495" s="14">
        <v>0.27022098885611773</v>
      </c>
      <c r="M495" s="14">
        <v>0.28912832014159889</v>
      </c>
      <c r="N495" s="14">
        <v>0.30916869805699293</v>
      </c>
      <c r="O495" s="107">
        <v>0.27181037773138045</v>
      </c>
    </row>
    <row r="496" spans="1:15" x14ac:dyDescent="0.25">
      <c r="A496" s="28" t="s">
        <v>128</v>
      </c>
      <c r="B496" s="15">
        <v>7.5966072891255107E-2</v>
      </c>
      <c r="C496" s="16">
        <v>6.3452213351828088E-2</v>
      </c>
      <c r="D496" s="6">
        <v>9.4767072870846111E-2</v>
      </c>
      <c r="E496" s="16">
        <v>5.9927501891218531E-2</v>
      </c>
      <c r="F496" s="6">
        <v>6.1983575508359416E-2</v>
      </c>
      <c r="G496" s="16">
        <v>6.4232342940941309E-2</v>
      </c>
      <c r="H496" s="16">
        <v>3.6913278659919758E-2</v>
      </c>
      <c r="I496" s="16">
        <v>2.7964702305939029E-2</v>
      </c>
      <c r="J496" s="16">
        <v>4.3774497188230919E-2</v>
      </c>
      <c r="K496" s="16">
        <v>2.3393981298197301E-2</v>
      </c>
      <c r="L496" s="16">
        <v>3.4899094831969978E-2</v>
      </c>
      <c r="M496" s="16">
        <v>2.6613778151074283E-2</v>
      </c>
      <c r="N496" s="16">
        <v>2.070236211492682E-2</v>
      </c>
      <c r="O496" s="108">
        <v>8.117500816945478E-3</v>
      </c>
    </row>
    <row r="497" spans="1:15" x14ac:dyDescent="0.25">
      <c r="A497" s="28" t="s">
        <v>273</v>
      </c>
      <c r="B497" s="15">
        <v>2.6783440864205435E-2</v>
      </c>
      <c r="C497" s="16">
        <v>2.1713161885732732E-2</v>
      </c>
      <c r="D497" s="6">
        <v>9.4752206834102619E-3</v>
      </c>
      <c r="E497" s="16">
        <v>2.9165267578719605E-2</v>
      </c>
      <c r="F497" s="6">
        <v>4.8875053147680675E-2</v>
      </c>
      <c r="G497" s="16">
        <v>6.5497046952684781E-2</v>
      </c>
      <c r="H497" s="16">
        <v>4.3614351099955727E-2</v>
      </c>
      <c r="I497" s="16">
        <v>0.13464560298800135</v>
      </c>
      <c r="J497" s="16">
        <v>5.9660662227152723E-2</v>
      </c>
      <c r="K497" s="16">
        <v>8.9650442453203763E-2</v>
      </c>
      <c r="L497" s="16">
        <v>4.6791230185828182E-2</v>
      </c>
      <c r="M497" s="16">
        <v>7.0607751117509554E-2</v>
      </c>
      <c r="N497" s="16">
        <v>6.2622061611712271E-2</v>
      </c>
      <c r="O497" s="108">
        <v>6.0552559186850763E-2</v>
      </c>
    </row>
    <row r="498" spans="1:15" x14ac:dyDescent="0.25">
      <c r="A498" s="28" t="s">
        <v>612</v>
      </c>
      <c r="B498" s="15">
        <v>1.0580020873994244E-2</v>
      </c>
      <c r="C498" s="16">
        <v>4.3426323771465465E-3</v>
      </c>
      <c r="D498" s="6">
        <v>2.3650886616666872E-3</v>
      </c>
      <c r="E498" s="16">
        <v>6.79186816177296E-3</v>
      </c>
      <c r="F498" s="6">
        <v>2.6217044721357479E-3</v>
      </c>
      <c r="G498" s="16">
        <v>1.4396425493216302E-2</v>
      </c>
      <c r="H498" s="19"/>
      <c r="I498" s="19"/>
      <c r="J498" s="16">
        <v>6.0366357436039105E-3</v>
      </c>
      <c r="K498" s="16">
        <v>1.1051572144685268E-2</v>
      </c>
      <c r="L498" s="16">
        <v>2.2665523704360189E-3</v>
      </c>
      <c r="M498" s="16">
        <v>1.9100287347324146E-2</v>
      </c>
      <c r="N498" s="16">
        <v>1.3316298165333801E-2</v>
      </c>
      <c r="O498" s="108">
        <v>3.0993745164376543E-2</v>
      </c>
    </row>
    <row r="499" spans="1:15" x14ac:dyDescent="0.25">
      <c r="A499" s="28" t="s">
        <v>275</v>
      </c>
      <c r="B499" s="15">
        <v>2.8116995581084713E-3</v>
      </c>
      <c r="C499" s="19"/>
      <c r="D499" s="20"/>
      <c r="E499" s="16">
        <v>4.3948315467003621E-3</v>
      </c>
      <c r="F499" s="20"/>
      <c r="G499" s="19"/>
      <c r="H499" s="16">
        <v>3.3595962578688125E-3</v>
      </c>
      <c r="I499" s="19"/>
      <c r="J499" s="19"/>
      <c r="K499" s="19"/>
      <c r="L499" s="19"/>
      <c r="M499" s="19"/>
      <c r="N499" s="16">
        <v>1.9708050007840473E-3</v>
      </c>
      <c r="O499" s="108">
        <v>1.4349311419023225E-3</v>
      </c>
    </row>
    <row r="500" spans="1:15" x14ac:dyDescent="0.25">
      <c r="A500" s="28" t="s">
        <v>129</v>
      </c>
      <c r="B500" s="15">
        <v>2.8116995581084713E-3</v>
      </c>
      <c r="C500" s="19"/>
      <c r="D500" s="20"/>
      <c r="E500" s="19"/>
      <c r="F500" s="20"/>
      <c r="G500" s="19"/>
      <c r="H500" s="19"/>
      <c r="I500" s="19"/>
      <c r="J500" s="16">
        <v>7.5546827266074505E-3</v>
      </c>
      <c r="K500" s="19"/>
      <c r="L500" s="19"/>
      <c r="M500" s="19"/>
      <c r="N500" s="19"/>
      <c r="O500" s="108">
        <v>3.8127073912385106E-3</v>
      </c>
    </row>
    <row r="501" spans="1:15" x14ac:dyDescent="0.25">
      <c r="A501" s="28" t="s">
        <v>130</v>
      </c>
      <c r="B501" s="15">
        <v>7.0292488952711785E-3</v>
      </c>
      <c r="C501" s="16">
        <v>7.162232131948768E-3</v>
      </c>
      <c r="D501" s="20"/>
      <c r="E501" s="16">
        <v>4.3948315467003621E-3</v>
      </c>
      <c r="F501" s="6">
        <v>1.9956768264219046E-2</v>
      </c>
      <c r="G501" s="19"/>
      <c r="H501" s="16">
        <v>2.3480933653678385E-2</v>
      </c>
      <c r="I501" s="19"/>
      <c r="J501" s="19"/>
      <c r="K501" s="16">
        <v>2.1431239928404556E-2</v>
      </c>
      <c r="L501" s="16">
        <v>0.11398143170558059</v>
      </c>
      <c r="M501" s="16">
        <v>4.4264769690311061E-2</v>
      </c>
      <c r="N501" s="16">
        <v>1.5287103166117845E-2</v>
      </c>
      <c r="O501" s="108">
        <v>2.2876244347431064E-2</v>
      </c>
    </row>
    <row r="502" spans="1:15" x14ac:dyDescent="0.25">
      <c r="A502" s="28" t="s">
        <v>131</v>
      </c>
      <c r="B502" s="15">
        <v>2.0420969327373896E-2</v>
      </c>
      <c r="C502" s="16">
        <v>2.430629615064853E-2</v>
      </c>
      <c r="D502" s="6">
        <v>7.1101320217435747E-3</v>
      </c>
      <c r="E502" s="16">
        <v>2.2373399416946646E-2</v>
      </c>
      <c r="F502" s="6">
        <v>9.4699503756760506E-3</v>
      </c>
      <c r="G502" s="16">
        <v>1.4396425493216302E-2</v>
      </c>
      <c r="H502" s="16">
        <v>2.0127377421043459E-2</v>
      </c>
      <c r="I502" s="16">
        <v>1.3982351152969514E-2</v>
      </c>
      <c r="J502" s="16">
        <v>1.0555224504204286E-2</v>
      </c>
      <c r="K502" s="16">
        <v>1.2342409153512033E-2</v>
      </c>
      <c r="L502" s="16">
        <v>1.3257878448864535E-2</v>
      </c>
      <c r="M502" s="16">
        <v>2.6613778151074283E-2</v>
      </c>
      <c r="N502" s="16">
        <v>1.9725869221229115E-2</v>
      </c>
      <c r="O502" s="108">
        <v>2.6688951738669576E-2</v>
      </c>
    </row>
    <row r="503" spans="1:15" x14ac:dyDescent="0.25">
      <c r="A503" s="28" t="s">
        <v>132</v>
      </c>
      <c r="B503" s="15">
        <v>1.1880235518033839E-2</v>
      </c>
      <c r="C503" s="16">
        <v>1.4550929753783965E-2</v>
      </c>
      <c r="D503" s="6">
        <v>7.0952659850000606E-3</v>
      </c>
      <c r="E503" s="16">
        <v>9.5881464602903931E-3</v>
      </c>
      <c r="F503" s="6">
        <v>4.7349751878380253E-3</v>
      </c>
      <c r="G503" s="16">
        <v>9.1760489915630444E-3</v>
      </c>
      <c r="H503" s="19"/>
      <c r="I503" s="16">
        <v>5.1779085416937222E-3</v>
      </c>
      <c r="J503" s="16">
        <v>1.4332565867508008E-2</v>
      </c>
      <c r="K503" s="16">
        <v>1.1051572144685268E-2</v>
      </c>
      <c r="L503" s="16">
        <v>2.2665523704360189E-3</v>
      </c>
      <c r="M503" s="16">
        <v>5.7933982717870034E-3</v>
      </c>
      <c r="N503" s="19"/>
      <c r="O503" s="108">
        <v>3.8127073912385106E-3</v>
      </c>
    </row>
    <row r="504" spans="1:15" x14ac:dyDescent="0.25">
      <c r="A504" s="28" t="s">
        <v>133</v>
      </c>
      <c r="B504" s="15">
        <v>1.4942160335506872E-2</v>
      </c>
      <c r="C504" s="16">
        <v>4.4496425414036943E-2</v>
      </c>
      <c r="D504" s="6">
        <v>6.6356276857358856E-2</v>
      </c>
      <c r="E504" s="16">
        <v>4.5146040517338129E-2</v>
      </c>
      <c r="F504" s="6">
        <v>7.0436658371168526E-2</v>
      </c>
      <c r="G504" s="16">
        <v>4.8409652981302162E-2</v>
      </c>
      <c r="H504" s="16">
        <v>7.7186153577708277E-2</v>
      </c>
      <c r="I504" s="16">
        <v>0.11030743475164444</v>
      </c>
      <c r="J504" s="16">
        <v>8.4477348222044543E-2</v>
      </c>
      <c r="K504" s="16">
        <v>7.7979937660657722E-2</v>
      </c>
      <c r="L504" s="16">
        <v>6.8773882342685208E-2</v>
      </c>
      <c r="M504" s="16">
        <v>6.1736491733818143E-2</v>
      </c>
      <c r="N504" s="16">
        <v>4.7832114499137608E-2</v>
      </c>
      <c r="O504" s="108">
        <v>6.2479576363221545E-2</v>
      </c>
    </row>
    <row r="505" spans="1:15" x14ac:dyDescent="0.25">
      <c r="A505" s="28" t="s">
        <v>134</v>
      </c>
      <c r="B505" s="15">
        <v>0.32974161021828058</v>
      </c>
      <c r="C505" s="16">
        <v>0.33567926017274291</v>
      </c>
      <c r="D505" s="6">
        <v>0.30099063357489736</v>
      </c>
      <c r="E505" s="16">
        <v>0.3491815545489379</v>
      </c>
      <c r="F505" s="6">
        <v>0.26433203400262234</v>
      </c>
      <c r="G505" s="16">
        <v>0.21974049443347507</v>
      </c>
      <c r="H505" s="16">
        <v>0.36913278659919713</v>
      </c>
      <c r="I505" s="16">
        <v>0.30243381682363574</v>
      </c>
      <c r="J505" s="16">
        <v>0.35926870721545806</v>
      </c>
      <c r="K505" s="16">
        <v>0.34636530408551297</v>
      </c>
      <c r="L505" s="16">
        <v>0.37491827335202765</v>
      </c>
      <c r="M505" s="16">
        <v>0.38453822965007389</v>
      </c>
      <c r="N505" s="16">
        <v>0.4511913926071644</v>
      </c>
      <c r="O505" s="108">
        <v>0.43112522394047192</v>
      </c>
    </row>
    <row r="506" spans="1:15" x14ac:dyDescent="0.25">
      <c r="A506" s="28" t="s">
        <v>43</v>
      </c>
      <c r="B506" s="15">
        <v>4.5587290142495795E-2</v>
      </c>
      <c r="C506" s="16">
        <v>3.039842664002583E-2</v>
      </c>
      <c r="D506" s="6">
        <v>8.5306718224179387E-2</v>
      </c>
      <c r="E506" s="16">
        <v>7.0714959916247017E-2</v>
      </c>
      <c r="F506" s="6">
        <v>4.414007795984265E-2</v>
      </c>
      <c r="G506" s="16">
        <v>4.7144948969558696E-2</v>
      </c>
      <c r="H506" s="16">
        <v>8.3911386118679779E-2</v>
      </c>
      <c r="I506" s="16">
        <v>4.7124962000602261E-2</v>
      </c>
      <c r="J506" s="16">
        <v>9.5809372311955701E-2</v>
      </c>
      <c r="K506" s="16">
        <v>9.3575925192789247E-2</v>
      </c>
      <c r="L506" s="16">
        <v>7.2624115536054079E-2</v>
      </c>
      <c r="M506" s="16">
        <v>7.1603195745429005E-2</v>
      </c>
      <c r="N506" s="16">
        <v>5.8183295556601011E-2</v>
      </c>
      <c r="O506" s="108">
        <v>7.6295474786273271E-2</v>
      </c>
    </row>
    <row r="507" spans="1:15" x14ac:dyDescent="0.25">
      <c r="A507" s="59" t="s">
        <v>248</v>
      </c>
      <c r="B507" s="17">
        <v>1</v>
      </c>
      <c r="C507" s="18">
        <v>1</v>
      </c>
      <c r="D507" s="8">
        <v>1</v>
      </c>
      <c r="E507" s="18">
        <v>1</v>
      </c>
      <c r="F507" s="8">
        <v>1</v>
      </c>
      <c r="G507" s="18">
        <v>1</v>
      </c>
      <c r="H507" s="18">
        <v>1</v>
      </c>
      <c r="I507" s="18">
        <v>1</v>
      </c>
      <c r="J507" s="18">
        <v>1</v>
      </c>
      <c r="K507" s="18">
        <v>1</v>
      </c>
      <c r="L507" s="18">
        <v>1</v>
      </c>
      <c r="M507" s="18">
        <v>1</v>
      </c>
      <c r="N507" s="18">
        <v>1</v>
      </c>
      <c r="O507" s="109">
        <v>1</v>
      </c>
    </row>
    <row r="508" spans="1:15" s="36" customFormat="1" x14ac:dyDescent="0.25">
      <c r="A508" s="31" t="s">
        <v>249</v>
      </c>
      <c r="B508" s="32">
        <v>414.96610000000152</v>
      </c>
      <c r="C508" s="33">
        <v>395.0933100000006</v>
      </c>
      <c r="D508" s="34">
        <v>352.81764000000044</v>
      </c>
      <c r="E508" s="33">
        <v>375.03598999999963</v>
      </c>
      <c r="F508" s="34">
        <v>374.73760445682461</v>
      </c>
      <c r="G508" s="33">
        <v>388.61051136363596</v>
      </c>
      <c r="H508" s="33">
        <v>379.15012722646293</v>
      </c>
      <c r="I508" s="33">
        <v>350.33450000000016</v>
      </c>
      <c r="J508" s="33">
        <v>367.02378752886818</v>
      </c>
      <c r="K508" s="33">
        <v>354.62909604519751</v>
      </c>
      <c r="L508" s="33">
        <v>370.21858190709077</v>
      </c>
      <c r="M508" s="33">
        <v>340.30901639344296</v>
      </c>
      <c r="N508" s="33">
        <v>343.02689486552538</v>
      </c>
      <c r="O508" s="33">
        <v>428.81253164556915</v>
      </c>
    </row>
    <row r="509" spans="1:15" x14ac:dyDescent="0.25">
      <c r="A509" s="41" t="s">
        <v>250</v>
      </c>
      <c r="B509" s="40">
        <v>776</v>
      </c>
      <c r="C509" s="38">
        <v>471</v>
      </c>
      <c r="D509" s="39">
        <v>292</v>
      </c>
      <c r="E509" s="38">
        <v>303</v>
      </c>
      <c r="F509" s="39">
        <v>271</v>
      </c>
      <c r="G509" s="38">
        <v>137</v>
      </c>
      <c r="H509" s="38">
        <v>298</v>
      </c>
      <c r="I509" s="38">
        <v>142</v>
      </c>
      <c r="J509" s="38">
        <v>321</v>
      </c>
      <c r="K509" s="38">
        <v>253</v>
      </c>
      <c r="L509" s="38">
        <v>307</v>
      </c>
      <c r="M509" s="38">
        <v>299</v>
      </c>
      <c r="N509" s="38">
        <v>282</v>
      </c>
      <c r="O509" s="38">
        <v>334</v>
      </c>
    </row>
    <row r="510" spans="1:15" x14ac:dyDescent="0.25">
      <c r="A510"/>
    </row>
    <row r="511" spans="1:15" x14ac:dyDescent="0.25">
      <c r="A511" s="71" t="s">
        <v>394</v>
      </c>
      <c r="B511" s="71" t="s">
        <v>403</v>
      </c>
    </row>
    <row r="512" spans="1:15" x14ac:dyDescent="0.25">
      <c r="A512" s="71" t="s">
        <v>396</v>
      </c>
      <c r="B512" s="71" t="s">
        <v>397</v>
      </c>
    </row>
    <row r="514" spans="1:14" x14ac:dyDescent="0.25">
      <c r="A514" s="72" t="s">
        <v>406</v>
      </c>
      <c r="B514" s="1"/>
      <c r="C514" s="1"/>
      <c r="D514" s="1"/>
      <c r="E514" s="1"/>
      <c r="F514" s="1"/>
      <c r="G514" s="1"/>
      <c r="H514" s="1"/>
      <c r="I514" s="1"/>
      <c r="J514" s="1"/>
      <c r="K514" s="1"/>
      <c r="L514" s="1"/>
      <c r="M514" s="1"/>
      <c r="N514" s="2"/>
    </row>
    <row r="516" spans="1:14" x14ac:dyDescent="0.25">
      <c r="B516" s="10" t="s">
        <v>0</v>
      </c>
      <c r="C516" s="11" t="s">
        <v>1</v>
      </c>
      <c r="D516" s="12" t="s">
        <v>2</v>
      </c>
      <c r="E516" s="11" t="s">
        <v>3</v>
      </c>
      <c r="F516" s="12" t="s">
        <v>4</v>
      </c>
      <c r="G516" s="11" t="s">
        <v>5</v>
      </c>
      <c r="H516" s="11" t="s">
        <v>6</v>
      </c>
      <c r="I516" s="11" t="s">
        <v>7</v>
      </c>
      <c r="J516" s="11" t="s">
        <v>8</v>
      </c>
      <c r="K516" s="11" t="s">
        <v>9</v>
      </c>
      <c r="L516" s="11" t="s">
        <v>10</v>
      </c>
      <c r="M516" s="11" t="s">
        <v>11</v>
      </c>
    </row>
    <row r="517" spans="1:14" x14ac:dyDescent="0.25">
      <c r="A517" s="27" t="s">
        <v>73</v>
      </c>
      <c r="B517" s="13">
        <v>0.7699070237303719</v>
      </c>
      <c r="C517" s="14">
        <v>0.77829928327564024</v>
      </c>
      <c r="D517" s="4">
        <v>0.78196586202435892</v>
      </c>
      <c r="E517" s="14">
        <v>0.74750315296406622</v>
      </c>
      <c r="F517" s="4">
        <v>0.81396973778495318</v>
      </c>
      <c r="G517" s="14">
        <v>0.86647649807114357</v>
      </c>
      <c r="H517" s="14">
        <v>0.79194663302148893</v>
      </c>
      <c r="I517" s="14">
        <v>0.80632224345589687</v>
      </c>
      <c r="J517" s="14">
        <v>0.7463901943918162</v>
      </c>
      <c r="K517" s="14">
        <v>0.79337965105580988</v>
      </c>
      <c r="L517" s="14">
        <v>0.80976215729292211</v>
      </c>
      <c r="M517" s="14">
        <v>0.76953031048031562</v>
      </c>
    </row>
    <row r="518" spans="1:14" x14ac:dyDescent="0.25">
      <c r="A518" s="28" t="s">
        <v>135</v>
      </c>
      <c r="B518" s="15">
        <v>0.16201208966226419</v>
      </c>
      <c r="C518" s="16">
        <v>0.17607196386089086</v>
      </c>
      <c r="D518" s="6">
        <v>0.14929790641987181</v>
      </c>
      <c r="E518" s="16">
        <v>0.19176927526342205</v>
      </c>
      <c r="F518" s="6">
        <v>0.14713359319947558</v>
      </c>
      <c r="G518" s="16">
        <v>9.5554601950860685E-2</v>
      </c>
      <c r="H518" s="16">
        <v>0.15770774331234994</v>
      </c>
      <c r="I518" s="16">
        <v>0.16053514569647029</v>
      </c>
      <c r="J518" s="16">
        <v>0.21283585019754997</v>
      </c>
      <c r="K518" s="16">
        <v>0.1773911152497199</v>
      </c>
      <c r="L518" s="16">
        <v>0.17086317869440834</v>
      </c>
      <c r="M518" s="16">
        <v>0.21001163359241923</v>
      </c>
    </row>
    <row r="519" spans="1:14" x14ac:dyDescent="0.25">
      <c r="A519" s="28" t="s">
        <v>74</v>
      </c>
      <c r="B519" s="15">
        <v>6.8080886607363916E-2</v>
      </c>
      <c r="C519" s="16">
        <v>4.5628752863468965E-2</v>
      </c>
      <c r="D519" s="6">
        <v>6.8736231555769162E-2</v>
      </c>
      <c r="E519" s="16">
        <v>6.0727571772511729E-2</v>
      </c>
      <c r="F519" s="6">
        <v>3.889666901557122E-2</v>
      </c>
      <c r="G519" s="16">
        <v>3.7968899977995574E-2</v>
      </c>
      <c r="H519" s="16">
        <v>5.0345623666161118E-2</v>
      </c>
      <c r="I519" s="16">
        <v>3.3142610847632814E-2</v>
      </c>
      <c r="J519" s="16">
        <v>4.0773955410633958E-2</v>
      </c>
      <c r="K519" s="16">
        <v>2.922923369447035E-2</v>
      </c>
      <c r="L519" s="16">
        <v>1.9374664012669497E-2</v>
      </c>
      <c r="M519" s="16">
        <v>2.045805592726541E-2</v>
      </c>
    </row>
    <row r="520" spans="1:14" x14ac:dyDescent="0.25">
      <c r="A520" s="59" t="s">
        <v>248</v>
      </c>
      <c r="B520" s="17">
        <v>1</v>
      </c>
      <c r="C520" s="18">
        <v>1</v>
      </c>
      <c r="D520" s="8">
        <v>1</v>
      </c>
      <c r="E520" s="18">
        <v>1</v>
      </c>
      <c r="F520" s="8">
        <v>1</v>
      </c>
      <c r="G520" s="18">
        <v>1</v>
      </c>
      <c r="H520" s="18">
        <v>1</v>
      </c>
      <c r="I520" s="18">
        <v>1</v>
      </c>
      <c r="J520" s="18">
        <v>1</v>
      </c>
      <c r="K520" s="18">
        <v>1</v>
      </c>
      <c r="L520" s="18">
        <v>1</v>
      </c>
      <c r="M520" s="18">
        <v>1</v>
      </c>
    </row>
    <row r="521" spans="1:14" s="36" customFormat="1" x14ac:dyDescent="0.25">
      <c r="A521" s="31" t="s">
        <v>249</v>
      </c>
      <c r="B521" s="32">
        <v>414.96609999999902</v>
      </c>
      <c r="C521" s="33">
        <v>395.09331000000134</v>
      </c>
      <c r="D521" s="34">
        <v>352.81763999999993</v>
      </c>
      <c r="E521" s="33">
        <v>375.03599000000003</v>
      </c>
      <c r="F521" s="34">
        <v>374.73760445682399</v>
      </c>
      <c r="G521" s="33">
        <v>388.6105113636367</v>
      </c>
      <c r="H521" s="33">
        <v>379.15012722646287</v>
      </c>
      <c r="I521" s="33">
        <v>350.33449999999948</v>
      </c>
      <c r="J521" s="33">
        <v>367.02378752886926</v>
      </c>
      <c r="K521" s="33">
        <v>354.62909604519723</v>
      </c>
      <c r="L521" s="33">
        <v>370.21858190708957</v>
      </c>
      <c r="M521" s="33">
        <v>340.30901639344336</v>
      </c>
    </row>
    <row r="522" spans="1:14" x14ac:dyDescent="0.25">
      <c r="A522" s="41" t="s">
        <v>250</v>
      </c>
      <c r="B522" s="40">
        <v>776</v>
      </c>
      <c r="C522" s="38">
        <v>471</v>
      </c>
      <c r="D522" s="39">
        <v>292</v>
      </c>
      <c r="E522" s="38">
        <v>303</v>
      </c>
      <c r="F522" s="39">
        <v>271</v>
      </c>
      <c r="G522" s="38">
        <v>137</v>
      </c>
      <c r="H522" s="38">
        <v>298</v>
      </c>
      <c r="I522" s="38">
        <v>142</v>
      </c>
      <c r="J522" s="38">
        <v>321</v>
      </c>
      <c r="K522" s="38">
        <v>253</v>
      </c>
      <c r="L522" s="38">
        <v>307</v>
      </c>
      <c r="M522" s="38">
        <v>299</v>
      </c>
    </row>
    <row r="523" spans="1:14" x14ac:dyDescent="0.25">
      <c r="A523"/>
    </row>
    <row r="524" spans="1:14" x14ac:dyDescent="0.25">
      <c r="A524" s="71" t="s">
        <v>394</v>
      </c>
      <c r="B524" s="71" t="s">
        <v>403</v>
      </c>
    </row>
    <row r="525" spans="1:14" x14ac:dyDescent="0.25">
      <c r="A525" s="71" t="s">
        <v>396</v>
      </c>
      <c r="B525" s="71" t="s">
        <v>397</v>
      </c>
    </row>
    <row r="527" spans="1:14" x14ac:dyDescent="0.25">
      <c r="A527" s="30" t="s">
        <v>642</v>
      </c>
      <c r="B527" s="1"/>
      <c r="C527" s="1"/>
      <c r="D527" s="1"/>
      <c r="E527" s="1"/>
      <c r="F527" s="1"/>
      <c r="G527" s="1"/>
      <c r="H527" s="1"/>
      <c r="I527" s="1"/>
      <c r="J527" s="1"/>
      <c r="K527" s="1"/>
      <c r="L527" s="1"/>
      <c r="M527" s="1"/>
      <c r="N527" s="2"/>
    </row>
    <row r="529" spans="1:13" x14ac:dyDescent="0.25">
      <c r="B529" s="10" t="s">
        <v>0</v>
      </c>
      <c r="C529" s="11" t="s">
        <v>1</v>
      </c>
      <c r="D529" s="12" t="s">
        <v>2</v>
      </c>
      <c r="E529" s="11" t="s">
        <v>3</v>
      </c>
      <c r="F529" s="12" t="s">
        <v>4</v>
      </c>
      <c r="G529" s="11" t="s">
        <v>5</v>
      </c>
      <c r="H529" s="11" t="s">
        <v>6</v>
      </c>
      <c r="I529" s="11" t="s">
        <v>7</v>
      </c>
      <c r="J529" s="11" t="s">
        <v>8</v>
      </c>
      <c r="K529" s="11" t="s">
        <v>9</v>
      </c>
      <c r="L529" s="11" t="s">
        <v>10</v>
      </c>
      <c r="M529" s="11" t="s">
        <v>11</v>
      </c>
    </row>
    <row r="530" spans="1:13" x14ac:dyDescent="0.25">
      <c r="A530" s="27" t="s">
        <v>136</v>
      </c>
      <c r="B530" s="13">
        <v>2.9522845360138984E-2</v>
      </c>
      <c r="C530" s="14">
        <v>2.4759227130421387E-2</v>
      </c>
      <c r="D530" s="4">
        <v>4.2660792130461436E-2</v>
      </c>
      <c r="E530" s="14">
        <v>3.3959340808864792E-2</v>
      </c>
      <c r="F530" s="4">
        <v>3.3653260071299665E-2</v>
      </c>
      <c r="G530" s="14">
        <v>5.2203765016532568E-3</v>
      </c>
      <c r="H530" s="14">
        <v>2.3486973678912292E-2</v>
      </c>
      <c r="I530" s="14">
        <v>3.6769144917214822E-2</v>
      </c>
      <c r="J530" s="14">
        <v>4.303324979093423E-2</v>
      </c>
      <c r="K530" s="14">
        <v>2.7938396685643574E-2</v>
      </c>
      <c r="L530" s="14">
        <v>4.5331047408720421E-3</v>
      </c>
      <c r="M530" s="14">
        <v>1.9100287347324132E-2</v>
      </c>
    </row>
    <row r="531" spans="1:13" x14ac:dyDescent="0.25">
      <c r="A531" s="28" t="s">
        <v>137</v>
      </c>
      <c r="B531" s="15">
        <v>0.12639311982352239</v>
      </c>
      <c r="C531" s="16">
        <v>0.10749570778609216</v>
      </c>
      <c r="D531" s="6">
        <v>0.13269768767797419</v>
      </c>
      <c r="E531" s="16">
        <v>0.1046743007251118</v>
      </c>
      <c r="F531" s="6">
        <v>0.10088024452393057</v>
      </c>
      <c r="G531" s="16">
        <v>0.11912707643564024</v>
      </c>
      <c r="H531" s="16">
        <v>0.10066104720615288</v>
      </c>
      <c r="I531" s="16">
        <v>9.2698549529092886E-2</v>
      </c>
      <c r="J531" s="16">
        <v>9.8881018466372955E-2</v>
      </c>
      <c r="K531" s="16">
        <v>5.3295119353633631E-2</v>
      </c>
      <c r="L531" s="16">
        <v>7.9082336873610631E-2</v>
      </c>
      <c r="M531" s="16">
        <v>4.9787371238222258E-2</v>
      </c>
    </row>
    <row r="532" spans="1:13" x14ac:dyDescent="0.25">
      <c r="A532" s="28" t="s">
        <v>77</v>
      </c>
      <c r="B532" s="15">
        <v>0.33969380872317095</v>
      </c>
      <c r="C532" s="16">
        <v>0.31357539311409799</v>
      </c>
      <c r="D532" s="6">
        <v>0.41240252329787164</v>
      </c>
      <c r="E532" s="16">
        <v>0.33559781822539203</v>
      </c>
      <c r="F532" s="6">
        <v>0.35472546063801003</v>
      </c>
      <c r="G532" s="16">
        <v>0.28413439782909555</v>
      </c>
      <c r="H532" s="16">
        <v>0.31545172677610339</v>
      </c>
      <c r="I532" s="16">
        <v>0.28327355712897251</v>
      </c>
      <c r="J532" s="16">
        <v>0.26494182969809554</v>
      </c>
      <c r="K532" s="16">
        <v>0.31450142466028391</v>
      </c>
      <c r="L532" s="16">
        <v>0.2616197131939505</v>
      </c>
      <c r="M532" s="16">
        <v>0.29075688544541572</v>
      </c>
    </row>
    <row r="533" spans="1:13" x14ac:dyDescent="0.25">
      <c r="A533" s="28" t="s">
        <v>138</v>
      </c>
      <c r="B533" s="15">
        <v>0.32434669964606788</v>
      </c>
      <c r="C533" s="16">
        <v>0.38221387499575749</v>
      </c>
      <c r="D533" s="6">
        <v>0.33881718612482081</v>
      </c>
      <c r="E533" s="16">
        <v>0.39232821362024484</v>
      </c>
      <c r="F533" s="6">
        <v>0.43193082922275045</v>
      </c>
      <c r="G533" s="16">
        <v>0.47381733726439346</v>
      </c>
      <c r="H533" s="16">
        <v>0.45302605264217471</v>
      </c>
      <c r="I533" s="16">
        <v>0.426199817602891</v>
      </c>
      <c r="J533" s="16">
        <v>0.46333845746290803</v>
      </c>
      <c r="K533" s="16">
        <v>0.43405300516892409</v>
      </c>
      <c r="L533" s="16">
        <v>0.49433361907390944</v>
      </c>
      <c r="M533" s="16">
        <v>0.50801121311771025</v>
      </c>
    </row>
    <row r="534" spans="1:13" x14ac:dyDescent="0.25">
      <c r="A534" s="28" t="s">
        <v>139</v>
      </c>
      <c r="B534" s="15">
        <v>0.18004352644709964</v>
      </c>
      <c r="C534" s="16">
        <v>0.17195579697363106</v>
      </c>
      <c r="D534" s="6">
        <v>7.3421810768871873E-2</v>
      </c>
      <c r="E534" s="16">
        <v>0.1334403266203866</v>
      </c>
      <c r="F534" s="6">
        <v>7.8810205544009276E-2</v>
      </c>
      <c r="G534" s="16">
        <v>0.11770081196921738</v>
      </c>
      <c r="H534" s="16">
        <v>0.10737419969665662</v>
      </c>
      <c r="I534" s="16">
        <v>0.16105893082182876</v>
      </c>
      <c r="J534" s="16">
        <v>0.12980544458168908</v>
      </c>
      <c r="K534" s="16">
        <v>0.1702120541315148</v>
      </c>
      <c r="L534" s="16">
        <v>0.16043122611765745</v>
      </c>
      <c r="M534" s="16">
        <v>0.13234424285132756</v>
      </c>
    </row>
    <row r="535" spans="1:13" x14ac:dyDescent="0.25">
      <c r="A535" s="59" t="s">
        <v>248</v>
      </c>
      <c r="B535" s="17">
        <v>1</v>
      </c>
      <c r="C535" s="18">
        <v>1</v>
      </c>
      <c r="D535" s="8">
        <v>1</v>
      </c>
      <c r="E535" s="18">
        <v>1</v>
      </c>
      <c r="F535" s="8">
        <v>1</v>
      </c>
      <c r="G535" s="18">
        <v>1</v>
      </c>
      <c r="H535" s="18">
        <v>1</v>
      </c>
      <c r="I535" s="18">
        <v>1</v>
      </c>
      <c r="J535" s="18">
        <v>1</v>
      </c>
      <c r="K535" s="18">
        <v>1</v>
      </c>
      <c r="L535" s="18">
        <v>1</v>
      </c>
      <c r="M535" s="18">
        <v>1</v>
      </c>
    </row>
    <row r="536" spans="1:13" s="36" customFormat="1" x14ac:dyDescent="0.25">
      <c r="A536" s="31" t="s">
        <v>249</v>
      </c>
      <c r="B536" s="32">
        <v>414.96610000000106</v>
      </c>
      <c r="C536" s="33">
        <v>395.09331000000054</v>
      </c>
      <c r="D536" s="34">
        <v>352.81764000000055</v>
      </c>
      <c r="E536" s="33">
        <v>375.03598999999974</v>
      </c>
      <c r="F536" s="34">
        <v>374.7376044568245</v>
      </c>
      <c r="G536" s="33">
        <v>388.61051136363602</v>
      </c>
      <c r="H536" s="33">
        <v>379.15012722646264</v>
      </c>
      <c r="I536" s="33">
        <v>350.33450000000011</v>
      </c>
      <c r="J536" s="33">
        <v>367.02378752886847</v>
      </c>
      <c r="K536" s="33">
        <v>354.62909604519746</v>
      </c>
      <c r="L536" s="33">
        <v>370.21858190709042</v>
      </c>
      <c r="M536" s="33">
        <v>340.30901639344319</v>
      </c>
    </row>
    <row r="537" spans="1:13" x14ac:dyDescent="0.25">
      <c r="A537" s="41" t="s">
        <v>250</v>
      </c>
      <c r="B537" s="40">
        <v>776</v>
      </c>
      <c r="C537" s="38">
        <v>471</v>
      </c>
      <c r="D537" s="39">
        <v>292</v>
      </c>
      <c r="E537" s="38">
        <v>303</v>
      </c>
      <c r="F537" s="39">
        <v>271</v>
      </c>
      <c r="G537" s="38">
        <v>137</v>
      </c>
      <c r="H537" s="38">
        <v>298</v>
      </c>
      <c r="I537" s="38">
        <v>142</v>
      </c>
      <c r="J537" s="38">
        <v>321</v>
      </c>
      <c r="K537" s="38">
        <v>253</v>
      </c>
      <c r="L537" s="38">
        <v>307</v>
      </c>
      <c r="M537" s="38">
        <v>299</v>
      </c>
    </row>
    <row r="539" spans="1:13" s="36" customFormat="1" x14ac:dyDescent="0.25">
      <c r="A539" s="62" t="s">
        <v>374</v>
      </c>
      <c r="B539" s="63">
        <f>B530+B531</f>
        <v>0.15591596518366138</v>
      </c>
      <c r="C539" s="63">
        <f t="shared" ref="C539:M539" si="38">C530+C531</f>
        <v>0.13225493491651355</v>
      </c>
      <c r="D539" s="63">
        <f t="shared" si="38"/>
        <v>0.17535847980843561</v>
      </c>
      <c r="E539" s="63">
        <f t="shared" si="38"/>
        <v>0.13863364153397659</v>
      </c>
      <c r="F539" s="63">
        <f t="shared" si="38"/>
        <v>0.13453350459523022</v>
      </c>
      <c r="G539" s="63">
        <f t="shared" si="38"/>
        <v>0.1243474529372935</v>
      </c>
      <c r="H539" s="63">
        <f t="shared" si="38"/>
        <v>0.12414802088506517</v>
      </c>
      <c r="I539" s="63">
        <f t="shared" si="38"/>
        <v>0.12946769444630771</v>
      </c>
      <c r="J539" s="63">
        <f t="shared" si="38"/>
        <v>0.14191426825730719</v>
      </c>
      <c r="K539" s="63">
        <f t="shared" si="38"/>
        <v>8.1233516039277198E-2</v>
      </c>
      <c r="L539" s="63">
        <f t="shared" si="38"/>
        <v>8.3615441614482672E-2</v>
      </c>
      <c r="M539" s="63">
        <f t="shared" si="38"/>
        <v>6.8887658585546394E-2</v>
      </c>
    </row>
    <row r="540" spans="1:13" s="36" customFormat="1" x14ac:dyDescent="0.25">
      <c r="A540" s="64" t="s">
        <v>375</v>
      </c>
      <c r="B540" s="63">
        <f>B532</f>
        <v>0.33969380872317095</v>
      </c>
      <c r="C540" s="63">
        <f t="shared" ref="C540:M540" si="39">C532</f>
        <v>0.31357539311409799</v>
      </c>
      <c r="D540" s="63">
        <f t="shared" si="39"/>
        <v>0.41240252329787164</v>
      </c>
      <c r="E540" s="63">
        <f t="shared" si="39"/>
        <v>0.33559781822539203</v>
      </c>
      <c r="F540" s="63">
        <f t="shared" si="39"/>
        <v>0.35472546063801003</v>
      </c>
      <c r="G540" s="63">
        <f t="shared" si="39"/>
        <v>0.28413439782909555</v>
      </c>
      <c r="H540" s="63">
        <f t="shared" si="39"/>
        <v>0.31545172677610339</v>
      </c>
      <c r="I540" s="63">
        <f t="shared" si="39"/>
        <v>0.28327355712897251</v>
      </c>
      <c r="J540" s="63">
        <f t="shared" si="39"/>
        <v>0.26494182969809554</v>
      </c>
      <c r="K540" s="63">
        <f t="shared" si="39"/>
        <v>0.31450142466028391</v>
      </c>
      <c r="L540" s="63">
        <f t="shared" si="39"/>
        <v>0.2616197131939505</v>
      </c>
      <c r="M540" s="63">
        <f t="shared" si="39"/>
        <v>0.29075688544541572</v>
      </c>
    </row>
    <row r="541" spans="1:13" s="36" customFormat="1" x14ac:dyDescent="0.25">
      <c r="A541" s="65" t="s">
        <v>376</v>
      </c>
      <c r="B541" s="63">
        <f>B533+B534</f>
        <v>0.50439022609316753</v>
      </c>
      <c r="C541" s="63">
        <f t="shared" ref="C541:M541" si="40">C533+C534</f>
        <v>0.55416967196938849</v>
      </c>
      <c r="D541" s="63">
        <f t="shared" si="40"/>
        <v>0.4122389968936927</v>
      </c>
      <c r="E541" s="63">
        <f t="shared" si="40"/>
        <v>0.52576854024063147</v>
      </c>
      <c r="F541" s="63">
        <f t="shared" si="40"/>
        <v>0.51074103476675969</v>
      </c>
      <c r="G541" s="63">
        <f t="shared" si="40"/>
        <v>0.59151814923361079</v>
      </c>
      <c r="H541" s="63">
        <f t="shared" si="40"/>
        <v>0.56040025233883139</v>
      </c>
      <c r="I541" s="63">
        <f t="shared" si="40"/>
        <v>0.58725874842471981</v>
      </c>
      <c r="J541" s="63">
        <f t="shared" si="40"/>
        <v>0.5931439020445971</v>
      </c>
      <c r="K541" s="63">
        <f t="shared" si="40"/>
        <v>0.60426505930043883</v>
      </c>
      <c r="L541" s="63">
        <f t="shared" si="40"/>
        <v>0.65476484519156686</v>
      </c>
      <c r="M541" s="63">
        <f t="shared" si="40"/>
        <v>0.64035545596903787</v>
      </c>
    </row>
    <row r="542" spans="1:13" x14ac:dyDescent="0.25">
      <c r="A542"/>
      <c r="C542" s="36"/>
    </row>
    <row r="543" spans="1:13" x14ac:dyDescent="0.25">
      <c r="A543" s="60" t="s">
        <v>372</v>
      </c>
      <c r="B543" s="61">
        <v>3.4989949419964694</v>
      </c>
      <c r="C543" s="61">
        <v>3.5691113068960836</v>
      </c>
      <c r="D543" s="61">
        <v>3.2676415357236657</v>
      </c>
      <c r="E543" s="61">
        <v>3.4866158845181765</v>
      </c>
      <c r="F543" s="61">
        <v>3.4213644756442387</v>
      </c>
      <c r="G543" s="61">
        <v>3.5796511317638844</v>
      </c>
      <c r="H543" s="61">
        <v>3.5201394574715077</v>
      </c>
      <c r="I543" s="61">
        <v>3.5820808398830253</v>
      </c>
      <c r="J543" s="61">
        <v>3.5380018285780466</v>
      </c>
      <c r="K543" s="61">
        <v>3.6653052007070315</v>
      </c>
      <c r="L543" s="61">
        <v>3.727047524953869</v>
      </c>
      <c r="M543" s="61">
        <v>3.6847117528874951</v>
      </c>
    </row>
    <row r="544" spans="1:13" x14ac:dyDescent="0.25">
      <c r="A544"/>
    </row>
    <row r="545" spans="1:12" x14ac:dyDescent="0.25">
      <c r="A545" s="71" t="s">
        <v>394</v>
      </c>
      <c r="B545" s="71" t="s">
        <v>403</v>
      </c>
    </row>
    <row r="546" spans="1:12" x14ac:dyDescent="0.25">
      <c r="A546" s="71" t="s">
        <v>396</v>
      </c>
      <c r="B546" s="71" t="s">
        <v>397</v>
      </c>
    </row>
    <row r="547" spans="1:12" x14ac:dyDescent="0.25">
      <c r="A547"/>
    </row>
    <row r="548" spans="1:12" x14ac:dyDescent="0.25">
      <c r="A548" s="30" t="s">
        <v>407</v>
      </c>
      <c r="B548" s="1"/>
      <c r="C548" s="1"/>
      <c r="D548" s="1"/>
      <c r="E548" s="1"/>
      <c r="F548" s="1"/>
      <c r="G548" s="1"/>
      <c r="H548" s="2"/>
    </row>
    <row r="550" spans="1:12" x14ac:dyDescent="0.25">
      <c r="B550" s="10" t="s">
        <v>0</v>
      </c>
      <c r="C550" s="10" t="s">
        <v>1</v>
      </c>
      <c r="D550" s="10" t="s">
        <v>2</v>
      </c>
      <c r="E550" s="10" t="s">
        <v>3</v>
      </c>
      <c r="F550" s="10" t="s">
        <v>4</v>
      </c>
      <c r="G550" s="10" t="s">
        <v>5</v>
      </c>
      <c r="H550" s="11" t="s">
        <v>6</v>
      </c>
      <c r="I550" s="12" t="s">
        <v>7</v>
      </c>
      <c r="J550" s="11" t="s">
        <v>8</v>
      </c>
      <c r="K550" s="12" t="s">
        <v>9</v>
      </c>
      <c r="L550" s="11" t="s">
        <v>10</v>
      </c>
    </row>
    <row r="551" spans="1:12" x14ac:dyDescent="0.25">
      <c r="A551" s="27" t="s">
        <v>140</v>
      </c>
      <c r="B551" s="13">
        <v>0.186</v>
      </c>
      <c r="C551" s="13">
        <v>0.158</v>
      </c>
      <c r="D551" s="13">
        <v>0.15</v>
      </c>
      <c r="E551" s="13">
        <v>0.25</v>
      </c>
      <c r="F551" s="13">
        <v>0.218</v>
      </c>
      <c r="G551" s="13">
        <v>0.18583912124414922</v>
      </c>
      <c r="H551" s="14">
        <v>0.17117087900604641</v>
      </c>
      <c r="I551" s="4">
        <v>0.15994802427067245</v>
      </c>
      <c r="J551" s="14">
        <v>0.31602393563036713</v>
      </c>
      <c r="K551" s="4">
        <v>0.17516858065307125</v>
      </c>
      <c r="L551" s="14">
        <v>0.20286890619673248</v>
      </c>
    </row>
    <row r="552" spans="1:12" x14ac:dyDescent="0.25">
      <c r="A552" s="28" t="s">
        <v>141</v>
      </c>
      <c r="B552" s="15">
        <v>0.106</v>
      </c>
      <c r="C552" s="15">
        <v>5.6000000000000001E-2</v>
      </c>
      <c r="D552" s="15">
        <v>6.4000000000000001E-2</v>
      </c>
      <c r="E552" s="15">
        <v>2.7E-2</v>
      </c>
      <c r="F552" s="15">
        <v>8.6999999999999994E-2</v>
      </c>
      <c r="G552" s="15">
        <v>1.1231378026070766E-2</v>
      </c>
      <c r="H552" s="16">
        <v>7.2056587320462107E-2</v>
      </c>
      <c r="I552" s="6">
        <v>0.11822945214668196</v>
      </c>
      <c r="J552" s="16">
        <v>7.5817814236341333E-2</v>
      </c>
      <c r="K552" s="6">
        <v>6.6614900486329634E-2</v>
      </c>
      <c r="L552" s="16">
        <v>9.89693965856345E-2</v>
      </c>
    </row>
    <row r="553" spans="1:12" x14ac:dyDescent="0.25">
      <c r="A553" s="28" t="s">
        <v>142</v>
      </c>
      <c r="B553" s="15">
        <v>0.13600000000000001</v>
      </c>
      <c r="C553" s="15">
        <v>0.14699999999999999</v>
      </c>
      <c r="D553" s="15">
        <v>0.13900000000000001</v>
      </c>
      <c r="E553" s="15">
        <v>0.11700000000000001</v>
      </c>
      <c r="F553" s="15">
        <v>0.12</v>
      </c>
      <c r="G553" s="15">
        <v>0.16337636519200768</v>
      </c>
      <c r="H553" s="16">
        <v>0.16218407454651587</v>
      </c>
      <c r="I553" s="6">
        <v>0.21140629611600248</v>
      </c>
      <c r="J553" s="16">
        <v>0.11691489102576245</v>
      </c>
      <c r="K553" s="6">
        <v>0.14473824022232212</v>
      </c>
      <c r="L553" s="16">
        <v>7.6888783992867096E-2</v>
      </c>
    </row>
    <row r="554" spans="1:12" x14ac:dyDescent="0.25">
      <c r="A554" s="28" t="s">
        <v>143</v>
      </c>
      <c r="B554" s="15">
        <v>2.1000000000000001E-2</v>
      </c>
      <c r="C554" s="15">
        <v>3.5000000000000003E-2</v>
      </c>
      <c r="D554" s="15">
        <v>2.1000000000000001E-2</v>
      </c>
      <c r="E554" s="15">
        <v>0.01</v>
      </c>
      <c r="F554" s="15">
        <v>1.4999999999999999E-2</v>
      </c>
      <c r="G554" s="15">
        <v>1.1231378026070766E-2</v>
      </c>
      <c r="H554" s="16">
        <v>9.0030196239523214E-3</v>
      </c>
      <c r="I554" s="6">
        <v>4.7291780858672784E-2</v>
      </c>
      <c r="J554" s="16">
        <v>1.0831116319477333E-2</v>
      </c>
      <c r="K554" s="20"/>
      <c r="L554" s="16">
        <v>4.5393753441900726E-2</v>
      </c>
    </row>
    <row r="555" spans="1:12" x14ac:dyDescent="0.25">
      <c r="A555" s="28" t="s">
        <v>144</v>
      </c>
      <c r="B555" s="15">
        <v>0.16700000000000001</v>
      </c>
      <c r="C555" s="15">
        <v>0.112</v>
      </c>
      <c r="D555" s="15">
        <v>0.16</v>
      </c>
      <c r="E555" s="15">
        <v>0.128</v>
      </c>
      <c r="F555" s="15">
        <v>6.8000000000000005E-2</v>
      </c>
      <c r="G555" s="15">
        <v>7.3177751774120503E-2</v>
      </c>
      <c r="H555" s="16">
        <v>0.10811731130953671</v>
      </c>
      <c r="I555" s="6">
        <v>9.4583561717345568E-2</v>
      </c>
      <c r="J555" s="16">
        <v>7.3590425747853114E-2</v>
      </c>
      <c r="K555" s="6">
        <v>0.15806122031958808</v>
      </c>
      <c r="L555" s="16">
        <v>0.12351506569113367</v>
      </c>
    </row>
    <row r="556" spans="1:12" x14ac:dyDescent="0.25">
      <c r="A556" s="28" t="s">
        <v>145</v>
      </c>
      <c r="B556" s="15">
        <v>0.193</v>
      </c>
      <c r="C556" s="15">
        <v>0.22</v>
      </c>
      <c r="D556" s="15">
        <v>0.23499999999999999</v>
      </c>
      <c r="E556" s="15">
        <v>0.22700000000000001</v>
      </c>
      <c r="F556" s="15">
        <v>0.17799999999999999</v>
      </c>
      <c r="G556" s="15">
        <v>0.34956307564547795</v>
      </c>
      <c r="H556" s="16">
        <v>0.17110601834835934</v>
      </c>
      <c r="I556" s="6">
        <v>0.18218719695198377</v>
      </c>
      <c r="J556" s="16">
        <v>0.17744681196565013</v>
      </c>
      <c r="K556" s="6">
        <v>0.16956965956925094</v>
      </c>
      <c r="L556" s="16">
        <v>0.17832323709123332</v>
      </c>
    </row>
    <row r="557" spans="1:12" x14ac:dyDescent="0.25">
      <c r="A557" s="28" t="s">
        <v>146</v>
      </c>
      <c r="B557" s="15">
        <v>0.121</v>
      </c>
      <c r="C557" s="15">
        <v>0.122</v>
      </c>
      <c r="D557" s="15">
        <v>0.123</v>
      </c>
      <c r="E557" s="15">
        <v>0.14799999999999999</v>
      </c>
      <c r="F557" s="15">
        <v>0.129</v>
      </c>
      <c r="G557" s="15">
        <v>3.097318687402487E-2</v>
      </c>
      <c r="H557" s="16">
        <v>0.12613956572186311</v>
      </c>
      <c r="I557" s="6">
        <v>9.3176843969320536E-2</v>
      </c>
      <c r="J557" s="16">
        <v>9.7378104834308074E-2</v>
      </c>
      <c r="K557" s="6">
        <v>0.12006211941640442</v>
      </c>
      <c r="L557" s="16">
        <v>0.13987884509479981</v>
      </c>
    </row>
    <row r="558" spans="1:12" x14ac:dyDescent="0.25">
      <c r="A558" s="28" t="s">
        <v>124</v>
      </c>
      <c r="B558" s="15">
        <v>0.01</v>
      </c>
      <c r="C558" s="15">
        <v>1.7000000000000001E-2</v>
      </c>
      <c r="D558" s="15">
        <v>3.6999999999999998E-2</v>
      </c>
      <c r="E558" s="15">
        <v>1.6E-2</v>
      </c>
      <c r="F558" s="15">
        <v>0.02</v>
      </c>
      <c r="G558" s="15">
        <v>3.9483617695908212E-2</v>
      </c>
      <c r="H558" s="16">
        <v>2.70414892007005E-2</v>
      </c>
      <c r="I558" s="20"/>
      <c r="J558" s="19"/>
      <c r="K558" s="6">
        <v>9.5385998610486734E-3</v>
      </c>
      <c r="L558" s="19"/>
    </row>
    <row r="559" spans="1:12" x14ac:dyDescent="0.25">
      <c r="A559" s="28" t="s">
        <v>125</v>
      </c>
      <c r="B559" s="15">
        <v>2.1000000000000001E-2</v>
      </c>
      <c r="C559" s="15">
        <v>7.9000000000000001E-2</v>
      </c>
      <c r="D559" s="15">
        <v>3.2000000000000001E-2</v>
      </c>
      <c r="E559" s="15">
        <v>1.6E-2</v>
      </c>
      <c r="F559" s="15">
        <v>6.8000000000000005E-2</v>
      </c>
      <c r="G559" s="15">
        <v>6.1946373748049739E-2</v>
      </c>
      <c r="H559" s="16">
        <v>6.3085998025353335E-2</v>
      </c>
      <c r="I559" s="6">
        <v>2.7812381415993657E-2</v>
      </c>
      <c r="J559" s="16">
        <v>3.0265960469943787E-2</v>
      </c>
      <c r="K559" s="6">
        <v>6.8584739874943804E-2</v>
      </c>
      <c r="L559" s="16">
        <v>7.8121312249232966E-2</v>
      </c>
    </row>
    <row r="560" spans="1:12" x14ac:dyDescent="0.25">
      <c r="A560" s="28" t="s">
        <v>126</v>
      </c>
      <c r="B560" s="15">
        <v>3.9E-2</v>
      </c>
      <c r="C560" s="15">
        <v>5.6000000000000001E-2</v>
      </c>
      <c r="D560" s="15">
        <v>3.6999999999999998E-2</v>
      </c>
      <c r="E560" s="15">
        <v>0.06</v>
      </c>
      <c r="F560" s="15">
        <v>9.7000000000000003E-2</v>
      </c>
      <c r="G560" s="15">
        <v>7.3177751774120503E-2</v>
      </c>
      <c r="H560" s="16">
        <v>9.0095056897210299E-2</v>
      </c>
      <c r="I560" s="6">
        <v>6.5364462553326882E-2</v>
      </c>
      <c r="J560" s="16">
        <v>0.10173093977029661</v>
      </c>
      <c r="K560" s="6">
        <v>8.7661939597041147E-2</v>
      </c>
      <c r="L560" s="16">
        <v>5.6040699656465548E-2</v>
      </c>
    </row>
    <row r="561" spans="1:15" x14ac:dyDescent="0.25">
      <c r="A561" s="59" t="s">
        <v>248</v>
      </c>
      <c r="B561" s="17">
        <v>1</v>
      </c>
      <c r="C561" s="17">
        <v>1</v>
      </c>
      <c r="D561" s="17">
        <v>1</v>
      </c>
      <c r="E561" s="17">
        <v>1</v>
      </c>
      <c r="F561" s="17">
        <v>1</v>
      </c>
      <c r="G561" s="17">
        <v>1</v>
      </c>
      <c r="H561" s="18">
        <v>1</v>
      </c>
      <c r="I561" s="8">
        <v>1</v>
      </c>
      <c r="J561" s="18">
        <v>1</v>
      </c>
      <c r="K561" s="8">
        <v>1</v>
      </c>
      <c r="L561" s="18">
        <v>1</v>
      </c>
    </row>
    <row r="562" spans="1:15" s="36" customFormat="1" x14ac:dyDescent="0.25">
      <c r="A562" s="31" t="s">
        <v>249</v>
      </c>
      <c r="B562" s="32">
        <v>150.46600000000001</v>
      </c>
      <c r="C562" s="32">
        <v>163.57300000000001</v>
      </c>
      <c r="D562" s="32">
        <v>156.37200000000001</v>
      </c>
      <c r="E562" s="32">
        <v>159.42500000000001</v>
      </c>
      <c r="F562" s="32">
        <v>188.125</v>
      </c>
      <c r="G562" s="32">
        <v>180.62727272727267</v>
      </c>
      <c r="H562" s="33">
        <v>141.23053435114502</v>
      </c>
      <c r="I562" s="34">
        <v>130.44549999999998</v>
      </c>
      <c r="J562" s="33">
        <v>127.99919168591224</v>
      </c>
      <c r="K562" s="34">
        <v>120.96257062146893</v>
      </c>
      <c r="L562" s="33">
        <v>102.55819070904643</v>
      </c>
    </row>
    <row r="563" spans="1:15" x14ac:dyDescent="0.25">
      <c r="A563" s="41" t="s">
        <v>250</v>
      </c>
      <c r="B563" s="40">
        <v>273</v>
      </c>
      <c r="C563" s="40">
        <v>185</v>
      </c>
      <c r="D563" s="40">
        <v>124</v>
      </c>
      <c r="E563" s="40">
        <v>124</v>
      </c>
      <c r="F563" s="40">
        <v>127</v>
      </c>
      <c r="G563" s="40">
        <v>61</v>
      </c>
      <c r="H563" s="38">
        <v>111</v>
      </c>
      <c r="I563" s="39">
        <v>53</v>
      </c>
      <c r="J563" s="38">
        <v>108</v>
      </c>
      <c r="K563" s="39">
        <v>85</v>
      </c>
      <c r="L563" s="38">
        <v>84</v>
      </c>
    </row>
    <row r="564" spans="1:15" x14ac:dyDescent="0.25">
      <c r="A564"/>
    </row>
    <row r="565" spans="1:15" x14ac:dyDescent="0.25">
      <c r="A565" s="71" t="s">
        <v>394</v>
      </c>
      <c r="B565" s="71" t="s">
        <v>408</v>
      </c>
    </row>
    <row r="566" spans="1:15" x14ac:dyDescent="0.25">
      <c r="A566" s="71" t="s">
        <v>396</v>
      </c>
      <c r="B566" s="71" t="s">
        <v>404</v>
      </c>
    </row>
    <row r="568" spans="1:15" x14ac:dyDescent="0.25">
      <c r="A568" s="72" t="s">
        <v>409</v>
      </c>
      <c r="B568" s="1"/>
      <c r="C568" s="1"/>
      <c r="D568" s="1"/>
      <c r="E568" s="1"/>
      <c r="F568" s="1"/>
      <c r="G568" s="1"/>
      <c r="H568" s="1"/>
      <c r="I568" s="1"/>
      <c r="J568" s="1"/>
      <c r="K568" s="1"/>
      <c r="L568" s="1"/>
      <c r="M568" s="1"/>
      <c r="N568" s="1"/>
    </row>
    <row r="570" spans="1:15" x14ac:dyDescent="0.25">
      <c r="B570" s="10" t="s">
        <v>0</v>
      </c>
      <c r="C570" s="11" t="s">
        <v>1</v>
      </c>
      <c r="D570" s="12" t="s">
        <v>2</v>
      </c>
      <c r="E570" s="11" t="s">
        <v>3</v>
      </c>
      <c r="F570" s="12" t="s">
        <v>4</v>
      </c>
      <c r="G570" s="11" t="s">
        <v>5</v>
      </c>
      <c r="H570" s="11" t="s">
        <v>6</v>
      </c>
      <c r="I570" s="11" t="s">
        <v>7</v>
      </c>
      <c r="J570" s="11" t="s">
        <v>8</v>
      </c>
      <c r="K570" s="11" t="s">
        <v>9</v>
      </c>
      <c r="L570" s="11" t="s">
        <v>10</v>
      </c>
      <c r="M570" s="11" t="s">
        <v>11</v>
      </c>
      <c r="N570" s="11" t="s">
        <v>12</v>
      </c>
      <c r="O570" s="106">
        <v>2023</v>
      </c>
    </row>
    <row r="571" spans="1:15" x14ac:dyDescent="0.25">
      <c r="A571" s="27" t="s">
        <v>89</v>
      </c>
      <c r="B571" s="13">
        <v>9.8967026974667346E-2</v>
      </c>
      <c r="C571" s="14">
        <v>0.10857047067629103</v>
      </c>
      <c r="D571" s="4">
        <v>5.3430017525555311E-2</v>
      </c>
      <c r="E571" s="14">
        <v>0.10056426054250857</v>
      </c>
      <c r="F571" s="4">
        <v>0.13087512160019199</v>
      </c>
      <c r="G571" s="14">
        <v>7.0456804569933057E-2</v>
      </c>
      <c r="H571" s="14">
        <v>0.11605736712603699</v>
      </c>
      <c r="I571" s="14">
        <v>6.1197971566669625E-2</v>
      </c>
      <c r="J571" s="14">
        <v>9.5566702426860731E-2</v>
      </c>
      <c r="K571" s="14">
        <v>9.3978624722726348E-2</v>
      </c>
      <c r="L571" s="14">
        <v>5.2779110583600609E-2</v>
      </c>
      <c r="M571" s="14">
        <v>5.9883448052196607E-2</v>
      </c>
      <c r="N571" s="14">
        <v>5.4432435774222014E-2</v>
      </c>
      <c r="O571" s="107">
        <v>8.7145023083082057E-2</v>
      </c>
    </row>
    <row r="572" spans="1:15" x14ac:dyDescent="0.25">
      <c r="A572" s="28" t="s">
        <v>90</v>
      </c>
      <c r="B572" s="15">
        <v>0.23158766413780371</v>
      </c>
      <c r="C572" s="16">
        <v>0.24602374610517766</v>
      </c>
      <c r="D572" s="6">
        <v>0.20311456712262096</v>
      </c>
      <c r="E572" s="16">
        <v>0.19830721837247417</v>
      </c>
      <c r="F572" s="6">
        <v>0.34866273104036444</v>
      </c>
      <c r="G572" s="16">
        <v>0.17460774321807837</v>
      </c>
      <c r="H572" s="16">
        <v>0.29466897125572727</v>
      </c>
      <c r="I572" s="16">
        <v>0.22531248682399929</v>
      </c>
      <c r="J572" s="16">
        <v>0.21299272956594867</v>
      </c>
      <c r="K572" s="16">
        <v>0.25758419036096003</v>
      </c>
      <c r="L572" s="16">
        <v>0.25364276875678676</v>
      </c>
      <c r="M572" s="16">
        <v>0.17858977380542312</v>
      </c>
      <c r="N572" s="16">
        <v>0.23794589916089179</v>
      </c>
      <c r="O572" s="108">
        <v>0.2156947922522614</v>
      </c>
    </row>
    <row r="573" spans="1:15" x14ac:dyDescent="0.25">
      <c r="A573" s="28" t="s">
        <v>77</v>
      </c>
      <c r="B573" s="15">
        <v>0.35315847565075664</v>
      </c>
      <c r="C573" s="16">
        <v>0.38645844394913015</v>
      </c>
      <c r="D573" s="6">
        <v>0.37437908342081194</v>
      </c>
      <c r="E573" s="16">
        <v>0.38439750005927581</v>
      </c>
      <c r="F573" s="6">
        <v>0.29846498728843035</v>
      </c>
      <c r="G573" s="16">
        <v>0.3886991041320651</v>
      </c>
      <c r="H573" s="16">
        <v>0.28574642616089507</v>
      </c>
      <c r="I573" s="16">
        <v>0.45062497364799853</v>
      </c>
      <c r="J573" s="16">
        <v>0.38704822552118062</v>
      </c>
      <c r="K573" s="16">
        <v>0.40415406331921733</v>
      </c>
      <c r="L573" s="16">
        <v>0.31667466350160361</v>
      </c>
      <c r="M573" s="16">
        <v>0.35135195022067511</v>
      </c>
      <c r="N573" s="16">
        <v>0.40124320648355793</v>
      </c>
      <c r="O573" s="108">
        <v>0.25690079101434954</v>
      </c>
    </row>
    <row r="574" spans="1:15" x14ac:dyDescent="0.25">
      <c r="A574" s="28" t="s">
        <v>91</v>
      </c>
      <c r="B574" s="15">
        <v>0.24649812491079795</v>
      </c>
      <c r="C574" s="16">
        <v>0.24532644246208707</v>
      </c>
      <c r="D574" s="6">
        <v>0.32625181738505676</v>
      </c>
      <c r="E574" s="16">
        <v>0.26503823939821575</v>
      </c>
      <c r="F574" s="6">
        <v>0.18325685662208374</v>
      </c>
      <c r="G574" s="16">
        <v>0.32675273038401537</v>
      </c>
      <c r="H574" s="16">
        <v>0.24103727934690608</v>
      </c>
      <c r="I574" s="16">
        <v>0.26286456796133251</v>
      </c>
      <c r="J574" s="16">
        <v>0.26525033343964755</v>
      </c>
      <c r="K574" s="16">
        <v>0.16913087315991132</v>
      </c>
      <c r="L574" s="16">
        <v>0.31861915704942045</v>
      </c>
      <c r="M574" s="16">
        <v>0.38023310389560683</v>
      </c>
      <c r="N574" s="16">
        <v>0.26437808764268483</v>
      </c>
      <c r="O574" s="108">
        <v>0.34167930131797858</v>
      </c>
    </row>
    <row r="575" spans="1:15" x14ac:dyDescent="0.25">
      <c r="A575" s="28" t="s">
        <v>593</v>
      </c>
      <c r="B575" s="15">
        <v>6.978870832597435E-2</v>
      </c>
      <c r="C575" s="16">
        <v>1.3620896807314027E-2</v>
      </c>
      <c r="D575" s="6">
        <v>4.2824514545955109E-2</v>
      </c>
      <c r="E575" s="16">
        <v>5.1692781627525684E-2</v>
      </c>
      <c r="F575" s="6">
        <v>3.8740303448929425E-2</v>
      </c>
      <c r="G575" s="16">
        <v>3.9483617695908198E-2</v>
      </c>
      <c r="H575" s="16">
        <v>6.2489956110434591E-2</v>
      </c>
      <c r="I575" s="19"/>
      <c r="J575" s="16">
        <v>3.9142009046362607E-2</v>
      </c>
      <c r="K575" s="16">
        <v>7.5152248437184918E-2</v>
      </c>
      <c r="L575" s="16">
        <v>5.8284300108588614E-2</v>
      </c>
      <c r="M575" s="16">
        <v>2.9941724026098303E-2</v>
      </c>
      <c r="N575" s="16">
        <v>4.2000370938643374E-2</v>
      </c>
      <c r="O575" s="108">
        <v>9.8580092332328229E-2</v>
      </c>
    </row>
    <row r="576" spans="1:15" x14ac:dyDescent="0.25">
      <c r="A576" s="59" t="s">
        <v>248</v>
      </c>
      <c r="B576" s="17">
        <v>1</v>
      </c>
      <c r="C576" s="18">
        <v>1</v>
      </c>
      <c r="D576" s="8">
        <v>1</v>
      </c>
      <c r="E576" s="18">
        <v>1</v>
      </c>
      <c r="F576" s="8">
        <v>1</v>
      </c>
      <c r="G576" s="18">
        <v>1</v>
      </c>
      <c r="H576" s="18">
        <v>1</v>
      </c>
      <c r="I576" s="18">
        <v>1</v>
      </c>
      <c r="J576" s="18">
        <v>1</v>
      </c>
      <c r="K576" s="18">
        <v>1</v>
      </c>
      <c r="L576" s="18">
        <v>1</v>
      </c>
      <c r="M576" s="18">
        <v>1</v>
      </c>
      <c r="N576" s="18">
        <v>1</v>
      </c>
      <c r="O576" s="109">
        <v>1</v>
      </c>
    </row>
    <row r="577" spans="1:15" s="36" customFormat="1" x14ac:dyDescent="0.25">
      <c r="A577" s="31" t="s">
        <v>249</v>
      </c>
      <c r="B577" s="32">
        <v>150.46617499999982</v>
      </c>
      <c r="C577" s="33">
        <v>163.57292999999993</v>
      </c>
      <c r="D577" s="34">
        <v>156.37164999999996</v>
      </c>
      <c r="E577" s="33">
        <v>159.42458000000002</v>
      </c>
      <c r="F577" s="34">
        <v>188.12506963788292</v>
      </c>
      <c r="G577" s="33">
        <v>180.62727272727273</v>
      </c>
      <c r="H577" s="33">
        <v>142.50432569974552</v>
      </c>
      <c r="I577" s="33">
        <v>130.44549999999998</v>
      </c>
      <c r="J577" s="33">
        <v>127.44203233256349</v>
      </c>
      <c r="K577" s="33">
        <v>122.57415254237287</v>
      </c>
      <c r="L577" s="33">
        <v>106.50097799511001</v>
      </c>
      <c r="M577" s="33">
        <v>116.26018735362999</v>
      </c>
      <c r="N577" s="33">
        <v>108.75733496332518</v>
      </c>
      <c r="O577" s="33">
        <v>89.166075949367112</v>
      </c>
    </row>
    <row r="578" spans="1:15" x14ac:dyDescent="0.25">
      <c r="A578" s="41" t="s">
        <v>250</v>
      </c>
      <c r="B578" s="40">
        <v>273</v>
      </c>
      <c r="C578" s="38">
        <v>185</v>
      </c>
      <c r="D578" s="39">
        <v>124</v>
      </c>
      <c r="E578" s="38">
        <v>124</v>
      </c>
      <c r="F578" s="39">
        <v>127</v>
      </c>
      <c r="G578" s="38">
        <v>61</v>
      </c>
      <c r="H578" s="38">
        <v>112</v>
      </c>
      <c r="I578" s="38">
        <v>53</v>
      </c>
      <c r="J578" s="38">
        <v>108</v>
      </c>
      <c r="K578" s="38">
        <v>86</v>
      </c>
      <c r="L578" s="38">
        <v>87</v>
      </c>
      <c r="M578" s="38">
        <v>102</v>
      </c>
      <c r="N578" s="38">
        <v>92</v>
      </c>
      <c r="O578" s="38">
        <v>72</v>
      </c>
    </row>
    <row r="580" spans="1:15" s="36" customFormat="1" x14ac:dyDescent="0.25">
      <c r="A580" s="62" t="s">
        <v>374</v>
      </c>
      <c r="B580" s="63">
        <f>B571+B572</f>
        <v>0.33055469111247104</v>
      </c>
      <c r="C580" s="63">
        <f t="shared" ref="C580:M580" si="41">C571+C572</f>
        <v>0.35459421678146869</v>
      </c>
      <c r="D580" s="63">
        <f t="shared" si="41"/>
        <v>0.25654458464817625</v>
      </c>
      <c r="E580" s="63">
        <f t="shared" si="41"/>
        <v>0.29887147891498272</v>
      </c>
      <c r="F580" s="63">
        <f t="shared" si="41"/>
        <v>0.47953785264055643</v>
      </c>
      <c r="G580" s="63">
        <f t="shared" si="41"/>
        <v>0.24506454778801143</v>
      </c>
      <c r="H580" s="63">
        <f t="shared" si="41"/>
        <v>0.41072633838176426</v>
      </c>
      <c r="I580" s="63">
        <f t="shared" si="41"/>
        <v>0.28651045839066891</v>
      </c>
      <c r="J580" s="63">
        <f t="shared" si="41"/>
        <v>0.30855943199280939</v>
      </c>
      <c r="K580" s="63">
        <f t="shared" si="41"/>
        <v>0.35156281508368636</v>
      </c>
      <c r="L580" s="63">
        <f t="shared" si="41"/>
        <v>0.30642187934038739</v>
      </c>
      <c r="M580" s="63">
        <f t="shared" si="41"/>
        <v>0.23847322185761974</v>
      </c>
      <c r="N580" s="63">
        <f t="shared" ref="N580:O580" si="42">N571+N572</f>
        <v>0.29237833493511378</v>
      </c>
      <c r="O580" s="63">
        <f t="shared" si="42"/>
        <v>0.30283981533534343</v>
      </c>
    </row>
    <row r="581" spans="1:15" s="36" customFormat="1" x14ac:dyDescent="0.25">
      <c r="A581" s="64" t="s">
        <v>375</v>
      </c>
      <c r="B581" s="63">
        <f>B573</f>
        <v>0.35315847565075664</v>
      </c>
      <c r="C581" s="63">
        <f t="shared" ref="C581:M581" si="43">C573</f>
        <v>0.38645844394913015</v>
      </c>
      <c r="D581" s="63">
        <f t="shared" si="43"/>
        <v>0.37437908342081194</v>
      </c>
      <c r="E581" s="63">
        <f t="shared" si="43"/>
        <v>0.38439750005927581</v>
      </c>
      <c r="F581" s="63">
        <f t="shared" si="43"/>
        <v>0.29846498728843035</v>
      </c>
      <c r="G581" s="63">
        <f t="shared" si="43"/>
        <v>0.3886991041320651</v>
      </c>
      <c r="H581" s="63">
        <f t="shared" si="43"/>
        <v>0.28574642616089507</v>
      </c>
      <c r="I581" s="63">
        <f t="shared" si="43"/>
        <v>0.45062497364799853</v>
      </c>
      <c r="J581" s="63">
        <f t="shared" si="43"/>
        <v>0.38704822552118062</v>
      </c>
      <c r="K581" s="63">
        <f t="shared" si="43"/>
        <v>0.40415406331921733</v>
      </c>
      <c r="L581" s="63">
        <f t="shared" si="43"/>
        <v>0.31667466350160361</v>
      </c>
      <c r="M581" s="63">
        <f t="shared" si="43"/>
        <v>0.35135195022067511</v>
      </c>
      <c r="N581" s="63">
        <f t="shared" ref="N581:O581" si="44">N573</f>
        <v>0.40124320648355793</v>
      </c>
      <c r="O581" s="63">
        <f t="shared" si="44"/>
        <v>0.25690079101434954</v>
      </c>
    </row>
    <row r="582" spans="1:15" s="36" customFormat="1" x14ac:dyDescent="0.25">
      <c r="A582" s="65" t="s">
        <v>376</v>
      </c>
      <c r="B582" s="63">
        <f>B574+B575</f>
        <v>0.31628683323677231</v>
      </c>
      <c r="C582" s="63">
        <f t="shared" ref="C582:M582" si="45">C574+C575</f>
        <v>0.25894733926940111</v>
      </c>
      <c r="D582" s="63">
        <f t="shared" si="45"/>
        <v>0.36907633193101186</v>
      </c>
      <c r="E582" s="63">
        <f t="shared" si="45"/>
        <v>0.31673102102574141</v>
      </c>
      <c r="F582" s="63">
        <f t="shared" si="45"/>
        <v>0.22199716007101317</v>
      </c>
      <c r="G582" s="63">
        <f t="shared" si="45"/>
        <v>0.36623634807992356</v>
      </c>
      <c r="H582" s="63">
        <f t="shared" si="45"/>
        <v>0.30352723545734067</v>
      </c>
      <c r="I582" s="63">
        <f t="shared" si="45"/>
        <v>0.26286456796133251</v>
      </c>
      <c r="J582" s="63">
        <f t="shared" si="45"/>
        <v>0.30439234248601016</v>
      </c>
      <c r="K582" s="63">
        <f t="shared" si="45"/>
        <v>0.24428312159709625</v>
      </c>
      <c r="L582" s="63">
        <f t="shared" si="45"/>
        <v>0.37690345715800905</v>
      </c>
      <c r="M582" s="63">
        <f t="shared" si="45"/>
        <v>0.41017482792170512</v>
      </c>
      <c r="N582" s="63">
        <f t="shared" ref="N582:O582" si="46">N574+N575</f>
        <v>0.30637845858132823</v>
      </c>
      <c r="O582" s="63">
        <f t="shared" si="46"/>
        <v>0.44025939365030681</v>
      </c>
    </row>
    <row r="583" spans="1:15" x14ac:dyDescent="0.25">
      <c r="A583"/>
      <c r="C583" s="36"/>
    </row>
    <row r="584" spans="1:15" x14ac:dyDescent="0.25">
      <c r="A584" s="60" t="s">
        <v>372</v>
      </c>
      <c r="B584" s="61">
        <v>2.9565538234756081</v>
      </c>
      <c r="C584" s="61">
        <v>2.8094035486189561</v>
      </c>
      <c r="D584" s="61">
        <v>3.1019262443032356</v>
      </c>
      <c r="E584" s="61">
        <v>2.9689880631957766</v>
      </c>
      <c r="F584" s="61">
        <v>2.6503244892791935</v>
      </c>
      <c r="G584" s="61">
        <v>3.0901986134178863</v>
      </c>
      <c r="H584" s="61">
        <v>2.8392334860599742</v>
      </c>
      <c r="I584" s="61">
        <v>2.9151561380039936</v>
      </c>
      <c r="J584" s="61">
        <v>2.9394082171127027</v>
      </c>
      <c r="K584" s="61">
        <v>2.8738939302278688</v>
      </c>
      <c r="L584" s="61">
        <v>3.0759867673426098</v>
      </c>
      <c r="M584" s="61">
        <v>3.1417598820379871</v>
      </c>
      <c r="N584" s="61">
        <v>3.0015680588106366</v>
      </c>
      <c r="O584" s="61">
        <v>3.148854647564209</v>
      </c>
    </row>
    <row r="585" spans="1:15" x14ac:dyDescent="0.25">
      <c r="A585"/>
    </row>
    <row r="586" spans="1:15" x14ac:dyDescent="0.25">
      <c r="A586" s="71" t="s">
        <v>394</v>
      </c>
      <c r="B586" s="71" t="s">
        <v>408</v>
      </c>
    </row>
    <row r="587" spans="1:15" x14ac:dyDescent="0.25">
      <c r="A587" s="71" t="s">
        <v>396</v>
      </c>
      <c r="B587" s="71" t="s">
        <v>397</v>
      </c>
    </row>
    <row r="588" spans="1:15" x14ac:dyDescent="0.25">
      <c r="A588"/>
    </row>
    <row r="589" spans="1:15" x14ac:dyDescent="0.25">
      <c r="A589" s="72" t="s">
        <v>410</v>
      </c>
      <c r="B589" s="1"/>
      <c r="C589" s="1"/>
      <c r="D589" s="1"/>
      <c r="E589" s="1"/>
      <c r="F589" s="1"/>
      <c r="G589" s="1"/>
      <c r="H589" s="1"/>
      <c r="I589" s="1"/>
      <c r="J589" s="1"/>
      <c r="K589" s="1"/>
      <c r="L589" s="1"/>
      <c r="M589" s="1"/>
      <c r="N589" s="1"/>
    </row>
    <row r="591" spans="1:15" x14ac:dyDescent="0.25">
      <c r="B591" s="10" t="s">
        <v>0</v>
      </c>
      <c r="C591" s="11" t="s">
        <v>1</v>
      </c>
      <c r="D591" s="12" t="s">
        <v>2</v>
      </c>
      <c r="E591" s="11" t="s">
        <v>3</v>
      </c>
      <c r="F591" s="12" t="s">
        <v>4</v>
      </c>
      <c r="G591" s="11" t="s">
        <v>5</v>
      </c>
      <c r="H591" s="11" t="s">
        <v>6</v>
      </c>
      <c r="I591" s="11" t="s">
        <v>7</v>
      </c>
      <c r="J591" s="11" t="s">
        <v>8</v>
      </c>
      <c r="K591" s="11" t="s">
        <v>9</v>
      </c>
      <c r="L591" s="11" t="s">
        <v>10</v>
      </c>
      <c r="M591" s="11" t="s">
        <v>11</v>
      </c>
      <c r="N591" s="11" t="s">
        <v>12</v>
      </c>
      <c r="O591" s="106">
        <v>2023</v>
      </c>
    </row>
    <row r="592" spans="1:15" x14ac:dyDescent="0.25">
      <c r="A592" s="27" t="s">
        <v>147</v>
      </c>
      <c r="B592" s="13">
        <v>0.12233736253347315</v>
      </c>
      <c r="C592" s="14">
        <v>9.6987288789165807E-2</v>
      </c>
      <c r="D592" s="4">
        <v>0.18183647739216158</v>
      </c>
      <c r="E592" s="14">
        <v>0.10056426054250857</v>
      </c>
      <c r="F592" s="4">
        <v>8.2702937209140487E-2</v>
      </c>
      <c r="G592" s="14">
        <v>7.0456804569933057E-2</v>
      </c>
      <c r="H592" s="14">
        <v>6.2489956110434584E-2</v>
      </c>
      <c r="I592" s="14">
        <v>9.8750052704002847E-2</v>
      </c>
      <c r="J592" s="14">
        <v>0.11091942358433123</v>
      </c>
      <c r="K592" s="14">
        <v>3.9443436176648528E-2</v>
      </c>
      <c r="L592" s="14">
        <v>8.1921260637894899E-2</v>
      </c>
      <c r="M592" s="14">
        <v>0.12082746645555982</v>
      </c>
      <c r="N592" s="14">
        <v>6.2216527002647147E-2</v>
      </c>
      <c r="O592" s="107">
        <v>6.8809162819486319E-2</v>
      </c>
    </row>
    <row r="593" spans="1:15" x14ac:dyDescent="0.25">
      <c r="A593" s="28" t="s">
        <v>148</v>
      </c>
      <c r="B593" s="15">
        <v>1.183083174673645E-2</v>
      </c>
      <c r="C593" s="16">
        <v>6.8104484036570108E-3</v>
      </c>
      <c r="D593" s="6">
        <v>5.3362933754296273E-3</v>
      </c>
      <c r="E593" s="19"/>
      <c r="F593" s="6">
        <v>9.431880942122009E-3</v>
      </c>
      <c r="G593" s="19"/>
      <c r="H593" s="16">
        <v>8.9386153181368541E-3</v>
      </c>
      <c r="I593" s="16">
        <v>2.3645890429336392E-2</v>
      </c>
      <c r="J593" s="16">
        <v>1.0878468497202008E-2</v>
      </c>
      <c r="K593" s="19"/>
      <c r="L593" s="19"/>
      <c r="M593" s="19"/>
      <c r="N593" s="19"/>
      <c r="O593" s="115"/>
    </row>
    <row r="594" spans="1:15" x14ac:dyDescent="0.25">
      <c r="A594" s="28" t="s">
        <v>613</v>
      </c>
      <c r="B594" s="15">
        <v>3.3055469111247134E-2</v>
      </c>
      <c r="C594" s="16">
        <v>1.4167900519969901E-2</v>
      </c>
      <c r="D594" s="6">
        <v>4.2790972660325582E-2</v>
      </c>
      <c r="E594" s="16">
        <v>2.7255176083888694E-2</v>
      </c>
      <c r="F594" s="6">
        <v>4.3962633760211076E-2</v>
      </c>
      <c r="G594" s="16">
        <v>9.0198613417887152E-2</v>
      </c>
      <c r="H594" s="16">
        <v>7.1428571428571438E-2</v>
      </c>
      <c r="I594" s="16">
        <v>0.10848975242534241</v>
      </c>
      <c r="J594" s="16">
        <v>9.3534351532372634E-2</v>
      </c>
      <c r="K594" s="16">
        <v>7.5152248437184932E-2</v>
      </c>
      <c r="L594" s="16">
        <v>8.0734361978837835E-2</v>
      </c>
      <c r="M594" s="16">
        <v>8.0815863634623952E-2</v>
      </c>
      <c r="N594" s="16">
        <v>4.6648344545796874E-2</v>
      </c>
      <c r="O594" s="108">
        <v>8.0244232068732518E-2</v>
      </c>
    </row>
    <row r="595" spans="1:15" x14ac:dyDescent="0.25">
      <c r="A595" s="28" t="s">
        <v>274</v>
      </c>
      <c r="B595" s="15">
        <v>0.24893515103976022</v>
      </c>
      <c r="C595" s="16">
        <v>0.41260623013844644</v>
      </c>
      <c r="D595" s="6">
        <v>0.32621827549942722</v>
      </c>
      <c r="E595" s="16">
        <v>0.2124062675906061</v>
      </c>
      <c r="F595" s="6">
        <v>0.39784769511185708</v>
      </c>
      <c r="G595" s="16">
        <v>0.53505460768030599</v>
      </c>
      <c r="H595" s="16">
        <v>0.42858749879473335</v>
      </c>
      <c r="I595" s="16">
        <v>0.31432283980666248</v>
      </c>
      <c r="J595" s="16">
        <v>0.40870277479776151</v>
      </c>
      <c r="K595" s="16">
        <v>0.40788868723532956</v>
      </c>
      <c r="L595" s="16">
        <v>0.40291421500542945</v>
      </c>
      <c r="M595" s="16">
        <v>0.27636368397622224</v>
      </c>
      <c r="N595" s="16">
        <v>0.38881114164797931</v>
      </c>
      <c r="O595" s="108">
        <v>0.38308404740407603</v>
      </c>
    </row>
    <row r="596" spans="1:15" x14ac:dyDescent="0.25">
      <c r="A596" s="28" t="s">
        <v>275</v>
      </c>
      <c r="B596" s="15">
        <v>8.9174460638744998E-2</v>
      </c>
      <c r="C596" s="16">
        <v>3.8824975501753262E-2</v>
      </c>
      <c r="D596" s="6">
        <v>3.2084844023836809E-2</v>
      </c>
      <c r="E596" s="16">
        <v>5.8270845060404107E-2</v>
      </c>
      <c r="F596" s="6">
        <v>4.2949854079769721E-2</v>
      </c>
      <c r="G596" s="16">
        <v>5.0714995721978955E-2</v>
      </c>
      <c r="H596" s="16">
        <v>2.6783705507801202E-2</v>
      </c>
      <c r="I596" s="16">
        <v>8.4843861996005993E-2</v>
      </c>
      <c r="J596" s="16">
        <v>2.3891675606715186E-2</v>
      </c>
      <c r="K596" s="16">
        <v>6.3948376688848577E-2</v>
      </c>
      <c r="L596" s="16">
        <v>4.4900123740498489E-2</v>
      </c>
      <c r="M596" s="16">
        <v>5.9883448052196579E-2</v>
      </c>
      <c r="N596" s="16">
        <v>4.2000370938643374E-2</v>
      </c>
      <c r="O596" s="108">
        <v>4.3572511541541036E-2</v>
      </c>
    </row>
    <row r="597" spans="1:15" x14ac:dyDescent="0.25">
      <c r="A597" s="28" t="s">
        <v>129</v>
      </c>
      <c r="B597" s="15">
        <v>3.8771504625541302E-3</v>
      </c>
      <c r="C597" s="16">
        <v>1.3620896807314022E-2</v>
      </c>
      <c r="D597" s="20"/>
      <c r="E597" s="16">
        <v>1.0338556325505139E-2</v>
      </c>
      <c r="F597" s="6">
        <v>2.40860921955257E-2</v>
      </c>
      <c r="G597" s="16">
        <v>1.9741808847954095E-2</v>
      </c>
      <c r="H597" s="16">
        <v>2.6799775731105882E-2</v>
      </c>
      <c r="I597" s="19"/>
      <c r="J597" s="19"/>
      <c r="K597" s="19"/>
      <c r="L597" s="16">
        <v>7.8789868431020961E-3</v>
      </c>
      <c r="M597" s="16">
        <v>1.2983677489923072E-2</v>
      </c>
      <c r="N597" s="16">
        <v>1.4000123646214457E-2</v>
      </c>
      <c r="O597" s="108"/>
    </row>
    <row r="598" spans="1:15" x14ac:dyDescent="0.25">
      <c r="A598" s="28" t="s">
        <v>130</v>
      </c>
      <c r="B598" s="15">
        <v>1.9385752312770652E-2</v>
      </c>
      <c r="C598" s="16">
        <v>7.3574521163128903E-3</v>
      </c>
      <c r="D598" s="6">
        <v>4.8160807921384732E-2</v>
      </c>
      <c r="E598" s="16">
        <v>4.7932288734898985E-2</v>
      </c>
      <c r="F598" s="6">
        <v>5.7604065333173422E-2</v>
      </c>
      <c r="G598" s="19"/>
      <c r="H598" s="16">
        <v>4.4628795697465549E-2</v>
      </c>
      <c r="I598" s="16">
        <v>4.1718572123990487E-2</v>
      </c>
      <c r="J598" s="16">
        <v>3.477014410391719E-2</v>
      </c>
      <c r="K598" s="16">
        <v>3.9443436176648528E-2</v>
      </c>
      <c r="L598" s="16">
        <v>9.6492335665042048E-2</v>
      </c>
      <c r="M598" s="16">
        <v>9.8834480521965806E-2</v>
      </c>
      <c r="N598" s="16">
        <v>6.5296441799164828E-2</v>
      </c>
      <c r="O598" s="108">
        <v>0.12381674361027356</v>
      </c>
    </row>
    <row r="599" spans="1:15" x14ac:dyDescent="0.25">
      <c r="A599" s="28" t="s">
        <v>131</v>
      </c>
      <c r="B599" s="15">
        <v>1.9385752312770652E-2</v>
      </c>
      <c r="C599" s="16">
        <v>1.4167900519969901E-2</v>
      </c>
      <c r="D599" s="6">
        <v>1.0672586750859255E-2</v>
      </c>
      <c r="E599" s="16">
        <v>1.5977429578299656E-2</v>
      </c>
      <c r="F599" s="6">
        <v>2.5098871875967065E-2</v>
      </c>
      <c r="G599" s="16">
        <v>1.9741808847954095E-2</v>
      </c>
      <c r="H599" s="16">
        <v>8.9225450948321738E-3</v>
      </c>
      <c r="I599" s="19"/>
      <c r="J599" s="19"/>
      <c r="K599" s="16">
        <v>5.0800564629965725E-2</v>
      </c>
      <c r="L599" s="16">
        <v>3.7021136897396396E-2</v>
      </c>
      <c r="M599" s="19"/>
      <c r="N599" s="16">
        <v>4.0432312128007554E-2</v>
      </c>
      <c r="O599" s="108">
        <v>6.8809162819486319E-2</v>
      </c>
    </row>
    <row r="600" spans="1:15" x14ac:dyDescent="0.25">
      <c r="A600" s="28" t="s">
        <v>149</v>
      </c>
      <c r="B600" s="15">
        <v>0.35130410539112833</v>
      </c>
      <c r="C600" s="16">
        <v>0.29792261470158887</v>
      </c>
      <c r="D600" s="6">
        <v>0.29943618296539048</v>
      </c>
      <c r="E600" s="16">
        <v>0.46804514084340065</v>
      </c>
      <c r="F600" s="6">
        <v>0.16758986568823861</v>
      </c>
      <c r="G600" s="16">
        <v>7.8967235391816382E-2</v>
      </c>
      <c r="H600" s="16">
        <v>0.17856339345977618</v>
      </c>
      <c r="I600" s="16">
        <v>0.19750010540800564</v>
      </c>
      <c r="J600" s="16">
        <v>0.12393263069384443</v>
      </c>
      <c r="K600" s="16">
        <v>0.15224843718491637</v>
      </c>
      <c r="L600" s="16">
        <v>0.14376625672365459</v>
      </c>
      <c r="M600" s="16">
        <v>0.17567597511033761</v>
      </c>
      <c r="N600" s="16">
        <v>0.15864933371551254</v>
      </c>
      <c r="O600" s="108">
        <v>0.13761832563897267</v>
      </c>
    </row>
    <row r="601" spans="1:15" x14ac:dyDescent="0.25">
      <c r="A601" s="28" t="s">
        <v>43</v>
      </c>
      <c r="B601" s="15">
        <v>0.1007139644508144</v>
      </c>
      <c r="C601" s="16">
        <v>9.7534292501821676E-2</v>
      </c>
      <c r="D601" s="6">
        <v>5.3463559411184837E-2</v>
      </c>
      <c r="E601" s="16">
        <v>5.9210035240488006E-2</v>
      </c>
      <c r="F601" s="6">
        <v>0.14872610380399456</v>
      </c>
      <c r="G601" s="16">
        <v>0.13512412552217018</v>
      </c>
      <c r="H601" s="16">
        <v>0.14285714285714282</v>
      </c>
      <c r="I601" s="16">
        <v>0.13072892510665376</v>
      </c>
      <c r="J601" s="16">
        <v>0.1933705311838558</v>
      </c>
      <c r="K601" s="16">
        <v>0.17107481347045783</v>
      </c>
      <c r="L601" s="16">
        <v>0.10437132250814411</v>
      </c>
      <c r="M601" s="16">
        <v>0.17461540475917098</v>
      </c>
      <c r="N601" s="16">
        <v>0.18194540457603398</v>
      </c>
      <c r="O601" s="108">
        <v>9.4045814097431624E-2</v>
      </c>
    </row>
    <row r="602" spans="1:15" x14ac:dyDescent="0.25">
      <c r="A602" s="59" t="s">
        <v>248</v>
      </c>
      <c r="B602" s="17">
        <v>1</v>
      </c>
      <c r="C602" s="18">
        <v>1</v>
      </c>
      <c r="D602" s="8">
        <v>1</v>
      </c>
      <c r="E602" s="18">
        <v>1</v>
      </c>
      <c r="F602" s="8">
        <v>1</v>
      </c>
      <c r="G602" s="18">
        <v>1</v>
      </c>
      <c r="H602" s="18">
        <v>1</v>
      </c>
      <c r="I602" s="18">
        <v>1</v>
      </c>
      <c r="J602" s="18">
        <v>1</v>
      </c>
      <c r="K602" s="18">
        <v>1</v>
      </c>
      <c r="L602" s="18">
        <v>1</v>
      </c>
      <c r="M602" s="18">
        <v>1</v>
      </c>
      <c r="N602" s="18">
        <v>1</v>
      </c>
      <c r="O602" s="109">
        <v>1</v>
      </c>
    </row>
    <row r="603" spans="1:15" s="36" customFormat="1" x14ac:dyDescent="0.25">
      <c r="A603" s="31" t="s">
        <v>249</v>
      </c>
      <c r="B603" s="32">
        <v>150.46617499999982</v>
      </c>
      <c r="C603" s="33">
        <v>163.57292999999999</v>
      </c>
      <c r="D603" s="34">
        <v>156.37164999999996</v>
      </c>
      <c r="E603" s="33">
        <v>159.42457999999999</v>
      </c>
      <c r="F603" s="34">
        <v>188.12506963788303</v>
      </c>
      <c r="G603" s="33">
        <v>180.62727272727275</v>
      </c>
      <c r="H603" s="33">
        <v>142.50432569974555</v>
      </c>
      <c r="I603" s="33">
        <v>130.44549999999998</v>
      </c>
      <c r="J603" s="33">
        <v>127.44203233256349</v>
      </c>
      <c r="K603" s="33">
        <v>122.57415254237284</v>
      </c>
      <c r="L603" s="33">
        <v>106.50097799511005</v>
      </c>
      <c r="M603" s="33">
        <v>116.26018735363002</v>
      </c>
      <c r="N603" s="33">
        <v>108.75733496332519</v>
      </c>
      <c r="O603" s="33">
        <v>89.166075949367112</v>
      </c>
    </row>
    <row r="604" spans="1:15" x14ac:dyDescent="0.25">
      <c r="A604" s="41" t="s">
        <v>250</v>
      </c>
      <c r="B604" s="40">
        <v>273</v>
      </c>
      <c r="C604" s="38">
        <v>185</v>
      </c>
      <c r="D604" s="39">
        <v>124</v>
      </c>
      <c r="E604" s="38">
        <v>124</v>
      </c>
      <c r="F604" s="39">
        <v>127</v>
      </c>
      <c r="G604" s="38">
        <v>61</v>
      </c>
      <c r="H604" s="38">
        <v>112</v>
      </c>
      <c r="I604" s="38">
        <v>53</v>
      </c>
      <c r="J604" s="38">
        <v>108</v>
      </c>
      <c r="K604" s="38">
        <v>86</v>
      </c>
      <c r="L604" s="38">
        <v>87</v>
      </c>
      <c r="M604" s="38">
        <v>102</v>
      </c>
      <c r="N604" s="38">
        <v>92</v>
      </c>
      <c r="O604" s="38">
        <v>72</v>
      </c>
    </row>
    <row r="605" spans="1:15" x14ac:dyDescent="0.25">
      <c r="A605"/>
      <c r="O605" s="36"/>
    </row>
    <row r="606" spans="1:15" x14ac:dyDescent="0.25">
      <c r="A606" s="71" t="s">
        <v>394</v>
      </c>
      <c r="B606" s="71" t="s">
        <v>408</v>
      </c>
    </row>
    <row r="607" spans="1:15" x14ac:dyDescent="0.25">
      <c r="A607" s="71" t="s">
        <v>396</v>
      </c>
      <c r="B607" s="71" t="s">
        <v>397</v>
      </c>
    </row>
    <row r="609" spans="1:15" x14ac:dyDescent="0.25">
      <c r="A609" s="72" t="s">
        <v>411</v>
      </c>
      <c r="B609" s="1"/>
      <c r="C609" s="1"/>
      <c r="D609" s="1"/>
      <c r="E609" s="1"/>
      <c r="F609" s="1"/>
      <c r="G609" s="1"/>
      <c r="H609" s="1"/>
      <c r="I609" s="1"/>
      <c r="J609" s="1"/>
      <c r="K609" s="2"/>
    </row>
    <row r="611" spans="1:15" x14ac:dyDescent="0.25">
      <c r="E611" s="10" t="s">
        <v>3</v>
      </c>
      <c r="F611" s="11" t="s">
        <v>4</v>
      </c>
      <c r="G611" s="12" t="s">
        <v>5</v>
      </c>
      <c r="H611" s="11" t="s">
        <v>6</v>
      </c>
      <c r="I611" s="12" t="s">
        <v>7</v>
      </c>
      <c r="J611" s="11" t="s">
        <v>8</v>
      </c>
      <c r="K611" s="11" t="s">
        <v>9</v>
      </c>
      <c r="L611" s="11" t="s">
        <v>10</v>
      </c>
      <c r="M611" s="11" t="s">
        <v>11</v>
      </c>
    </row>
    <row r="612" spans="1:15" x14ac:dyDescent="0.25">
      <c r="A612" s="27" t="s">
        <v>73</v>
      </c>
      <c r="E612" s="13">
        <v>0.26973792247092654</v>
      </c>
      <c r="F612" s="14">
        <v>0.24928002321693765</v>
      </c>
      <c r="G612" s="4">
        <v>0.27910627107554481</v>
      </c>
      <c r="H612" s="14">
        <v>0.29466897125572722</v>
      </c>
      <c r="I612" s="4">
        <v>0.35744812967867795</v>
      </c>
      <c r="J612" s="14">
        <v>0.40006143263069383</v>
      </c>
      <c r="K612" s="14">
        <v>0.25937487396652581</v>
      </c>
      <c r="L612" s="14">
        <v>0.40723250587136017</v>
      </c>
      <c r="M612" s="14">
        <v>0.44727263204755546</v>
      </c>
    </row>
    <row r="613" spans="1:15" x14ac:dyDescent="0.25">
      <c r="A613" s="28" t="s">
        <v>74</v>
      </c>
      <c r="E613" s="15">
        <v>0.73026207752907335</v>
      </c>
      <c r="F613" s="16">
        <v>0.75071997678306246</v>
      </c>
      <c r="G613" s="6">
        <v>0.72089372892445513</v>
      </c>
      <c r="H613" s="16">
        <v>0.70533102874427267</v>
      </c>
      <c r="I613" s="6">
        <v>0.64255187032132211</v>
      </c>
      <c r="J613" s="16">
        <v>0.59993856736930617</v>
      </c>
      <c r="K613" s="16">
        <v>0.74062512603347419</v>
      </c>
      <c r="L613" s="16">
        <v>0.59276749412863983</v>
      </c>
      <c r="M613" s="16">
        <v>0.55272736795244448</v>
      </c>
    </row>
    <row r="614" spans="1:15" x14ac:dyDescent="0.25">
      <c r="A614" s="59" t="s">
        <v>248</v>
      </c>
      <c r="E614" s="17">
        <v>1</v>
      </c>
      <c r="F614" s="18">
        <v>1</v>
      </c>
      <c r="G614" s="8">
        <v>1</v>
      </c>
      <c r="H614" s="18">
        <v>1</v>
      </c>
      <c r="I614" s="8">
        <v>1</v>
      </c>
      <c r="J614" s="18">
        <v>1</v>
      </c>
      <c r="K614" s="18">
        <v>1</v>
      </c>
      <c r="L614" s="18">
        <v>1</v>
      </c>
      <c r="M614" s="18">
        <v>1</v>
      </c>
    </row>
    <row r="615" spans="1:15" s="36" customFormat="1" x14ac:dyDescent="0.25">
      <c r="A615" s="31" t="s">
        <v>249</v>
      </c>
      <c r="E615" s="32">
        <v>159.42457999999988</v>
      </c>
      <c r="F615" s="33">
        <v>188.12506963788297</v>
      </c>
      <c r="G615" s="34">
        <v>180.6272727272727</v>
      </c>
      <c r="H615" s="33">
        <v>142.50432569974555</v>
      </c>
      <c r="I615" s="34">
        <v>130.44550000000001</v>
      </c>
      <c r="J615" s="33">
        <v>127.44203233256347</v>
      </c>
      <c r="K615" s="33">
        <v>122.57415254237277</v>
      </c>
      <c r="L615" s="33">
        <v>106.50097799511011</v>
      </c>
      <c r="M615" s="33">
        <v>116.26018735362996</v>
      </c>
      <c r="O615"/>
    </row>
    <row r="616" spans="1:15" x14ac:dyDescent="0.25">
      <c r="A616" s="41" t="s">
        <v>250</v>
      </c>
      <c r="E616" s="40">
        <v>124</v>
      </c>
      <c r="F616" s="38">
        <v>127</v>
      </c>
      <c r="G616" s="39">
        <v>61</v>
      </c>
      <c r="H616" s="38">
        <v>112</v>
      </c>
      <c r="I616" s="39">
        <v>53</v>
      </c>
      <c r="J616" s="38">
        <v>108</v>
      </c>
      <c r="K616" s="38">
        <v>86</v>
      </c>
      <c r="L616" s="38">
        <v>87</v>
      </c>
      <c r="M616" s="38">
        <v>102</v>
      </c>
    </row>
    <row r="617" spans="1:15" x14ac:dyDescent="0.25">
      <c r="A617"/>
      <c r="O617" s="36"/>
    </row>
    <row r="618" spans="1:15" x14ac:dyDescent="0.25">
      <c r="A618" s="71" t="s">
        <v>394</v>
      </c>
      <c r="B618" s="71" t="s">
        <v>408</v>
      </c>
    </row>
    <row r="619" spans="1:15" x14ac:dyDescent="0.25">
      <c r="A619" s="71" t="s">
        <v>396</v>
      </c>
      <c r="B619" s="71" t="s">
        <v>397</v>
      </c>
    </row>
    <row r="621" spans="1:15" x14ac:dyDescent="0.25">
      <c r="A621" s="72" t="s">
        <v>412</v>
      </c>
      <c r="B621" s="1"/>
      <c r="C621" s="1"/>
      <c r="D621" s="1"/>
      <c r="E621" s="1"/>
      <c r="F621" s="1"/>
      <c r="G621" s="1"/>
      <c r="H621" s="1"/>
      <c r="I621" s="1"/>
      <c r="J621" s="1"/>
      <c r="K621" s="1"/>
      <c r="L621" s="1"/>
      <c r="M621" s="1"/>
      <c r="N621" s="2"/>
    </row>
    <row r="623" spans="1:15" x14ac:dyDescent="0.25">
      <c r="B623" s="10" t="s">
        <v>0</v>
      </c>
      <c r="C623" s="11" t="s">
        <v>1</v>
      </c>
      <c r="D623" s="12" t="s">
        <v>2</v>
      </c>
      <c r="E623" s="11" t="s">
        <v>3</v>
      </c>
      <c r="F623" s="12" t="s">
        <v>4</v>
      </c>
      <c r="G623" s="11" t="s">
        <v>5</v>
      </c>
      <c r="H623" s="11" t="s">
        <v>6</v>
      </c>
      <c r="I623" s="11" t="s">
        <v>7</v>
      </c>
      <c r="J623" s="11" t="s">
        <v>8</v>
      </c>
      <c r="K623" s="11" t="s">
        <v>9</v>
      </c>
      <c r="L623" s="11" t="s">
        <v>10</v>
      </c>
      <c r="M623" s="11" t="s">
        <v>11</v>
      </c>
    </row>
    <row r="624" spans="1:15" x14ac:dyDescent="0.25">
      <c r="A624" s="27" t="s">
        <v>73</v>
      </c>
      <c r="B624" s="13">
        <v>0.91450330946473546</v>
      </c>
      <c r="C624" s="14">
        <v>0.906144433556335</v>
      </c>
      <c r="D624" s="4">
        <v>0.90908176130391927</v>
      </c>
      <c r="E624" s="14">
        <v>0.86842007048097603</v>
      </c>
      <c r="F624" s="4">
        <v>0.90365563121789738</v>
      </c>
      <c r="G624" s="14">
        <v>0.91831181740399603</v>
      </c>
      <c r="H624" s="14">
        <v>0.93754218433617487</v>
      </c>
      <c r="I624" s="14">
        <v>0.95270821914132719</v>
      </c>
      <c r="J624" s="14">
        <v>0.91968363101278672</v>
      </c>
      <c r="K624" s="14">
        <v>0.84028231498285921</v>
      </c>
      <c r="L624" s="14">
        <v>0.90232076567590114</v>
      </c>
      <c r="M624" s="14">
        <v>0.81928908549224377</v>
      </c>
    </row>
    <row r="625" spans="1:15" x14ac:dyDescent="0.25">
      <c r="A625" s="28" t="s">
        <v>74</v>
      </c>
      <c r="B625" s="15">
        <v>8.54966905352645E-2</v>
      </c>
      <c r="C625" s="16">
        <v>9.3855566443665078E-2</v>
      </c>
      <c r="D625" s="6">
        <v>9.0918238696080594E-2</v>
      </c>
      <c r="E625" s="16">
        <v>0.13157992951902409</v>
      </c>
      <c r="F625" s="6">
        <v>9.6344368782102799E-2</v>
      </c>
      <c r="G625" s="16">
        <v>8.1688182596003939E-2</v>
      </c>
      <c r="H625" s="16">
        <v>6.2457815663825238E-2</v>
      </c>
      <c r="I625" s="16">
        <v>4.7291780858672743E-2</v>
      </c>
      <c r="J625" s="16">
        <v>8.0316368987213338E-2</v>
      </c>
      <c r="K625" s="16">
        <v>0.15971768501714073</v>
      </c>
      <c r="L625" s="16">
        <v>9.767923432409896E-2</v>
      </c>
      <c r="M625" s="16">
        <v>0.18071091450775625</v>
      </c>
    </row>
    <row r="626" spans="1:15" x14ac:dyDescent="0.25">
      <c r="A626" s="59" t="s">
        <v>248</v>
      </c>
      <c r="B626" s="17">
        <v>1</v>
      </c>
      <c r="C626" s="18">
        <v>1</v>
      </c>
      <c r="D626" s="8">
        <v>1</v>
      </c>
      <c r="E626" s="18">
        <v>1</v>
      </c>
      <c r="F626" s="8">
        <v>1</v>
      </c>
      <c r="G626" s="18">
        <v>1</v>
      </c>
      <c r="H626" s="18">
        <v>1</v>
      </c>
      <c r="I626" s="18">
        <v>1</v>
      </c>
      <c r="J626" s="18">
        <v>1</v>
      </c>
      <c r="K626" s="18">
        <v>1</v>
      </c>
      <c r="L626" s="18">
        <v>1</v>
      </c>
      <c r="M626" s="18">
        <v>1</v>
      </c>
    </row>
    <row r="627" spans="1:15" s="36" customFormat="1" x14ac:dyDescent="0.25">
      <c r="A627" s="31" t="s">
        <v>249</v>
      </c>
      <c r="B627" s="32">
        <v>150.46617500000053</v>
      </c>
      <c r="C627" s="33">
        <v>163.57293000000027</v>
      </c>
      <c r="D627" s="34">
        <v>156.37165000000027</v>
      </c>
      <c r="E627" s="33">
        <v>159.42457999999985</v>
      </c>
      <c r="F627" s="34">
        <v>188.12506963788306</v>
      </c>
      <c r="G627" s="33">
        <v>180.62727272727244</v>
      </c>
      <c r="H627" s="33">
        <v>142.50432569974549</v>
      </c>
      <c r="I627" s="33">
        <v>130.4455000000001</v>
      </c>
      <c r="J627" s="33">
        <v>127.44203233256341</v>
      </c>
      <c r="K627" s="33">
        <v>122.57415254237276</v>
      </c>
      <c r="L627" s="33">
        <v>106.50097799511016</v>
      </c>
      <c r="M627" s="33">
        <v>116.26018735363009</v>
      </c>
      <c r="O627"/>
    </row>
    <row r="628" spans="1:15" x14ac:dyDescent="0.25">
      <c r="A628" s="41" t="s">
        <v>250</v>
      </c>
      <c r="B628" s="40">
        <v>273</v>
      </c>
      <c r="C628" s="38">
        <v>185</v>
      </c>
      <c r="D628" s="39">
        <v>124</v>
      </c>
      <c r="E628" s="38">
        <v>124</v>
      </c>
      <c r="F628" s="39">
        <v>127</v>
      </c>
      <c r="G628" s="38">
        <v>61</v>
      </c>
      <c r="H628" s="38">
        <v>112</v>
      </c>
      <c r="I628" s="38">
        <v>53</v>
      </c>
      <c r="J628" s="38">
        <v>108</v>
      </c>
      <c r="K628" s="38">
        <v>86</v>
      </c>
      <c r="L628" s="38">
        <v>87</v>
      </c>
      <c r="M628" s="38">
        <v>102</v>
      </c>
    </row>
    <row r="629" spans="1:15" x14ac:dyDescent="0.25">
      <c r="A629"/>
      <c r="O629" s="36"/>
    </row>
    <row r="630" spans="1:15" x14ac:dyDescent="0.25">
      <c r="A630" s="71" t="s">
        <v>394</v>
      </c>
      <c r="B630" s="71" t="s">
        <v>408</v>
      </c>
    </row>
    <row r="631" spans="1:15" x14ac:dyDescent="0.25">
      <c r="A631" s="71" t="s">
        <v>396</v>
      </c>
      <c r="B631" s="71" t="s">
        <v>397</v>
      </c>
    </row>
    <row r="633" spans="1:15" x14ac:dyDescent="0.25">
      <c r="A633" s="30" t="s">
        <v>303</v>
      </c>
      <c r="B633" s="1"/>
      <c r="C633" s="1"/>
      <c r="D633" s="1"/>
      <c r="E633" s="1"/>
      <c r="F633" s="1"/>
      <c r="G633" s="1"/>
      <c r="H633" s="1"/>
      <c r="I633" s="1"/>
      <c r="J633" s="1"/>
      <c r="K633" s="1"/>
      <c r="L633" s="1"/>
      <c r="M633" s="1"/>
      <c r="N633" s="2"/>
    </row>
    <row r="635" spans="1:15" x14ac:dyDescent="0.25">
      <c r="B635" s="10" t="s">
        <v>0</v>
      </c>
      <c r="C635" s="11" t="s">
        <v>1</v>
      </c>
      <c r="D635" s="12" t="s">
        <v>2</v>
      </c>
      <c r="E635" s="11" t="s">
        <v>3</v>
      </c>
      <c r="F635" s="12" t="s">
        <v>4</v>
      </c>
      <c r="G635" s="11" t="s">
        <v>5</v>
      </c>
      <c r="H635" s="11" t="s">
        <v>6</v>
      </c>
      <c r="I635" s="11" t="s">
        <v>7</v>
      </c>
      <c r="J635" s="11" t="s">
        <v>8</v>
      </c>
      <c r="K635" s="11" t="s">
        <v>9</v>
      </c>
      <c r="L635" s="11" t="s">
        <v>10</v>
      </c>
      <c r="M635" s="11" t="s">
        <v>11</v>
      </c>
    </row>
    <row r="636" spans="1:15" x14ac:dyDescent="0.25">
      <c r="A636" s="27" t="s">
        <v>150</v>
      </c>
      <c r="B636" s="13">
        <v>0.10397980578962579</v>
      </c>
      <c r="C636" s="14">
        <v>0.10418048896004413</v>
      </c>
      <c r="D636" s="4">
        <v>5.2903628911379341E-2</v>
      </c>
      <c r="E636" s="14">
        <v>9.1991365247066026E-2</v>
      </c>
      <c r="F636" s="4">
        <v>0.24566566333661591</v>
      </c>
      <c r="G636" s="14">
        <v>8.89547330741432E-2</v>
      </c>
      <c r="H636" s="14">
        <v>0.12263894653435463</v>
      </c>
      <c r="I636" s="14">
        <v>1.4596484452008228E-2</v>
      </c>
      <c r="J636" s="14">
        <v>0.11892334041534179</v>
      </c>
      <c r="K636" s="14">
        <v>0.25284619962754623</v>
      </c>
      <c r="L636" s="14">
        <v>0.16411519408916625</v>
      </c>
      <c r="M636" s="14">
        <v>0.10315224389228544</v>
      </c>
    </row>
    <row r="637" spans="1:15" x14ac:dyDescent="0.25">
      <c r="A637" s="28" t="s">
        <v>151</v>
      </c>
      <c r="B637" s="15">
        <v>0.16970244905563206</v>
      </c>
      <c r="C637" s="16">
        <v>0.17078171267575989</v>
      </c>
      <c r="D637" s="6">
        <v>0.14117473428491928</v>
      </c>
      <c r="E637" s="16">
        <v>0.19155747877146642</v>
      </c>
      <c r="F637" s="6">
        <v>0.25256553733321757</v>
      </c>
      <c r="G637" s="16">
        <v>0.19013992840872102</v>
      </c>
      <c r="H637" s="16">
        <v>0.22637248613364513</v>
      </c>
      <c r="I637" s="16">
        <v>0.25694318716732445</v>
      </c>
      <c r="J637" s="16">
        <v>0.2098324313244328</v>
      </c>
      <c r="K637" s="16">
        <v>0.26173517384376138</v>
      </c>
      <c r="L637" s="16">
        <v>0.17416249195376562</v>
      </c>
      <c r="M637" s="16">
        <v>0.14262911275371165</v>
      </c>
    </row>
    <row r="638" spans="1:15" x14ac:dyDescent="0.25">
      <c r="A638" s="28" t="s">
        <v>77</v>
      </c>
      <c r="B638" s="15">
        <v>0.36549670511250149</v>
      </c>
      <c r="C638" s="16">
        <v>0.38078780494222458</v>
      </c>
      <c r="D638" s="6">
        <v>0.43533795930578839</v>
      </c>
      <c r="E638" s="16">
        <v>0.48917862405682222</v>
      </c>
      <c r="F638" s="6">
        <v>0.28853631240977812</v>
      </c>
      <c r="G638" s="16">
        <v>0.38658434240498735</v>
      </c>
      <c r="H638" s="16">
        <v>0.33970305248462446</v>
      </c>
      <c r="I638" s="16">
        <v>0.42335437512321322</v>
      </c>
      <c r="J638" s="16">
        <v>0.37061248201568131</v>
      </c>
      <c r="K638" s="16">
        <v>0.24164378827730532</v>
      </c>
      <c r="L638" s="16">
        <v>0.35837228177213065</v>
      </c>
      <c r="M638" s="16">
        <v>0.37408450840582236</v>
      </c>
    </row>
    <row r="639" spans="1:15" x14ac:dyDescent="0.25">
      <c r="A639" s="28" t="s">
        <v>152</v>
      </c>
      <c r="B639" s="15">
        <v>0.25715979836457814</v>
      </c>
      <c r="C639" s="16">
        <v>0.29103536145761016</v>
      </c>
      <c r="D639" s="6">
        <v>0.28818255390442299</v>
      </c>
      <c r="E639" s="16">
        <v>0.1666659503903663</v>
      </c>
      <c r="F639" s="6">
        <v>0.19235754160651891</v>
      </c>
      <c r="G639" s="16">
        <v>0.30059259766728896</v>
      </c>
      <c r="H639" s="16">
        <v>0.25468814851148919</v>
      </c>
      <c r="I639" s="16">
        <v>0.27591298435343775</v>
      </c>
      <c r="J639" s="16">
        <v>0.25168914160033973</v>
      </c>
      <c r="K639" s="16">
        <v>0.19683414287634149</v>
      </c>
      <c r="L639" s="16">
        <v>0.22129243514035429</v>
      </c>
      <c r="M639" s="16">
        <v>0.3237826926707425</v>
      </c>
    </row>
    <row r="640" spans="1:15" x14ac:dyDescent="0.25">
      <c r="A640" s="28" t="s">
        <v>153</v>
      </c>
      <c r="B640" s="15">
        <v>0.10366124167766259</v>
      </c>
      <c r="C640" s="16">
        <v>5.3214631964361277E-2</v>
      </c>
      <c r="D640" s="6">
        <v>8.2401123593490097E-2</v>
      </c>
      <c r="E640" s="16">
        <v>6.0606581534278996E-2</v>
      </c>
      <c r="F640" s="6">
        <v>2.0874945313869728E-2</v>
      </c>
      <c r="G640" s="16">
        <v>3.3728398444859288E-2</v>
      </c>
      <c r="H640" s="16">
        <v>5.6597366335886516E-2</v>
      </c>
      <c r="I640" s="16">
        <v>2.9192968904016455E-2</v>
      </c>
      <c r="J640" s="16">
        <v>4.8942604644204343E-2</v>
      </c>
      <c r="K640" s="16">
        <v>4.6940695375045569E-2</v>
      </c>
      <c r="L640" s="16">
        <v>8.2057597044583167E-2</v>
      </c>
      <c r="M640" s="16">
        <v>5.6351442277438137E-2</v>
      </c>
    </row>
    <row r="641" spans="1:15" x14ac:dyDescent="0.25">
      <c r="A641" s="59" t="s">
        <v>248</v>
      </c>
      <c r="B641" s="17">
        <v>1</v>
      </c>
      <c r="C641" s="18">
        <v>1</v>
      </c>
      <c r="D641" s="8">
        <v>1</v>
      </c>
      <c r="E641" s="18">
        <v>1</v>
      </c>
      <c r="F641" s="8">
        <v>1</v>
      </c>
      <c r="G641" s="18">
        <v>1</v>
      </c>
      <c r="H641" s="18">
        <v>1</v>
      </c>
      <c r="I641" s="18">
        <v>1</v>
      </c>
      <c r="J641" s="18">
        <v>1</v>
      </c>
      <c r="K641" s="18">
        <v>1</v>
      </c>
      <c r="L641" s="18">
        <v>1</v>
      </c>
      <c r="M641" s="18">
        <v>1</v>
      </c>
    </row>
    <row r="642" spans="1:15" s="36" customFormat="1" x14ac:dyDescent="0.25">
      <c r="A642" s="31" t="s">
        <v>249</v>
      </c>
      <c r="B642" s="32">
        <v>137.60181499999985</v>
      </c>
      <c r="C642" s="33">
        <v>148.22069999999994</v>
      </c>
      <c r="D642" s="34">
        <v>142.15461499999998</v>
      </c>
      <c r="E642" s="33">
        <v>138.44750500000001</v>
      </c>
      <c r="F642" s="34">
        <v>170.00027855153195</v>
      </c>
      <c r="G642" s="33">
        <v>165.87215909090912</v>
      </c>
      <c r="H642" s="33">
        <v>134.87531806615775</v>
      </c>
      <c r="I642" s="33">
        <v>124.27649999999997</v>
      </c>
      <c r="J642" s="33">
        <v>118.8647806004619</v>
      </c>
      <c r="K642" s="33">
        <v>102.99689265536728</v>
      </c>
      <c r="L642" s="33">
        <v>96.09804400977994</v>
      </c>
      <c r="M642" s="33">
        <v>96.760187353629988</v>
      </c>
      <c r="O642"/>
    </row>
    <row r="643" spans="1:15" x14ac:dyDescent="0.25">
      <c r="A643" s="41" t="s">
        <v>250</v>
      </c>
      <c r="B643" s="40">
        <v>250</v>
      </c>
      <c r="C643" s="38">
        <v>168</v>
      </c>
      <c r="D643" s="39">
        <v>113</v>
      </c>
      <c r="E643" s="38">
        <v>109</v>
      </c>
      <c r="F643" s="39">
        <v>115</v>
      </c>
      <c r="G643" s="38">
        <v>56</v>
      </c>
      <c r="H643" s="38">
        <v>106</v>
      </c>
      <c r="I643" s="38">
        <v>51</v>
      </c>
      <c r="J643" s="38">
        <v>99</v>
      </c>
      <c r="K643" s="38">
        <v>73</v>
      </c>
      <c r="L643" s="38">
        <v>78</v>
      </c>
      <c r="M643" s="38">
        <v>87</v>
      </c>
    </row>
    <row r="644" spans="1:15" x14ac:dyDescent="0.25">
      <c r="O644" s="36"/>
    </row>
    <row r="645" spans="1:15" s="36" customFormat="1" x14ac:dyDescent="0.25">
      <c r="A645" s="62" t="s">
        <v>374</v>
      </c>
      <c r="B645" s="63">
        <f>B636+B637</f>
        <v>0.27368225484525788</v>
      </c>
      <c r="C645" s="63">
        <f t="shared" ref="C645:M645" si="47">C636+C637</f>
        <v>0.27496220163580404</v>
      </c>
      <c r="D645" s="63">
        <f t="shared" si="47"/>
        <v>0.19407836319629862</v>
      </c>
      <c r="E645" s="63">
        <f t="shared" si="47"/>
        <v>0.28354884401853242</v>
      </c>
      <c r="F645" s="63">
        <f t="shared" si="47"/>
        <v>0.49823120066983351</v>
      </c>
      <c r="G645" s="63">
        <f t="shared" si="47"/>
        <v>0.27909466148286421</v>
      </c>
      <c r="H645" s="63">
        <f t="shared" si="47"/>
        <v>0.34901143266799978</v>
      </c>
      <c r="I645" s="63">
        <f t="shared" si="47"/>
        <v>0.27153967161933268</v>
      </c>
      <c r="J645" s="63">
        <f t="shared" si="47"/>
        <v>0.3287557717397746</v>
      </c>
      <c r="K645" s="63">
        <f t="shared" si="47"/>
        <v>0.51458137347130761</v>
      </c>
      <c r="L645" s="63">
        <f t="shared" si="47"/>
        <v>0.33827768604293185</v>
      </c>
      <c r="M645" s="63">
        <f t="shared" si="47"/>
        <v>0.2457813566459971</v>
      </c>
      <c r="O645"/>
    </row>
    <row r="646" spans="1:15" s="36" customFormat="1" x14ac:dyDescent="0.25">
      <c r="A646" s="64" t="s">
        <v>375</v>
      </c>
      <c r="B646" s="63">
        <f>B638</f>
        <v>0.36549670511250149</v>
      </c>
      <c r="C646" s="63">
        <f t="shared" ref="C646:M646" si="48">C638</f>
        <v>0.38078780494222458</v>
      </c>
      <c r="D646" s="63">
        <f t="shared" si="48"/>
        <v>0.43533795930578839</v>
      </c>
      <c r="E646" s="63">
        <f t="shared" si="48"/>
        <v>0.48917862405682222</v>
      </c>
      <c r="F646" s="63">
        <f t="shared" si="48"/>
        <v>0.28853631240977812</v>
      </c>
      <c r="G646" s="63">
        <f t="shared" si="48"/>
        <v>0.38658434240498735</v>
      </c>
      <c r="H646" s="63">
        <f t="shared" si="48"/>
        <v>0.33970305248462446</v>
      </c>
      <c r="I646" s="63">
        <f t="shared" si="48"/>
        <v>0.42335437512321322</v>
      </c>
      <c r="J646" s="63">
        <f t="shared" si="48"/>
        <v>0.37061248201568131</v>
      </c>
      <c r="K646" s="63">
        <f t="shared" si="48"/>
        <v>0.24164378827730532</v>
      </c>
      <c r="L646" s="63">
        <f t="shared" si="48"/>
        <v>0.35837228177213065</v>
      </c>
      <c r="M646" s="63">
        <f t="shared" si="48"/>
        <v>0.37408450840582236</v>
      </c>
      <c r="O646"/>
    </row>
    <row r="647" spans="1:15" s="36" customFormat="1" x14ac:dyDescent="0.25">
      <c r="A647" s="65" t="s">
        <v>376</v>
      </c>
      <c r="B647" s="63">
        <f>B639+B640</f>
        <v>0.36082104004224075</v>
      </c>
      <c r="C647" s="63">
        <f t="shared" ref="C647:M647" si="49">C639+C640</f>
        <v>0.34424999342197143</v>
      </c>
      <c r="D647" s="63">
        <f t="shared" si="49"/>
        <v>0.3705836774979131</v>
      </c>
      <c r="E647" s="63">
        <f t="shared" si="49"/>
        <v>0.2272725319246453</v>
      </c>
      <c r="F647" s="63">
        <f t="shared" si="49"/>
        <v>0.21323248692038865</v>
      </c>
      <c r="G647" s="63">
        <f t="shared" si="49"/>
        <v>0.33432099611214827</v>
      </c>
      <c r="H647" s="63">
        <f t="shared" si="49"/>
        <v>0.31128551484737571</v>
      </c>
      <c r="I647" s="63">
        <f t="shared" si="49"/>
        <v>0.30510595325745421</v>
      </c>
      <c r="J647" s="63">
        <f t="shared" si="49"/>
        <v>0.30063174624454408</v>
      </c>
      <c r="K647" s="63">
        <f t="shared" si="49"/>
        <v>0.24377483825138707</v>
      </c>
      <c r="L647" s="63">
        <f t="shared" si="49"/>
        <v>0.30335003218493745</v>
      </c>
      <c r="M647" s="63">
        <f t="shared" si="49"/>
        <v>0.38013413494818066</v>
      </c>
    </row>
    <row r="648" spans="1:15" x14ac:dyDescent="0.25">
      <c r="A648"/>
      <c r="C648" s="36"/>
      <c r="O648" s="36"/>
    </row>
    <row r="649" spans="1:15" x14ac:dyDescent="0.25">
      <c r="A649" s="60" t="s">
        <v>372</v>
      </c>
      <c r="B649" s="61">
        <v>3.0868202210850186</v>
      </c>
      <c r="C649" s="61">
        <v>3.0183219347904839</v>
      </c>
      <c r="D649" s="61">
        <v>3.2060028089837251</v>
      </c>
      <c r="E649" s="61">
        <v>2.9123389041933261</v>
      </c>
      <c r="F649" s="61">
        <v>2.4902105682278077</v>
      </c>
      <c r="G649" s="61">
        <v>2.9999999999999996</v>
      </c>
      <c r="H649" s="61">
        <v>2.896232501980907</v>
      </c>
      <c r="I649" s="61">
        <v>3.0481627660901291</v>
      </c>
      <c r="J649" s="61">
        <v>2.9018952387336321</v>
      </c>
      <c r="K649" s="61">
        <v>2.5232879605275795</v>
      </c>
      <c r="L649" s="61">
        <v>2.8830147490974234</v>
      </c>
      <c r="M649" s="61">
        <v>3.0875519766873363</v>
      </c>
      <c r="O649" s="36"/>
    </row>
    <row r="650" spans="1:15" x14ac:dyDescent="0.25">
      <c r="A650"/>
    </row>
    <row r="651" spans="1:15" x14ac:dyDescent="0.25">
      <c r="A651" s="71" t="s">
        <v>394</v>
      </c>
      <c r="B651" s="71" t="s">
        <v>413</v>
      </c>
    </row>
    <row r="652" spans="1:15" x14ac:dyDescent="0.25">
      <c r="A652" s="71" t="s">
        <v>396</v>
      </c>
      <c r="B652" s="71" t="s">
        <v>397</v>
      </c>
    </row>
    <row r="653" spans="1:15" x14ac:dyDescent="0.25">
      <c r="A653"/>
    </row>
    <row r="654" spans="1:15" x14ac:dyDescent="0.25">
      <c r="A654" s="72" t="s">
        <v>414</v>
      </c>
      <c r="B654" s="1"/>
      <c r="C654" s="1"/>
      <c r="D654" s="1"/>
      <c r="E654" s="1"/>
      <c r="F654" s="1"/>
      <c r="G654" s="1"/>
      <c r="H654" s="1"/>
      <c r="I654" s="1"/>
      <c r="J654" s="1"/>
      <c r="K654" s="1"/>
      <c r="L654" s="1"/>
      <c r="M654" s="1"/>
      <c r="N654" s="2"/>
    </row>
    <row r="656" spans="1:15" x14ac:dyDescent="0.25">
      <c r="B656" s="10" t="s">
        <v>0</v>
      </c>
      <c r="C656" s="11" t="s">
        <v>1</v>
      </c>
      <c r="D656" s="12" t="s">
        <v>2</v>
      </c>
      <c r="E656" s="11" t="s">
        <v>3</v>
      </c>
      <c r="F656" s="12" t="s">
        <v>4</v>
      </c>
      <c r="G656" s="11" t="s">
        <v>5</v>
      </c>
      <c r="H656" s="11" t="s">
        <v>6</v>
      </c>
      <c r="I656" s="11" t="s">
        <v>7</v>
      </c>
      <c r="J656" s="11" t="s">
        <v>8</v>
      </c>
      <c r="K656" s="11" t="s">
        <v>9</v>
      </c>
      <c r="L656" s="11" t="s">
        <v>10</v>
      </c>
      <c r="M656" s="11" t="s">
        <v>11</v>
      </c>
    </row>
    <row r="657" spans="1:15" x14ac:dyDescent="0.25">
      <c r="A657" s="27" t="s">
        <v>154</v>
      </c>
      <c r="B657" s="13">
        <v>9.7729379514361933E-2</v>
      </c>
      <c r="C657" s="14">
        <v>8.7941461617709327E-2</v>
      </c>
      <c r="D657" s="4">
        <v>4.1126768905814286E-2</v>
      </c>
      <c r="E657" s="14">
        <v>3.6796546098826405E-2</v>
      </c>
      <c r="F657" s="4">
        <v>9.6178770803259456E-2</v>
      </c>
      <c r="G657" s="14">
        <v>6.4493808553273829E-2</v>
      </c>
      <c r="H657" s="14">
        <v>0.10376749801909221</v>
      </c>
      <c r="I657" s="14">
        <v>7.4458968509734352E-2</v>
      </c>
      <c r="J657" s="14">
        <v>0.1048613276677265</v>
      </c>
      <c r="K657" s="14">
        <v>6.9345518075527468E-2</v>
      </c>
      <c r="L657" s="14">
        <v>3.3612269457893709E-2</v>
      </c>
      <c r="M657" s="14">
        <v>5.635144227743813E-2</v>
      </c>
    </row>
    <row r="658" spans="1:15" x14ac:dyDescent="0.25">
      <c r="A658" s="28" t="s">
        <v>155</v>
      </c>
      <c r="B658" s="15">
        <v>0.19790560175387223</v>
      </c>
      <c r="C658" s="16">
        <v>0.30217317824028628</v>
      </c>
      <c r="D658" s="6">
        <v>0.19994834497634842</v>
      </c>
      <c r="E658" s="16">
        <v>0.25108256736009787</v>
      </c>
      <c r="F658" s="6">
        <v>0.23281135046477072</v>
      </c>
      <c r="G658" s="16">
        <v>0.14418106770342706</v>
      </c>
      <c r="H658" s="16">
        <v>0.18868052673282265</v>
      </c>
      <c r="I658" s="16">
        <v>0.1474413907697755</v>
      </c>
      <c r="J658" s="16">
        <v>0.21440999291799157</v>
      </c>
      <c r="K658" s="16">
        <v>0.24840171251943868</v>
      </c>
      <c r="L658" s="16">
        <v>0.19162631888276282</v>
      </c>
      <c r="M658" s="16">
        <v>0.17860496749490523</v>
      </c>
    </row>
    <row r="659" spans="1:15" x14ac:dyDescent="0.25">
      <c r="A659" s="28" t="s">
        <v>77</v>
      </c>
      <c r="B659" s="15">
        <v>0.32692097847691903</v>
      </c>
      <c r="C659" s="16">
        <v>0.32576219111095817</v>
      </c>
      <c r="D659" s="6">
        <v>0.39406360461811252</v>
      </c>
      <c r="E659" s="16">
        <v>0.36796546098826416</v>
      </c>
      <c r="F659" s="6">
        <v>0.34184443413987509</v>
      </c>
      <c r="G659" s="16">
        <v>0.38324284515388707</v>
      </c>
      <c r="H659" s="16">
        <v>0.37741199109534784</v>
      </c>
      <c r="I659" s="16">
        <v>0.35474526559727709</v>
      </c>
      <c r="J659" s="16">
        <v>0.31240497819537988</v>
      </c>
      <c r="K659" s="16">
        <v>0.37144585021214505</v>
      </c>
      <c r="L659" s="16">
        <v>0.28373121379194527</v>
      </c>
      <c r="M659" s="16">
        <v>0.27220657072459975</v>
      </c>
    </row>
    <row r="660" spans="1:15" x14ac:dyDescent="0.25">
      <c r="A660" s="28" t="s">
        <v>156</v>
      </c>
      <c r="B660" s="15">
        <v>0.30144936678342493</v>
      </c>
      <c r="C660" s="16">
        <v>0.26157560988444933</v>
      </c>
      <c r="D660" s="6">
        <v>0.30010699969184962</v>
      </c>
      <c r="E660" s="16">
        <v>0.27164382630080613</v>
      </c>
      <c r="F660" s="6">
        <v>0.25964073465388399</v>
      </c>
      <c r="G660" s="16">
        <v>0.40808227858941193</v>
      </c>
      <c r="H660" s="16">
        <v>0.24526091385880835</v>
      </c>
      <c r="I660" s="16">
        <v>0.38393823450129344</v>
      </c>
      <c r="J660" s="16">
        <v>0.31240497819537988</v>
      </c>
      <c r="K660" s="16">
        <v>0.23257242690114618</v>
      </c>
      <c r="L660" s="16">
        <v>0.39413954269401918</v>
      </c>
      <c r="M660" s="16">
        <v>0.40528504281572042</v>
      </c>
    </row>
    <row r="661" spans="1:15" x14ac:dyDescent="0.25">
      <c r="A661" s="28" t="s">
        <v>157</v>
      </c>
      <c r="B661" s="15">
        <v>7.599467347142197E-2</v>
      </c>
      <c r="C661" s="16">
        <v>2.2547559146596941E-2</v>
      </c>
      <c r="D661" s="6">
        <v>6.475428180787518E-2</v>
      </c>
      <c r="E661" s="16">
        <v>7.2511599252005288E-2</v>
      </c>
      <c r="F661" s="6">
        <v>6.952470993821086E-2</v>
      </c>
      <c r="G661" s="19"/>
      <c r="H661" s="16">
        <v>8.4879070293929007E-2</v>
      </c>
      <c r="I661" s="16">
        <v>3.9416140621919685E-2</v>
      </c>
      <c r="J661" s="16">
        <v>5.5918723023522167E-2</v>
      </c>
      <c r="K661" s="16">
        <v>7.8234492291742647E-2</v>
      </c>
      <c r="L661" s="16">
        <v>9.6890655173378859E-2</v>
      </c>
      <c r="M661" s="16">
        <v>8.7551976687336344E-2</v>
      </c>
    </row>
    <row r="662" spans="1:15" x14ac:dyDescent="0.25">
      <c r="A662" s="59" t="s">
        <v>248</v>
      </c>
      <c r="B662" s="17">
        <v>1</v>
      </c>
      <c r="C662" s="18">
        <v>1</v>
      </c>
      <c r="D662" s="8">
        <v>1</v>
      </c>
      <c r="E662" s="18">
        <v>1</v>
      </c>
      <c r="F662" s="8">
        <v>1</v>
      </c>
      <c r="G662" s="18">
        <v>1</v>
      </c>
      <c r="H662" s="18">
        <v>1</v>
      </c>
      <c r="I662" s="18">
        <v>1</v>
      </c>
      <c r="J662" s="18">
        <v>1</v>
      </c>
      <c r="K662" s="18">
        <v>1</v>
      </c>
      <c r="L662" s="18">
        <v>1</v>
      </c>
      <c r="M662" s="18">
        <v>1</v>
      </c>
    </row>
    <row r="663" spans="1:15" s="36" customFormat="1" x14ac:dyDescent="0.25">
      <c r="A663" s="31" t="s">
        <v>249</v>
      </c>
      <c r="B663" s="32">
        <v>137.60181499999982</v>
      </c>
      <c r="C663" s="33">
        <v>148.22069999999994</v>
      </c>
      <c r="D663" s="34">
        <v>142.15461499999998</v>
      </c>
      <c r="E663" s="33">
        <v>138.44750500000001</v>
      </c>
      <c r="F663" s="34">
        <v>170.00027855153195</v>
      </c>
      <c r="G663" s="33">
        <v>165.87215909090912</v>
      </c>
      <c r="H663" s="33">
        <v>134.87531806615775</v>
      </c>
      <c r="I663" s="33">
        <v>124.27649999999997</v>
      </c>
      <c r="J663" s="33">
        <v>118.8647806004619</v>
      </c>
      <c r="K663" s="33">
        <v>102.99689265536725</v>
      </c>
      <c r="L663" s="33">
        <v>96.098044009779954</v>
      </c>
      <c r="M663" s="33">
        <v>96.760187353630002</v>
      </c>
      <c r="O663"/>
    </row>
    <row r="664" spans="1:15" x14ac:dyDescent="0.25">
      <c r="A664" s="41" t="s">
        <v>250</v>
      </c>
      <c r="B664" s="40">
        <v>250</v>
      </c>
      <c r="C664" s="38">
        <v>168</v>
      </c>
      <c r="D664" s="39">
        <v>113</v>
      </c>
      <c r="E664" s="38">
        <v>109</v>
      </c>
      <c r="F664" s="39">
        <v>115</v>
      </c>
      <c r="G664" s="38">
        <v>56</v>
      </c>
      <c r="H664" s="38">
        <v>106</v>
      </c>
      <c r="I664" s="38">
        <v>51</v>
      </c>
      <c r="J664" s="38">
        <v>99</v>
      </c>
      <c r="K664" s="38">
        <v>73</v>
      </c>
      <c r="L664" s="38">
        <v>78</v>
      </c>
      <c r="M664" s="38">
        <v>87</v>
      </c>
    </row>
    <row r="665" spans="1:15" x14ac:dyDescent="0.25">
      <c r="O665" s="36"/>
    </row>
    <row r="666" spans="1:15" s="36" customFormat="1" x14ac:dyDescent="0.25">
      <c r="A666" s="62" t="s">
        <v>374</v>
      </c>
      <c r="B666" s="63">
        <f>B657+B658</f>
        <v>0.29563498126823418</v>
      </c>
      <c r="C666" s="63">
        <f t="shared" ref="C666:M666" si="50">C657+C658</f>
        <v>0.3901146398579956</v>
      </c>
      <c r="D666" s="63">
        <f t="shared" si="50"/>
        <v>0.24107511388216271</v>
      </c>
      <c r="E666" s="63">
        <f t="shared" si="50"/>
        <v>0.28787911345892425</v>
      </c>
      <c r="F666" s="63">
        <f t="shared" si="50"/>
        <v>0.32899012126803018</v>
      </c>
      <c r="G666" s="63">
        <f t="shared" si="50"/>
        <v>0.20867487625670089</v>
      </c>
      <c r="H666" s="63">
        <f t="shared" si="50"/>
        <v>0.29244802475191489</v>
      </c>
      <c r="I666" s="63">
        <f t="shared" si="50"/>
        <v>0.22190035927950985</v>
      </c>
      <c r="J666" s="63">
        <f t="shared" si="50"/>
        <v>0.31927132058571805</v>
      </c>
      <c r="K666" s="63">
        <f t="shared" si="50"/>
        <v>0.31774723059496612</v>
      </c>
      <c r="L666" s="63">
        <f t="shared" si="50"/>
        <v>0.22523858834065652</v>
      </c>
      <c r="M666" s="63">
        <f t="shared" si="50"/>
        <v>0.23495640977234336</v>
      </c>
      <c r="O666"/>
    </row>
    <row r="667" spans="1:15" s="36" customFormat="1" x14ac:dyDescent="0.25">
      <c r="A667" s="64" t="s">
        <v>375</v>
      </c>
      <c r="B667" s="63">
        <f>B659</f>
        <v>0.32692097847691903</v>
      </c>
      <c r="C667" s="63">
        <f t="shared" ref="C667:M667" si="51">C659</f>
        <v>0.32576219111095817</v>
      </c>
      <c r="D667" s="63">
        <f t="shared" si="51"/>
        <v>0.39406360461811252</v>
      </c>
      <c r="E667" s="63">
        <f t="shared" si="51"/>
        <v>0.36796546098826416</v>
      </c>
      <c r="F667" s="63">
        <f t="shared" si="51"/>
        <v>0.34184443413987509</v>
      </c>
      <c r="G667" s="63">
        <f t="shared" si="51"/>
        <v>0.38324284515388707</v>
      </c>
      <c r="H667" s="63">
        <f t="shared" si="51"/>
        <v>0.37741199109534784</v>
      </c>
      <c r="I667" s="63">
        <f t="shared" si="51"/>
        <v>0.35474526559727709</v>
      </c>
      <c r="J667" s="63">
        <f t="shared" si="51"/>
        <v>0.31240497819537988</v>
      </c>
      <c r="K667" s="63">
        <f t="shared" si="51"/>
        <v>0.37144585021214505</v>
      </c>
      <c r="L667" s="63">
        <f t="shared" si="51"/>
        <v>0.28373121379194527</v>
      </c>
      <c r="M667" s="63">
        <f t="shared" si="51"/>
        <v>0.27220657072459975</v>
      </c>
      <c r="O667"/>
    </row>
    <row r="668" spans="1:15" s="36" customFormat="1" x14ac:dyDescent="0.25">
      <c r="A668" s="65" t="s">
        <v>376</v>
      </c>
      <c r="B668" s="63">
        <f>B660+B661</f>
        <v>0.3774440402548469</v>
      </c>
      <c r="C668" s="63">
        <f t="shared" ref="C668:M668" si="52">C660+C661</f>
        <v>0.28412316903104629</v>
      </c>
      <c r="D668" s="63">
        <f t="shared" si="52"/>
        <v>0.3648612814997248</v>
      </c>
      <c r="E668" s="63">
        <f t="shared" si="52"/>
        <v>0.34415542555281142</v>
      </c>
      <c r="F668" s="63">
        <f t="shared" si="52"/>
        <v>0.32916544459209485</v>
      </c>
      <c r="G668" s="63">
        <f t="shared" si="52"/>
        <v>0.40808227858941193</v>
      </c>
      <c r="H668" s="63">
        <f t="shared" si="52"/>
        <v>0.33013998415273738</v>
      </c>
      <c r="I668" s="63">
        <f t="shared" si="52"/>
        <v>0.42335437512321311</v>
      </c>
      <c r="J668" s="63">
        <f t="shared" si="52"/>
        <v>0.36832370121890207</v>
      </c>
      <c r="K668" s="63">
        <f t="shared" si="52"/>
        <v>0.31080691919288883</v>
      </c>
      <c r="L668" s="63">
        <f t="shared" si="52"/>
        <v>0.49103019786739804</v>
      </c>
      <c r="M668" s="63">
        <f t="shared" si="52"/>
        <v>0.49283701950305675</v>
      </c>
    </row>
    <row r="669" spans="1:15" x14ac:dyDescent="0.25">
      <c r="A669"/>
      <c r="C669" s="36"/>
      <c r="O669" s="36"/>
    </row>
    <row r="670" spans="1:15" x14ac:dyDescent="0.25">
      <c r="A670" s="60" t="s">
        <v>372</v>
      </c>
      <c r="B670" s="61">
        <v>3.0600743529436727</v>
      </c>
      <c r="C670" s="61">
        <v>2.8286146267019392</v>
      </c>
      <c r="D670" s="61">
        <v>3.1474136805196236</v>
      </c>
      <c r="E670" s="61">
        <v>3.0919913652470665</v>
      </c>
      <c r="F670" s="61">
        <v>2.9735212624590157</v>
      </c>
      <c r="G670" s="61">
        <v>3.1349135937794363</v>
      </c>
      <c r="H670" s="61">
        <v>3.0188035316756605</v>
      </c>
      <c r="I670" s="61">
        <v>3.1664111879558887</v>
      </c>
      <c r="J670" s="61">
        <v>3.000109775988979</v>
      </c>
      <c r="K670" s="61">
        <v>3.0019486628141374</v>
      </c>
      <c r="L670" s="61">
        <v>3.3290699952422265</v>
      </c>
      <c r="M670" s="61">
        <v>3.2890811441406123</v>
      </c>
      <c r="O670" s="36"/>
    </row>
    <row r="671" spans="1:15" x14ac:dyDescent="0.25">
      <c r="A671"/>
    </row>
    <row r="672" spans="1:15" x14ac:dyDescent="0.25">
      <c r="A672" s="71" t="s">
        <v>394</v>
      </c>
      <c r="B672" s="71" t="s">
        <v>413</v>
      </c>
    </row>
    <row r="673" spans="1:15" x14ac:dyDescent="0.25">
      <c r="A673" s="71" t="s">
        <v>396</v>
      </c>
      <c r="B673" s="71" t="s">
        <v>397</v>
      </c>
    </row>
    <row r="674" spans="1:15" x14ac:dyDescent="0.25">
      <c r="A674"/>
    </row>
    <row r="675" spans="1:15" x14ac:dyDescent="0.25">
      <c r="A675" s="72" t="s">
        <v>415</v>
      </c>
      <c r="B675" s="1"/>
      <c r="C675" s="1"/>
      <c r="D675" s="1"/>
      <c r="E675" s="1"/>
      <c r="F675" s="1"/>
      <c r="G675" s="1"/>
      <c r="H675" s="1"/>
      <c r="I675" s="1"/>
      <c r="J675" s="1"/>
      <c r="K675" s="1"/>
      <c r="L675" s="1"/>
      <c r="M675" s="2"/>
    </row>
    <row r="677" spans="1:15" x14ac:dyDescent="0.25">
      <c r="C677" s="10" t="s">
        <v>1</v>
      </c>
      <c r="D677" s="11" t="s">
        <v>2</v>
      </c>
      <c r="E677" s="12" t="s">
        <v>3</v>
      </c>
      <c r="F677" s="11" t="s">
        <v>4</v>
      </c>
      <c r="G677" s="12" t="s">
        <v>5</v>
      </c>
      <c r="H677" s="11" t="s">
        <v>6</v>
      </c>
      <c r="I677" s="11" t="s">
        <v>7</v>
      </c>
      <c r="J677" s="11" t="s">
        <v>8</v>
      </c>
      <c r="K677" s="11" t="s">
        <v>9</v>
      </c>
      <c r="L677" s="11" t="s">
        <v>10</v>
      </c>
      <c r="M677" s="11" t="s">
        <v>11</v>
      </c>
    </row>
    <row r="678" spans="1:15" x14ac:dyDescent="0.25">
      <c r="A678" s="27" t="s">
        <v>158</v>
      </c>
      <c r="C678" s="13">
        <v>2.2547559146596948E-2</v>
      </c>
      <c r="D678" s="14">
        <v>1.7646841785614906E-2</v>
      </c>
      <c r="E678" s="23"/>
      <c r="F678" s="14">
        <v>7.4183067043966877E-2</v>
      </c>
      <c r="G678" s="4">
        <v>2.149793618442461E-2</v>
      </c>
      <c r="H678" s="14">
        <v>1.8854469305361651E-2</v>
      </c>
      <c r="I678" s="14">
        <v>1.4596484452008229E-2</v>
      </c>
      <c r="J678" s="14">
        <v>3.4990367885568738E-2</v>
      </c>
      <c r="K678" s="14">
        <v>2.6849309808589482E-2</v>
      </c>
      <c r="L678" s="14">
        <v>3.3612269457893695E-2</v>
      </c>
      <c r="M678" s="14">
        <v>2.5150907867539932E-2</v>
      </c>
    </row>
    <row r="679" spans="1:15" x14ac:dyDescent="0.25">
      <c r="A679" s="28" t="s">
        <v>159</v>
      </c>
      <c r="C679" s="15">
        <v>0.18520975815118942</v>
      </c>
      <c r="D679" s="16">
        <v>9.4141087153589764E-2</v>
      </c>
      <c r="E679" s="6">
        <v>9.8484620578752888E-2</v>
      </c>
      <c r="F679" s="16">
        <v>0.10549548501477148</v>
      </c>
      <c r="G679" s="6">
        <v>7.6724270813708514E-2</v>
      </c>
      <c r="H679" s="16">
        <v>7.5451835641248147E-2</v>
      </c>
      <c r="I679" s="16">
        <v>0.12409828084955726</v>
      </c>
      <c r="J679" s="16">
        <v>0.10715010846450591</v>
      </c>
      <c r="K679" s="16">
        <v>6.045654385931231E-2</v>
      </c>
      <c r="L679" s="16">
        <v>9.0789510509081725E-2</v>
      </c>
      <c r="M679" s="16">
        <v>5.6351442277438143E-2</v>
      </c>
    </row>
    <row r="680" spans="1:15" x14ac:dyDescent="0.25">
      <c r="A680" s="28" t="s">
        <v>77</v>
      </c>
      <c r="C680" s="15">
        <v>0.3825987868091299</v>
      </c>
      <c r="D680" s="16">
        <v>0.35869612815595192</v>
      </c>
      <c r="E680" s="6">
        <v>0.41233675536442488</v>
      </c>
      <c r="F680" s="16">
        <v>0.30811517595416027</v>
      </c>
      <c r="G680" s="6">
        <v>0.40808227858941193</v>
      </c>
      <c r="H680" s="16">
        <v>0.46232501980907836</v>
      </c>
      <c r="I680" s="16">
        <v>0.39416140621919671</v>
      </c>
      <c r="J680" s="16">
        <v>0.33333333333333343</v>
      </c>
      <c r="K680" s="16">
        <v>0.38264826156238613</v>
      </c>
      <c r="L680" s="16">
        <v>0.21913744367635932</v>
      </c>
      <c r="M680" s="16">
        <v>0.29258215826084433</v>
      </c>
    </row>
    <row r="681" spans="1:15" x14ac:dyDescent="0.25">
      <c r="A681" s="28" t="s">
        <v>160</v>
      </c>
      <c r="C681" s="15">
        <v>0.37206463064875556</v>
      </c>
      <c r="D681" s="16">
        <v>0.45298480109140321</v>
      </c>
      <c r="E681" s="6">
        <v>0.40476200708709054</v>
      </c>
      <c r="F681" s="16">
        <v>0.43224408939195558</v>
      </c>
      <c r="G681" s="6">
        <v>0.47219757822803016</v>
      </c>
      <c r="H681" s="16">
        <v>0.3584896049503829</v>
      </c>
      <c r="I681" s="16">
        <v>0.38831154723539851</v>
      </c>
      <c r="J681" s="16">
        <v>0.43361709940750104</v>
      </c>
      <c r="K681" s="16">
        <v>0.40931518421103147</v>
      </c>
      <c r="L681" s="16">
        <v>0.55957012118328631</v>
      </c>
      <c r="M681" s="16">
        <v>0.50238766016564762</v>
      </c>
    </row>
    <row r="682" spans="1:15" x14ac:dyDescent="0.25">
      <c r="A682" s="28" t="s">
        <v>161</v>
      </c>
      <c r="C682" s="15">
        <v>3.7579265244328239E-2</v>
      </c>
      <c r="D682" s="16">
        <v>7.6531141813440229E-2</v>
      </c>
      <c r="E682" s="6">
        <v>8.4416616969731559E-2</v>
      </c>
      <c r="F682" s="16">
        <v>7.9962182595145717E-2</v>
      </c>
      <c r="G682" s="6">
        <v>2.149793618442461E-2</v>
      </c>
      <c r="H682" s="16">
        <v>8.4879070293928965E-2</v>
      </c>
      <c r="I682" s="16">
        <v>7.8832281243839369E-2</v>
      </c>
      <c r="J682" s="16">
        <v>9.0909090909090898E-2</v>
      </c>
      <c r="K682" s="16">
        <v>0.12073070055868068</v>
      </c>
      <c r="L682" s="16">
        <v>9.6890655173378804E-2</v>
      </c>
      <c r="M682" s="16">
        <v>0.12352783142853001</v>
      </c>
    </row>
    <row r="683" spans="1:15" x14ac:dyDescent="0.25">
      <c r="A683" s="59" t="s">
        <v>248</v>
      </c>
      <c r="C683" s="17">
        <v>1</v>
      </c>
      <c r="D683" s="18">
        <v>1</v>
      </c>
      <c r="E683" s="8">
        <v>1</v>
      </c>
      <c r="F683" s="18">
        <v>1</v>
      </c>
      <c r="G683" s="8">
        <v>1</v>
      </c>
      <c r="H683" s="18">
        <v>1</v>
      </c>
      <c r="I683" s="18">
        <v>1</v>
      </c>
      <c r="J683" s="18">
        <v>1</v>
      </c>
      <c r="K683" s="18">
        <v>1</v>
      </c>
      <c r="L683" s="18">
        <v>1</v>
      </c>
      <c r="M683" s="18">
        <v>1</v>
      </c>
    </row>
    <row r="684" spans="1:15" s="36" customFormat="1" x14ac:dyDescent="0.25">
      <c r="A684" s="31" t="s">
        <v>249</v>
      </c>
      <c r="C684" s="32">
        <v>148.22069999999991</v>
      </c>
      <c r="D684" s="33">
        <v>142.15461500000001</v>
      </c>
      <c r="E684" s="34">
        <v>138.44750500000006</v>
      </c>
      <c r="F684" s="33">
        <v>170.00027855153195</v>
      </c>
      <c r="G684" s="34">
        <v>165.87215909090912</v>
      </c>
      <c r="H684" s="33">
        <v>134.8753180661578</v>
      </c>
      <c r="I684" s="33">
        <v>124.27649999999996</v>
      </c>
      <c r="J684" s="33">
        <v>118.86478060046187</v>
      </c>
      <c r="K684" s="33">
        <v>102.9968926553672</v>
      </c>
      <c r="L684" s="33">
        <v>96.098044009779997</v>
      </c>
      <c r="M684" s="33">
        <v>96.760187353629973</v>
      </c>
      <c r="O684"/>
    </row>
    <row r="685" spans="1:15" x14ac:dyDescent="0.25">
      <c r="A685" s="41" t="s">
        <v>250</v>
      </c>
      <c r="C685" s="40">
        <v>168</v>
      </c>
      <c r="D685" s="38">
        <v>113</v>
      </c>
      <c r="E685" s="39">
        <v>109</v>
      </c>
      <c r="F685" s="38">
        <v>115</v>
      </c>
      <c r="G685" s="39">
        <v>56</v>
      </c>
      <c r="H685" s="38">
        <v>106</v>
      </c>
      <c r="I685" s="38">
        <v>51</v>
      </c>
      <c r="J685" s="38">
        <v>99</v>
      </c>
      <c r="K685" s="38">
        <v>73</v>
      </c>
      <c r="L685" s="38">
        <v>78</v>
      </c>
      <c r="M685" s="38">
        <v>87</v>
      </c>
    </row>
    <row r="686" spans="1:15" x14ac:dyDescent="0.25">
      <c r="O686" s="36"/>
    </row>
    <row r="687" spans="1:15" s="36" customFormat="1" x14ac:dyDescent="0.25">
      <c r="A687" s="62" t="s">
        <v>374</v>
      </c>
      <c r="B687" s="63">
        <f>B678+B679</f>
        <v>0</v>
      </c>
      <c r="C687" s="63">
        <f t="shared" ref="C687:M687" si="53">C678+C679</f>
        <v>0.20775731729778638</v>
      </c>
      <c r="D687" s="63">
        <f t="shared" si="53"/>
        <v>0.11178792893920467</v>
      </c>
      <c r="E687" s="63">
        <f t="shared" si="53"/>
        <v>9.8484620578752888E-2</v>
      </c>
      <c r="F687" s="63">
        <f t="shared" si="53"/>
        <v>0.17967855205873834</v>
      </c>
      <c r="G687" s="63">
        <f t="shared" si="53"/>
        <v>9.8222206998133124E-2</v>
      </c>
      <c r="H687" s="63">
        <f t="shared" si="53"/>
        <v>9.4306304946609798E-2</v>
      </c>
      <c r="I687" s="63">
        <f t="shared" si="53"/>
        <v>0.13869476530156549</v>
      </c>
      <c r="J687" s="63">
        <f t="shared" si="53"/>
        <v>0.14214047635007465</v>
      </c>
      <c r="K687" s="63">
        <f t="shared" si="53"/>
        <v>8.7305853667901792E-2</v>
      </c>
      <c r="L687" s="63">
        <f t="shared" si="53"/>
        <v>0.12440177996697542</v>
      </c>
      <c r="M687" s="63">
        <f t="shared" si="53"/>
        <v>8.1502350144978072E-2</v>
      </c>
      <c r="O687"/>
    </row>
    <row r="688" spans="1:15" s="36" customFormat="1" x14ac:dyDescent="0.25">
      <c r="A688" s="64" t="s">
        <v>375</v>
      </c>
      <c r="B688" s="63">
        <f>B680</f>
        <v>0</v>
      </c>
      <c r="C688" s="63">
        <f t="shared" ref="C688:M688" si="54">C680</f>
        <v>0.3825987868091299</v>
      </c>
      <c r="D688" s="63">
        <f t="shared" si="54"/>
        <v>0.35869612815595192</v>
      </c>
      <c r="E688" s="63">
        <f t="shared" si="54"/>
        <v>0.41233675536442488</v>
      </c>
      <c r="F688" s="63">
        <f t="shared" si="54"/>
        <v>0.30811517595416027</v>
      </c>
      <c r="G688" s="63">
        <f t="shared" si="54"/>
        <v>0.40808227858941193</v>
      </c>
      <c r="H688" s="63">
        <f t="shared" si="54"/>
        <v>0.46232501980907836</v>
      </c>
      <c r="I688" s="63">
        <f t="shared" si="54"/>
        <v>0.39416140621919671</v>
      </c>
      <c r="J688" s="63">
        <f t="shared" si="54"/>
        <v>0.33333333333333343</v>
      </c>
      <c r="K688" s="63">
        <f t="shared" si="54"/>
        <v>0.38264826156238613</v>
      </c>
      <c r="L688" s="63">
        <f t="shared" si="54"/>
        <v>0.21913744367635932</v>
      </c>
      <c r="M688" s="63">
        <f t="shared" si="54"/>
        <v>0.29258215826084433</v>
      </c>
      <c r="O688"/>
    </row>
    <row r="689" spans="1:15" s="36" customFormat="1" x14ac:dyDescent="0.25">
      <c r="A689" s="65" t="s">
        <v>376</v>
      </c>
      <c r="B689" s="63">
        <f>B681+B682</f>
        <v>0</v>
      </c>
      <c r="C689" s="63">
        <f t="shared" ref="C689:M689" si="55">C681+C682</f>
        <v>0.40964389589308381</v>
      </c>
      <c r="D689" s="63">
        <f t="shared" si="55"/>
        <v>0.5295159429048435</v>
      </c>
      <c r="E689" s="63">
        <f t="shared" si="55"/>
        <v>0.48917862405682211</v>
      </c>
      <c r="F689" s="63">
        <f t="shared" si="55"/>
        <v>0.51220627198710134</v>
      </c>
      <c r="G689" s="63">
        <f t="shared" si="55"/>
        <v>0.49369551441245474</v>
      </c>
      <c r="H689" s="63">
        <f t="shared" si="55"/>
        <v>0.44336867524431189</v>
      </c>
      <c r="I689" s="63">
        <f t="shared" si="55"/>
        <v>0.46714382847923785</v>
      </c>
      <c r="J689" s="63">
        <f t="shared" si="55"/>
        <v>0.52452619031659198</v>
      </c>
      <c r="K689" s="63">
        <f t="shared" si="55"/>
        <v>0.53004588476971215</v>
      </c>
      <c r="L689" s="63">
        <f t="shared" si="55"/>
        <v>0.65646077635666511</v>
      </c>
      <c r="M689" s="63">
        <f t="shared" si="55"/>
        <v>0.62591549159417759</v>
      </c>
    </row>
    <row r="690" spans="1:15" x14ac:dyDescent="0.25">
      <c r="A690"/>
      <c r="C690" s="36"/>
      <c r="O690" s="36"/>
    </row>
    <row r="691" spans="1:15" x14ac:dyDescent="0.25">
      <c r="A691" s="60" t="s">
        <v>372</v>
      </c>
      <c r="B691" s="61"/>
      <c r="C691" s="61">
        <v>3.216918284693028</v>
      </c>
      <c r="D691" s="61">
        <v>3.4766123139934653</v>
      </c>
      <c r="E691" s="61">
        <v>3.4751106204478015</v>
      </c>
      <c r="F691" s="61">
        <v>3.3383068354795418</v>
      </c>
      <c r="G691" s="61">
        <v>3.3954733074143211</v>
      </c>
      <c r="H691" s="61">
        <v>3.4150869712862706</v>
      </c>
      <c r="I691" s="61">
        <v>3.3926848599695036</v>
      </c>
      <c r="J691" s="61">
        <v>3.4383044369900388</v>
      </c>
      <c r="K691" s="61">
        <v>3.5366214218519012</v>
      </c>
      <c r="L691" s="61">
        <v>3.5953373821051744</v>
      </c>
      <c r="M691" s="61">
        <v>3.6427900650101903</v>
      </c>
      <c r="O691" s="36"/>
    </row>
    <row r="692" spans="1:15" x14ac:dyDescent="0.25">
      <c r="A692"/>
    </row>
    <row r="693" spans="1:15" x14ac:dyDescent="0.25">
      <c r="A693" s="71" t="s">
        <v>394</v>
      </c>
      <c r="B693" s="71" t="s">
        <v>413</v>
      </c>
    </row>
    <row r="694" spans="1:15" x14ac:dyDescent="0.25">
      <c r="A694" s="71" t="s">
        <v>396</v>
      </c>
      <c r="B694" s="71" t="s">
        <v>397</v>
      </c>
    </row>
    <row r="695" spans="1:15" x14ac:dyDescent="0.25">
      <c r="A695"/>
    </row>
    <row r="696" spans="1:15" x14ac:dyDescent="0.25">
      <c r="A696" s="30" t="s">
        <v>416</v>
      </c>
      <c r="B696" s="1"/>
      <c r="C696" s="1"/>
      <c r="D696" s="1"/>
      <c r="E696" s="1"/>
      <c r="F696" s="1"/>
      <c r="G696" s="1"/>
      <c r="H696" s="1"/>
      <c r="I696" s="1"/>
      <c r="J696" s="1"/>
      <c r="K696" s="1"/>
      <c r="L696" s="1"/>
      <c r="M696" s="1"/>
      <c r="N696" s="2"/>
    </row>
    <row r="698" spans="1:15" x14ac:dyDescent="0.25">
      <c r="B698" s="10" t="s">
        <v>0</v>
      </c>
      <c r="C698" s="11" t="s">
        <v>1</v>
      </c>
      <c r="D698" s="12" t="s">
        <v>2</v>
      </c>
      <c r="E698" s="11" t="s">
        <v>3</v>
      </c>
      <c r="F698" s="12" t="s">
        <v>4</v>
      </c>
      <c r="G698" s="11" t="s">
        <v>5</v>
      </c>
      <c r="H698" s="11" t="s">
        <v>6</v>
      </c>
      <c r="I698" s="11" t="s">
        <v>7</v>
      </c>
      <c r="J698" s="11" t="s">
        <v>8</v>
      </c>
      <c r="K698" s="11" t="s">
        <v>9</v>
      </c>
      <c r="L698" s="11" t="s">
        <v>10</v>
      </c>
      <c r="M698" s="11" t="s">
        <v>11</v>
      </c>
    </row>
    <row r="699" spans="1:15" x14ac:dyDescent="0.25">
      <c r="A699" s="27" t="s">
        <v>162</v>
      </c>
      <c r="B699" s="13">
        <v>7.2073613273197112E-2</v>
      </c>
      <c r="C699" s="14">
        <v>7.6365851733259979E-2</v>
      </c>
      <c r="D699" s="4">
        <v>2.9423701791179976E-2</v>
      </c>
      <c r="E699" s="14">
        <v>6.1688074479926504E-2</v>
      </c>
      <c r="F699" s="4">
        <v>9.6178770803259456E-2</v>
      </c>
      <c r="G699" s="14">
        <v>0.14121807936698233</v>
      </c>
      <c r="H699" s="14">
        <v>6.6041580198468106E-2</v>
      </c>
      <c r="I699" s="14">
        <v>2.4819656169911452E-2</v>
      </c>
      <c r="J699" s="14">
        <v>0.10954866525026494</v>
      </c>
      <c r="K699" s="14">
        <v>3.8051721158830418E-2</v>
      </c>
      <c r="L699" s="14">
        <v>3.3612269457893716E-2</v>
      </c>
      <c r="M699" s="14">
        <v>2.0375587536244518E-2</v>
      </c>
    </row>
    <row r="700" spans="1:15" x14ac:dyDescent="0.25">
      <c r="A700" s="28" t="s">
        <v>163</v>
      </c>
      <c r="B700" s="15">
        <v>0.19959783960698488</v>
      </c>
      <c r="C700" s="16">
        <v>0.18926951498677316</v>
      </c>
      <c r="D700" s="6">
        <v>0.12928718494295804</v>
      </c>
      <c r="E700" s="16">
        <v>9.4154351138361042E-2</v>
      </c>
      <c r="F700" s="6">
        <v>9.7299529248682279E-2</v>
      </c>
      <c r="G700" s="16">
        <v>0.10118519533457787</v>
      </c>
      <c r="H700" s="16">
        <v>0.13206618118703542</v>
      </c>
      <c r="I700" s="16">
        <v>0.19708070310959835</v>
      </c>
      <c r="J700" s="16">
        <v>0.13516435797075682</v>
      </c>
      <c r="K700" s="16">
        <v>7.6103442317660835E-2</v>
      </c>
      <c r="L700" s="16">
        <v>0.12440177996697548</v>
      </c>
      <c r="M700" s="16">
        <v>0.13785379242241624</v>
      </c>
    </row>
    <row r="701" spans="1:15" x14ac:dyDescent="0.25">
      <c r="A701" s="28" t="s">
        <v>77</v>
      </c>
      <c r="B701" s="15">
        <v>0.34696344666674617</v>
      </c>
      <c r="C701" s="16">
        <v>0.42078171267575987</v>
      </c>
      <c r="D701" s="6">
        <v>0.44113414819490737</v>
      </c>
      <c r="E701" s="16">
        <v>0.47186184395305653</v>
      </c>
      <c r="F701" s="6">
        <v>0.43914396338855721</v>
      </c>
      <c r="G701" s="16">
        <v>0.34655145837258294</v>
      </c>
      <c r="H701" s="16">
        <v>0.50006791683960317</v>
      </c>
      <c r="I701" s="16">
        <v>0.37371506278339017</v>
      </c>
      <c r="J701" s="16">
        <v>0.41029018748378848</v>
      </c>
      <c r="K701" s="16">
        <v>0.42514446982932391</v>
      </c>
      <c r="L701" s="16">
        <v>0.33217654137863478</v>
      </c>
      <c r="M701" s="16">
        <v>0.25533199730858785</v>
      </c>
    </row>
    <row r="702" spans="1:15" x14ac:dyDescent="0.25">
      <c r="A702" s="28" t="s">
        <v>164</v>
      </c>
      <c r="B702" s="15">
        <v>0.28618310739578534</v>
      </c>
      <c r="C702" s="16">
        <v>0.27945975157316089</v>
      </c>
      <c r="D702" s="6">
        <v>0.32953070148302954</v>
      </c>
      <c r="E702" s="16">
        <v>0.31168914889437688</v>
      </c>
      <c r="F702" s="6">
        <v>0.28275719685859929</v>
      </c>
      <c r="G702" s="16">
        <v>0.41104526692585674</v>
      </c>
      <c r="H702" s="16">
        <v>0.21694525148096427</v>
      </c>
      <c r="I702" s="16">
        <v>0.30073264052334914</v>
      </c>
      <c r="J702" s="16">
        <v>0.27272727272727287</v>
      </c>
      <c r="K702" s="16">
        <v>0.35117207748574503</v>
      </c>
      <c r="L702" s="16">
        <v>0.38803839802972218</v>
      </c>
      <c r="M702" s="16">
        <v>0.44253520376797695</v>
      </c>
    </row>
    <row r="703" spans="1:15" x14ac:dyDescent="0.25">
      <c r="A703" s="28" t="s">
        <v>165</v>
      </c>
      <c r="B703" s="15">
        <v>9.5181993057286474E-2</v>
      </c>
      <c r="C703" s="16">
        <v>3.4123169031046285E-2</v>
      </c>
      <c r="D703" s="6">
        <v>7.0624263587925021E-2</v>
      </c>
      <c r="E703" s="16">
        <v>6.0606581534278982E-2</v>
      </c>
      <c r="F703" s="6">
        <v>8.462053970090172E-2</v>
      </c>
      <c r="G703" s="19"/>
      <c r="H703" s="16">
        <v>8.4879070293928993E-2</v>
      </c>
      <c r="I703" s="16">
        <v>0.10365193741375082</v>
      </c>
      <c r="J703" s="16">
        <v>7.2269516567916844E-2</v>
      </c>
      <c r="K703" s="16">
        <v>0.10952828920843974</v>
      </c>
      <c r="L703" s="16">
        <v>0.12177101116677397</v>
      </c>
      <c r="M703" s="16">
        <v>0.14390341896477452</v>
      </c>
    </row>
    <row r="704" spans="1:15" x14ac:dyDescent="0.25">
      <c r="A704" s="59" t="s">
        <v>248</v>
      </c>
      <c r="B704" s="17">
        <v>1</v>
      </c>
      <c r="C704" s="18">
        <v>1</v>
      </c>
      <c r="D704" s="8">
        <v>1</v>
      </c>
      <c r="E704" s="18">
        <v>1</v>
      </c>
      <c r="F704" s="8">
        <v>1</v>
      </c>
      <c r="G704" s="18">
        <v>1</v>
      </c>
      <c r="H704" s="18">
        <v>1</v>
      </c>
      <c r="I704" s="18">
        <v>1</v>
      </c>
      <c r="J704" s="18">
        <v>1</v>
      </c>
      <c r="K704" s="18">
        <v>1</v>
      </c>
      <c r="L704" s="18">
        <v>1</v>
      </c>
      <c r="M704" s="18">
        <v>1</v>
      </c>
    </row>
    <row r="705" spans="1:15" s="36" customFormat="1" x14ac:dyDescent="0.25">
      <c r="A705" s="31" t="s">
        <v>249</v>
      </c>
      <c r="B705" s="32">
        <v>137.60181499999982</v>
      </c>
      <c r="C705" s="33">
        <v>148.22069999999991</v>
      </c>
      <c r="D705" s="34">
        <v>142.15461500000001</v>
      </c>
      <c r="E705" s="33">
        <v>138.44750500000004</v>
      </c>
      <c r="F705" s="34">
        <v>170.00027855153195</v>
      </c>
      <c r="G705" s="33">
        <v>165.87215909090912</v>
      </c>
      <c r="H705" s="33">
        <v>134.87531806615777</v>
      </c>
      <c r="I705" s="33">
        <v>124.27649999999998</v>
      </c>
      <c r="J705" s="33">
        <v>118.86478060046188</v>
      </c>
      <c r="K705" s="33">
        <v>102.99689265536722</v>
      </c>
      <c r="L705" s="33">
        <v>96.098044009779926</v>
      </c>
      <c r="M705" s="33">
        <v>96.760187353629988</v>
      </c>
      <c r="O705"/>
    </row>
    <row r="706" spans="1:15" x14ac:dyDescent="0.25">
      <c r="A706" s="41" t="s">
        <v>250</v>
      </c>
      <c r="B706" s="40">
        <v>250</v>
      </c>
      <c r="C706" s="38">
        <v>168</v>
      </c>
      <c r="D706" s="39">
        <v>113</v>
      </c>
      <c r="E706" s="38">
        <v>109</v>
      </c>
      <c r="F706" s="39">
        <v>115</v>
      </c>
      <c r="G706" s="38">
        <v>56</v>
      </c>
      <c r="H706" s="38">
        <v>106</v>
      </c>
      <c r="I706" s="38">
        <v>51</v>
      </c>
      <c r="J706" s="38">
        <v>99</v>
      </c>
      <c r="K706" s="38">
        <v>73</v>
      </c>
      <c r="L706" s="38">
        <v>78</v>
      </c>
      <c r="M706" s="38">
        <v>87</v>
      </c>
    </row>
    <row r="707" spans="1:15" x14ac:dyDescent="0.25">
      <c r="O707" s="36"/>
    </row>
    <row r="708" spans="1:15" s="36" customFormat="1" x14ac:dyDescent="0.25">
      <c r="A708" s="62" t="s">
        <v>374</v>
      </c>
      <c r="B708" s="63">
        <f>B699+B700</f>
        <v>0.27167145288018202</v>
      </c>
      <c r="C708" s="63">
        <f t="shared" ref="C708:M708" si="56">C699+C700</f>
        <v>0.26563536672003313</v>
      </c>
      <c r="D708" s="63">
        <f t="shared" si="56"/>
        <v>0.15871088673413802</v>
      </c>
      <c r="E708" s="63">
        <f t="shared" si="56"/>
        <v>0.15584242561828754</v>
      </c>
      <c r="F708" s="63">
        <f t="shared" si="56"/>
        <v>0.19347830005194172</v>
      </c>
      <c r="G708" s="63">
        <f t="shared" si="56"/>
        <v>0.2424032747015602</v>
      </c>
      <c r="H708" s="63">
        <f t="shared" si="56"/>
        <v>0.19810776138550351</v>
      </c>
      <c r="I708" s="63">
        <f t="shared" si="56"/>
        <v>0.2219003592795098</v>
      </c>
      <c r="J708" s="63">
        <f t="shared" si="56"/>
        <v>0.24471302322102176</v>
      </c>
      <c r="K708" s="63">
        <f t="shared" si="56"/>
        <v>0.11415516347649125</v>
      </c>
      <c r="L708" s="63">
        <f t="shared" si="56"/>
        <v>0.15801404942486919</v>
      </c>
      <c r="M708" s="63">
        <f t="shared" si="56"/>
        <v>0.15822937995866077</v>
      </c>
      <c r="O708"/>
    </row>
    <row r="709" spans="1:15" s="36" customFormat="1" x14ac:dyDescent="0.25">
      <c r="A709" s="64" t="s">
        <v>375</v>
      </c>
      <c r="B709" s="63">
        <f>B701</f>
        <v>0.34696344666674617</v>
      </c>
      <c r="C709" s="63">
        <f t="shared" ref="C709:M709" si="57">C701</f>
        <v>0.42078171267575987</v>
      </c>
      <c r="D709" s="63">
        <f t="shared" si="57"/>
        <v>0.44113414819490737</v>
      </c>
      <c r="E709" s="63">
        <f t="shared" si="57"/>
        <v>0.47186184395305653</v>
      </c>
      <c r="F709" s="63">
        <f t="shared" si="57"/>
        <v>0.43914396338855721</v>
      </c>
      <c r="G709" s="63">
        <f t="shared" si="57"/>
        <v>0.34655145837258294</v>
      </c>
      <c r="H709" s="63">
        <f t="shared" si="57"/>
        <v>0.50006791683960317</v>
      </c>
      <c r="I709" s="63">
        <f t="shared" si="57"/>
        <v>0.37371506278339017</v>
      </c>
      <c r="J709" s="63">
        <f t="shared" si="57"/>
        <v>0.41029018748378848</v>
      </c>
      <c r="K709" s="63">
        <f t="shared" si="57"/>
        <v>0.42514446982932391</v>
      </c>
      <c r="L709" s="63">
        <f t="shared" si="57"/>
        <v>0.33217654137863478</v>
      </c>
      <c r="M709" s="63">
        <f t="shared" si="57"/>
        <v>0.25533199730858785</v>
      </c>
      <c r="O709"/>
    </row>
    <row r="710" spans="1:15" s="36" customFormat="1" x14ac:dyDescent="0.25">
      <c r="A710" s="65" t="s">
        <v>376</v>
      </c>
      <c r="B710" s="63">
        <f>B702+B703</f>
        <v>0.38136510045307181</v>
      </c>
      <c r="C710" s="63">
        <f t="shared" ref="C710:M710" si="58">C702+C703</f>
        <v>0.31358292060420717</v>
      </c>
      <c r="D710" s="63">
        <f t="shared" si="58"/>
        <v>0.40015496507095455</v>
      </c>
      <c r="E710" s="63">
        <f t="shared" si="58"/>
        <v>0.37229573042865588</v>
      </c>
      <c r="F710" s="63">
        <f t="shared" si="58"/>
        <v>0.36737773655950101</v>
      </c>
      <c r="G710" s="63">
        <f t="shared" si="58"/>
        <v>0.41104526692585674</v>
      </c>
      <c r="H710" s="63">
        <f t="shared" si="58"/>
        <v>0.30182432177489327</v>
      </c>
      <c r="I710" s="63">
        <f t="shared" si="58"/>
        <v>0.40438457793709998</v>
      </c>
      <c r="J710" s="63">
        <f t="shared" si="58"/>
        <v>0.34499678929518973</v>
      </c>
      <c r="K710" s="63">
        <f t="shared" si="58"/>
        <v>0.46070036669418479</v>
      </c>
      <c r="L710" s="63">
        <f t="shared" si="58"/>
        <v>0.5098094091964962</v>
      </c>
      <c r="M710" s="63">
        <f t="shared" si="58"/>
        <v>0.58643862273275149</v>
      </c>
    </row>
    <row r="711" spans="1:15" x14ac:dyDescent="0.25">
      <c r="A711"/>
      <c r="C711" s="36"/>
      <c r="O711" s="36"/>
    </row>
    <row r="712" spans="1:15" x14ac:dyDescent="0.25">
      <c r="A712" s="60" t="s">
        <v>372</v>
      </c>
      <c r="B712" s="61">
        <v>3.1328020273569792</v>
      </c>
      <c r="C712" s="61">
        <v>3.0057048711819605</v>
      </c>
      <c r="D712" s="61">
        <v>3.2826446401335621</v>
      </c>
      <c r="E712" s="61">
        <v>3.2153718118647201</v>
      </c>
      <c r="F712" s="61">
        <v>3.1623412054052018</v>
      </c>
      <c r="G712" s="61">
        <v>3.0274239128573144</v>
      </c>
      <c r="H712" s="61">
        <v>3.122554050484851</v>
      </c>
      <c r="I712" s="61">
        <v>3.2613164999014299</v>
      </c>
      <c r="J712" s="61">
        <v>3.0630046173918188</v>
      </c>
      <c r="K712" s="61">
        <v>3.4180217712673033</v>
      </c>
      <c r="L712" s="61">
        <v>3.4399541014805064</v>
      </c>
      <c r="M712" s="61">
        <v>3.5517370742026197</v>
      </c>
      <c r="O712" s="36"/>
    </row>
    <row r="713" spans="1:15" x14ac:dyDescent="0.25">
      <c r="A713"/>
    </row>
    <row r="714" spans="1:15" x14ac:dyDescent="0.25">
      <c r="A714" s="71" t="s">
        <v>394</v>
      </c>
      <c r="B714" s="71" t="s">
        <v>413</v>
      </c>
    </row>
    <row r="715" spans="1:15" x14ac:dyDescent="0.25">
      <c r="A715" s="71" t="s">
        <v>396</v>
      </c>
      <c r="B715" s="71" t="s">
        <v>397</v>
      </c>
    </row>
    <row r="716" spans="1:15" x14ac:dyDescent="0.25">
      <c r="A716" s="71"/>
      <c r="B716" s="71"/>
    </row>
    <row r="717" spans="1:15" x14ac:dyDescent="0.25">
      <c r="A717" s="72" t="s">
        <v>417</v>
      </c>
      <c r="B717" s="1"/>
      <c r="C717" s="1"/>
      <c r="D717" s="1"/>
      <c r="E717" s="1"/>
      <c r="F717" s="1"/>
      <c r="G717" s="1"/>
      <c r="H717" s="1"/>
      <c r="I717" s="1"/>
      <c r="J717" s="1"/>
      <c r="K717" s="1"/>
      <c r="L717" s="1"/>
      <c r="M717" s="1"/>
      <c r="N717" s="2"/>
    </row>
    <row r="719" spans="1:15" x14ac:dyDescent="0.25">
      <c r="B719" s="10" t="s">
        <v>0</v>
      </c>
      <c r="C719" s="11" t="s">
        <v>1</v>
      </c>
      <c r="D719" s="12" t="s">
        <v>2</v>
      </c>
      <c r="E719" s="11" t="s">
        <v>3</v>
      </c>
      <c r="F719" s="12" t="s">
        <v>4</v>
      </c>
      <c r="G719" s="11" t="s">
        <v>5</v>
      </c>
      <c r="H719" s="11" t="s">
        <v>6</v>
      </c>
      <c r="I719" s="11" t="s">
        <v>7</v>
      </c>
      <c r="J719" s="11" t="s">
        <v>8</v>
      </c>
      <c r="K719" s="11" t="s">
        <v>9</v>
      </c>
      <c r="L719" s="11" t="s">
        <v>10</v>
      </c>
      <c r="M719" s="11" t="s">
        <v>11</v>
      </c>
    </row>
    <row r="720" spans="1:15" x14ac:dyDescent="0.25">
      <c r="A720" s="27" t="s">
        <v>166</v>
      </c>
      <c r="B720" s="13">
        <v>0.54568920475358562</v>
      </c>
      <c r="C720" s="14">
        <v>0.459402431644163</v>
      </c>
      <c r="D720" s="4">
        <v>0.58825265715080766</v>
      </c>
      <c r="E720" s="14">
        <v>0.45454506384929094</v>
      </c>
      <c r="F720" s="4">
        <v>0.5759518663741332</v>
      </c>
      <c r="G720" s="14">
        <v>0.40474078133831171</v>
      </c>
      <c r="H720" s="14">
        <v>0.42454816435875192</v>
      </c>
      <c r="I720" s="14">
        <v>0.55182596870687539</v>
      </c>
      <c r="J720" s="14">
        <v>0.55482922061962225</v>
      </c>
      <c r="K720" s="14">
        <v>0.57930001727878322</v>
      </c>
      <c r="L720" s="14">
        <v>0.53468976518989131</v>
      </c>
      <c r="M720" s="14">
        <v>0.60426559784687006</v>
      </c>
    </row>
    <row r="721" spans="1:15" x14ac:dyDescent="0.25">
      <c r="A721" s="28" t="s">
        <v>170</v>
      </c>
      <c r="B721" s="15">
        <v>6.4684466553002959E-3</v>
      </c>
      <c r="C721" s="16">
        <v>2.2547559146596938E-2</v>
      </c>
      <c r="D721" s="6">
        <v>1.1776860005565059E-2</v>
      </c>
      <c r="E721" s="19"/>
      <c r="F721" s="20"/>
      <c r="G721" s="16">
        <v>2.1497936184424617E-2</v>
      </c>
      <c r="H721" s="19"/>
      <c r="I721" s="19"/>
      <c r="J721" s="16">
        <v>1.1663455961856245E-2</v>
      </c>
      <c r="K721" s="16">
        <v>2.6849309808589482E-2</v>
      </c>
      <c r="L721" s="19"/>
      <c r="M721" s="16">
        <v>3.5975854741193622E-2</v>
      </c>
    </row>
    <row r="722" spans="1:15" x14ac:dyDescent="0.25">
      <c r="A722" s="28" t="s">
        <v>167</v>
      </c>
      <c r="B722" s="15">
        <v>0.15497277415999189</v>
      </c>
      <c r="C722" s="16">
        <v>0.27902195847138755</v>
      </c>
      <c r="D722" s="6">
        <v>0.22944583965845905</v>
      </c>
      <c r="E722" s="16">
        <v>0.30627738650833758</v>
      </c>
      <c r="F722" s="6">
        <v>0.22013236091699023</v>
      </c>
      <c r="G722" s="16">
        <v>0.31912754551526884</v>
      </c>
      <c r="H722" s="16">
        <v>0.31131947326717724</v>
      </c>
      <c r="I722" s="16">
        <v>0.24524346919972795</v>
      </c>
      <c r="J722" s="16">
        <v>0.20743387453867379</v>
      </c>
      <c r="K722" s="16">
        <v>0.25729068673565403</v>
      </c>
      <c r="L722" s="16">
        <v>0.31471271444963744</v>
      </c>
      <c r="M722" s="16">
        <v>0.18942991436855899</v>
      </c>
    </row>
    <row r="723" spans="1:15" x14ac:dyDescent="0.25">
      <c r="A723" s="28" t="s">
        <v>168</v>
      </c>
      <c r="B723" s="15">
        <v>0.10196900382454986</v>
      </c>
      <c r="C723" s="16">
        <v>0.12327195189335903</v>
      </c>
      <c r="D723" s="6">
        <v>0.1058810507136894</v>
      </c>
      <c r="E723" s="16">
        <v>0.1287879113458924</v>
      </c>
      <c r="F723" s="6">
        <v>9.1520413697503425E-2</v>
      </c>
      <c r="G723" s="16">
        <v>0.12564611985544724</v>
      </c>
      <c r="H723" s="16">
        <v>7.5485794061049702E-2</v>
      </c>
      <c r="I723" s="16">
        <v>5.40126250739279E-2</v>
      </c>
      <c r="J723" s="16">
        <v>0.10954866525026496</v>
      </c>
      <c r="K723" s="16">
        <v>7.165895520955326E-2</v>
      </c>
      <c r="L723" s="16">
        <v>5.8492625451288791E-2</v>
      </c>
      <c r="M723" s="16">
        <v>6.2401068819796422E-2</v>
      </c>
    </row>
    <row r="724" spans="1:15" x14ac:dyDescent="0.25">
      <c r="A724" s="28" t="s">
        <v>169</v>
      </c>
      <c r="B724" s="15">
        <v>9.7628835782435003E-2</v>
      </c>
      <c r="C724" s="16">
        <v>5.7878049422246697E-2</v>
      </c>
      <c r="D724" s="6">
        <v>2.9349908900249192E-2</v>
      </c>
      <c r="E724" s="16">
        <v>5.0864549707847748E-2</v>
      </c>
      <c r="F724" s="6">
        <v>7.0645468383633683E-2</v>
      </c>
      <c r="G724" s="16">
        <v>6.4493808553273843E-2</v>
      </c>
      <c r="H724" s="16">
        <v>8.4896049503829757E-2</v>
      </c>
      <c r="I724" s="16">
        <v>7.4458968509734338E-2</v>
      </c>
      <c r="J724" s="16">
        <v>7.2269516567916858E-2</v>
      </c>
      <c r="K724" s="16">
        <v>6.490103096741992E-2</v>
      </c>
      <c r="L724" s="16">
        <v>5.8492625451288791E-2</v>
      </c>
      <c r="M724" s="16">
        <v>5.1576121946142722E-2</v>
      </c>
    </row>
    <row r="725" spans="1:15" x14ac:dyDescent="0.25">
      <c r="A725" s="28" t="s">
        <v>43</v>
      </c>
      <c r="B725" s="15">
        <v>9.3271734824137323E-2</v>
      </c>
      <c r="C725" s="16">
        <v>5.7878049422246704E-2</v>
      </c>
      <c r="D725" s="6">
        <v>3.5293683571229792E-2</v>
      </c>
      <c r="E725" s="16">
        <v>5.9525088588631474E-2</v>
      </c>
      <c r="F725" s="6">
        <v>4.1749890627739455E-2</v>
      </c>
      <c r="G725" s="16">
        <v>6.4493808553273843E-2</v>
      </c>
      <c r="H725" s="16">
        <v>0.10375051880919141</v>
      </c>
      <c r="I725" s="16">
        <v>7.4458968509734338E-2</v>
      </c>
      <c r="J725" s="16">
        <v>4.4255267061665944E-2</v>
      </c>
      <c r="K725" s="19"/>
      <c r="L725" s="16">
        <v>3.3612269457893702E-2</v>
      </c>
      <c r="M725" s="16">
        <v>5.6351442277438137E-2</v>
      </c>
    </row>
    <row r="726" spans="1:15" x14ac:dyDescent="0.25">
      <c r="A726" s="59" t="s">
        <v>248</v>
      </c>
      <c r="B726" s="17">
        <v>1</v>
      </c>
      <c r="C726" s="18">
        <v>1</v>
      </c>
      <c r="D726" s="8">
        <v>1</v>
      </c>
      <c r="E726" s="18">
        <v>1</v>
      </c>
      <c r="F726" s="8">
        <v>1</v>
      </c>
      <c r="G726" s="18">
        <v>1</v>
      </c>
      <c r="H726" s="18">
        <v>1</v>
      </c>
      <c r="I726" s="18">
        <v>1</v>
      </c>
      <c r="J726" s="18">
        <v>1</v>
      </c>
      <c r="K726" s="18">
        <v>1</v>
      </c>
      <c r="L726" s="18">
        <v>1</v>
      </c>
      <c r="M726" s="18">
        <v>1</v>
      </c>
    </row>
    <row r="727" spans="1:15" s="36" customFormat="1" x14ac:dyDescent="0.25">
      <c r="A727" s="31" t="s">
        <v>249</v>
      </c>
      <c r="B727" s="32">
        <v>137.60181499999999</v>
      </c>
      <c r="C727" s="33">
        <v>148.22069999999997</v>
      </c>
      <c r="D727" s="34">
        <v>142.15461500000009</v>
      </c>
      <c r="E727" s="33">
        <v>138.44750500000001</v>
      </c>
      <c r="F727" s="34">
        <v>170.00027855153195</v>
      </c>
      <c r="G727" s="33">
        <v>165.87215909090909</v>
      </c>
      <c r="H727" s="33">
        <v>134.87531806615777</v>
      </c>
      <c r="I727" s="33">
        <v>124.2765</v>
      </c>
      <c r="J727" s="33">
        <v>118.86478060046186</v>
      </c>
      <c r="K727" s="33">
        <v>102.99689265536719</v>
      </c>
      <c r="L727" s="33">
        <v>96.098044009779969</v>
      </c>
      <c r="M727" s="33">
        <v>96.760187353629988</v>
      </c>
      <c r="O727"/>
    </row>
    <row r="728" spans="1:15" x14ac:dyDescent="0.25">
      <c r="A728" s="41" t="s">
        <v>250</v>
      </c>
      <c r="B728" s="40">
        <v>250</v>
      </c>
      <c r="C728" s="38">
        <v>168</v>
      </c>
      <c r="D728" s="39">
        <v>113</v>
      </c>
      <c r="E728" s="38">
        <v>109</v>
      </c>
      <c r="F728" s="39">
        <v>115</v>
      </c>
      <c r="G728" s="38">
        <v>56</v>
      </c>
      <c r="H728" s="38">
        <v>106</v>
      </c>
      <c r="I728" s="38">
        <v>51</v>
      </c>
      <c r="J728" s="38">
        <v>99</v>
      </c>
      <c r="K728" s="38">
        <v>73</v>
      </c>
      <c r="L728" s="38">
        <v>78</v>
      </c>
      <c r="M728" s="38">
        <v>87</v>
      </c>
    </row>
    <row r="729" spans="1:15" x14ac:dyDescent="0.25">
      <c r="A729"/>
      <c r="O729" s="36"/>
    </row>
    <row r="730" spans="1:15" x14ac:dyDescent="0.25">
      <c r="A730" s="71" t="s">
        <v>394</v>
      </c>
      <c r="B730" s="71" t="s">
        <v>413</v>
      </c>
    </row>
    <row r="731" spans="1:15" x14ac:dyDescent="0.25">
      <c r="A731" s="71" t="s">
        <v>396</v>
      </c>
      <c r="B731" s="71" t="s">
        <v>397</v>
      </c>
    </row>
    <row r="733" spans="1:15" x14ac:dyDescent="0.25">
      <c r="A733" s="72" t="s">
        <v>418</v>
      </c>
      <c r="B733" s="1"/>
      <c r="C733" s="1"/>
      <c r="D733" s="1"/>
      <c r="E733" s="1"/>
      <c r="F733" s="1"/>
      <c r="G733" s="1"/>
      <c r="H733" s="1"/>
      <c r="I733" s="1"/>
      <c r="J733" s="1"/>
      <c r="K733" s="1"/>
      <c r="L733" s="1"/>
      <c r="M733" s="1"/>
      <c r="N733" s="2"/>
    </row>
    <row r="735" spans="1:15" x14ac:dyDescent="0.25">
      <c r="B735" s="10" t="s">
        <v>0</v>
      </c>
      <c r="C735" s="11" t="s">
        <v>1</v>
      </c>
      <c r="D735" s="12" t="s">
        <v>2</v>
      </c>
      <c r="E735" s="11" t="s">
        <v>3</v>
      </c>
      <c r="F735" s="12" t="s">
        <v>4</v>
      </c>
      <c r="G735" s="11" t="s">
        <v>5</v>
      </c>
      <c r="H735" s="11" t="s">
        <v>6</v>
      </c>
      <c r="I735" s="11" t="s">
        <v>7</v>
      </c>
      <c r="J735" s="11" t="s">
        <v>8</v>
      </c>
      <c r="K735" s="11" t="s">
        <v>9</v>
      </c>
      <c r="L735" s="11" t="s">
        <v>10</v>
      </c>
      <c r="M735" s="11" t="s">
        <v>11</v>
      </c>
    </row>
    <row r="736" spans="1:15" x14ac:dyDescent="0.25">
      <c r="A736" s="27" t="s">
        <v>89</v>
      </c>
      <c r="B736" s="13">
        <v>0.10856021295151566</v>
      </c>
      <c r="C736" s="14">
        <v>0.11483391536729215</v>
      </c>
      <c r="D736" s="4">
        <v>4.8093724150125673E-2</v>
      </c>
      <c r="E736" s="14">
        <v>3.8532922589477728E-2</v>
      </c>
      <c r="F736" s="4">
        <v>0.1298623419197506</v>
      </c>
      <c r="G736" s="14">
        <v>0.13240317831798271</v>
      </c>
      <c r="H736" s="14">
        <v>9.819620671306796E-2</v>
      </c>
      <c r="I736" s="14">
        <v>6.1197971566669625E-2</v>
      </c>
      <c r="J736" s="14">
        <v>7.1675026820145538E-2</v>
      </c>
      <c r="K736" s="14">
        <v>4.5122000403307119E-2</v>
      </c>
      <c r="L736" s="14">
        <v>5.3966009242657639E-2</v>
      </c>
      <c r="M736" s="14">
        <v>4.292540151602138E-2</v>
      </c>
    </row>
    <row r="737" spans="1:15" x14ac:dyDescent="0.25">
      <c r="A737" s="28" t="s">
        <v>90</v>
      </c>
      <c r="B737" s="15">
        <v>0.19620260168107545</v>
      </c>
      <c r="C737" s="16">
        <v>0.11279620044710334</v>
      </c>
      <c r="D737" s="6">
        <v>9.0817613039192183E-2</v>
      </c>
      <c r="E737" s="16">
        <v>0.13251911969910782</v>
      </c>
      <c r="F737" s="6">
        <v>0.13087512160019196</v>
      </c>
      <c r="G737" s="16">
        <v>0.20285998288791582</v>
      </c>
      <c r="H737" s="16">
        <v>0.10711875180790013</v>
      </c>
      <c r="I737" s="16">
        <v>0.12239594313333925</v>
      </c>
      <c r="J737" s="16">
        <v>0.18259445040447683</v>
      </c>
      <c r="K737" s="16">
        <v>0.12221818915103851</v>
      </c>
      <c r="L737" s="16">
        <v>0.12682138437839335</v>
      </c>
      <c r="M737" s="16">
        <v>0.11976689610439321</v>
      </c>
    </row>
    <row r="738" spans="1:15" x14ac:dyDescent="0.25">
      <c r="A738" s="28" t="s">
        <v>77</v>
      </c>
      <c r="B738" s="15">
        <v>0.25078952129938825</v>
      </c>
      <c r="C738" s="16">
        <v>0.34818047216003278</v>
      </c>
      <c r="D738" s="6">
        <v>0.26738488082718309</v>
      </c>
      <c r="E738" s="16">
        <v>0.30638873252794524</v>
      </c>
      <c r="F738" s="6">
        <v>0.33923085009824233</v>
      </c>
      <c r="G738" s="16">
        <v>0.22532273894005736</v>
      </c>
      <c r="H738" s="16">
        <v>0.3839747733205725</v>
      </c>
      <c r="I738" s="16">
        <v>0.35187492094399564</v>
      </c>
      <c r="J738" s="16">
        <v>0.33916248658992715</v>
      </c>
      <c r="K738" s="16">
        <v>0.36471062714256897</v>
      </c>
      <c r="L738" s="16">
        <v>0.24813757923179872</v>
      </c>
      <c r="M738" s="16">
        <v>0.20747092748035478</v>
      </c>
    </row>
    <row r="739" spans="1:15" x14ac:dyDescent="0.25">
      <c r="A739" s="28" t="s">
        <v>91</v>
      </c>
      <c r="B739" s="15">
        <v>0.31863191179014133</v>
      </c>
      <c r="C739" s="16">
        <v>0.36915882108365961</v>
      </c>
      <c r="D739" s="6">
        <v>0.44925490010497443</v>
      </c>
      <c r="E739" s="16">
        <v>0.36466330976064049</v>
      </c>
      <c r="F739" s="6">
        <v>0.27118212414250575</v>
      </c>
      <c r="G739" s="16">
        <v>0.38869910413206488</v>
      </c>
      <c r="H739" s="16">
        <v>0.27682388106606287</v>
      </c>
      <c r="I739" s="16">
        <v>0.31848933079331976</v>
      </c>
      <c r="J739" s="16">
        <v>0.30002047754356465</v>
      </c>
      <c r="K739" s="16">
        <v>0.29134906231094981</v>
      </c>
      <c r="L739" s="16">
        <v>0.43205636505972383</v>
      </c>
      <c r="M739" s="16">
        <v>0.44515149134522214</v>
      </c>
    </row>
    <row r="740" spans="1:15" x14ac:dyDescent="0.25">
      <c r="A740" s="28" t="s">
        <v>593</v>
      </c>
      <c r="B740" s="15">
        <v>0.12581575227787917</v>
      </c>
      <c r="C740" s="16">
        <v>5.5030590941911983E-2</v>
      </c>
      <c r="D740" s="6">
        <v>0.14444888187852462</v>
      </c>
      <c r="E740" s="16">
        <v>0.15789591542282871</v>
      </c>
      <c r="F740" s="6">
        <v>0.12884956223930924</v>
      </c>
      <c r="G740" s="16">
        <v>5.0714995721978948E-2</v>
      </c>
      <c r="H740" s="16">
        <v>0.13388638709239661</v>
      </c>
      <c r="I740" s="16">
        <v>0.14604183356267561</v>
      </c>
      <c r="J740" s="16">
        <v>0.1065475586418858</v>
      </c>
      <c r="K740" s="16">
        <v>0.17660012099213554</v>
      </c>
      <c r="L740" s="16">
        <v>0.13901866208742641</v>
      </c>
      <c r="M740" s="16">
        <v>0.18468528355400854</v>
      </c>
    </row>
    <row r="741" spans="1:15" x14ac:dyDescent="0.25">
      <c r="A741" s="59" t="s">
        <v>248</v>
      </c>
      <c r="B741" s="17">
        <v>1</v>
      </c>
      <c r="C741" s="18">
        <v>1</v>
      </c>
      <c r="D741" s="8">
        <v>1</v>
      </c>
      <c r="E741" s="18">
        <v>1</v>
      </c>
      <c r="F741" s="8">
        <v>1</v>
      </c>
      <c r="G741" s="18">
        <v>1</v>
      </c>
      <c r="H741" s="18">
        <v>1</v>
      </c>
      <c r="I741" s="18">
        <v>1</v>
      </c>
      <c r="J741" s="18">
        <v>1</v>
      </c>
      <c r="K741" s="18">
        <v>1</v>
      </c>
      <c r="L741" s="18">
        <v>1</v>
      </c>
      <c r="M741" s="18">
        <v>1</v>
      </c>
    </row>
    <row r="742" spans="1:15" s="36" customFormat="1" x14ac:dyDescent="0.25">
      <c r="A742" s="31" t="s">
        <v>249</v>
      </c>
      <c r="B742" s="32">
        <v>150.46617499999982</v>
      </c>
      <c r="C742" s="33">
        <v>163.57292999999993</v>
      </c>
      <c r="D742" s="34">
        <v>156.37165000000002</v>
      </c>
      <c r="E742" s="33">
        <v>159.42458000000002</v>
      </c>
      <c r="F742" s="34">
        <v>188.12506963788294</v>
      </c>
      <c r="G742" s="33">
        <v>180.62727272727278</v>
      </c>
      <c r="H742" s="33">
        <v>142.50432569974555</v>
      </c>
      <c r="I742" s="33">
        <v>130.44549999999998</v>
      </c>
      <c r="J742" s="33">
        <v>127.4420323325635</v>
      </c>
      <c r="K742" s="33">
        <v>122.57415254237287</v>
      </c>
      <c r="L742" s="33">
        <v>106.50097799511003</v>
      </c>
      <c r="M742" s="33">
        <v>116.26018735362999</v>
      </c>
      <c r="N742"/>
      <c r="O742"/>
    </row>
    <row r="743" spans="1:15" x14ac:dyDescent="0.25">
      <c r="A743" s="41" t="s">
        <v>250</v>
      </c>
      <c r="B743" s="40">
        <v>273</v>
      </c>
      <c r="C743" s="38">
        <v>185</v>
      </c>
      <c r="D743" s="39">
        <v>124</v>
      </c>
      <c r="E743" s="38">
        <v>124</v>
      </c>
      <c r="F743" s="39">
        <v>127</v>
      </c>
      <c r="G743" s="38">
        <v>61</v>
      </c>
      <c r="H743" s="38">
        <v>112</v>
      </c>
      <c r="I743" s="38">
        <v>53</v>
      </c>
      <c r="J743" s="38">
        <v>108</v>
      </c>
      <c r="K743" s="38">
        <v>86</v>
      </c>
      <c r="L743" s="38">
        <v>87</v>
      </c>
      <c r="M743" s="38">
        <v>102</v>
      </c>
      <c r="N743" s="36"/>
    </row>
    <row r="744" spans="1:15" x14ac:dyDescent="0.25">
      <c r="O744" s="36"/>
    </row>
    <row r="745" spans="1:15" s="36" customFormat="1" x14ac:dyDescent="0.25">
      <c r="A745" s="62" t="s">
        <v>374</v>
      </c>
      <c r="B745" s="63">
        <f>B736+B737</f>
        <v>0.30476281463259114</v>
      </c>
      <c r="C745" s="63">
        <f t="shared" ref="C745:M745" si="59">C736+C737</f>
        <v>0.22763011581439549</v>
      </c>
      <c r="D745" s="63">
        <f t="shared" si="59"/>
        <v>0.13891133718931786</v>
      </c>
      <c r="E745" s="63">
        <f t="shared" si="59"/>
        <v>0.17105204228858556</v>
      </c>
      <c r="F745" s="63">
        <f t="shared" si="59"/>
        <v>0.26073746351994254</v>
      </c>
      <c r="G745" s="63">
        <f t="shared" si="59"/>
        <v>0.3352631612058985</v>
      </c>
      <c r="H745" s="63">
        <f t="shared" si="59"/>
        <v>0.20531495852096809</v>
      </c>
      <c r="I745" s="63">
        <f t="shared" si="59"/>
        <v>0.18359391470000888</v>
      </c>
      <c r="J745" s="63">
        <f t="shared" si="59"/>
        <v>0.25426947722462234</v>
      </c>
      <c r="K745" s="63">
        <f t="shared" si="59"/>
        <v>0.16734018955434563</v>
      </c>
      <c r="L745" s="63">
        <f t="shared" si="59"/>
        <v>0.18078739362105101</v>
      </c>
      <c r="M745" s="63">
        <f t="shared" si="59"/>
        <v>0.16269229762041459</v>
      </c>
      <c r="O745"/>
    </row>
    <row r="746" spans="1:15" s="36" customFormat="1" x14ac:dyDescent="0.25">
      <c r="A746" s="64" t="s">
        <v>375</v>
      </c>
      <c r="B746" s="63">
        <f>B738</f>
        <v>0.25078952129938825</v>
      </c>
      <c r="C746" s="63">
        <f t="shared" ref="C746:M746" si="60">C738</f>
        <v>0.34818047216003278</v>
      </c>
      <c r="D746" s="63">
        <f t="shared" si="60"/>
        <v>0.26738488082718309</v>
      </c>
      <c r="E746" s="63">
        <f t="shared" si="60"/>
        <v>0.30638873252794524</v>
      </c>
      <c r="F746" s="63">
        <f t="shared" si="60"/>
        <v>0.33923085009824233</v>
      </c>
      <c r="G746" s="63">
        <f t="shared" si="60"/>
        <v>0.22532273894005736</v>
      </c>
      <c r="H746" s="63">
        <f t="shared" si="60"/>
        <v>0.3839747733205725</v>
      </c>
      <c r="I746" s="63">
        <f t="shared" si="60"/>
        <v>0.35187492094399564</v>
      </c>
      <c r="J746" s="63">
        <f t="shared" si="60"/>
        <v>0.33916248658992715</v>
      </c>
      <c r="K746" s="63">
        <f t="shared" si="60"/>
        <v>0.36471062714256897</v>
      </c>
      <c r="L746" s="63">
        <f t="shared" si="60"/>
        <v>0.24813757923179872</v>
      </c>
      <c r="M746" s="63">
        <f t="shared" si="60"/>
        <v>0.20747092748035478</v>
      </c>
      <c r="O746"/>
    </row>
    <row r="747" spans="1:15" s="36" customFormat="1" x14ac:dyDescent="0.25">
      <c r="A747" s="65" t="s">
        <v>376</v>
      </c>
      <c r="B747" s="63">
        <f>B739+B740</f>
        <v>0.4444476640680205</v>
      </c>
      <c r="C747" s="63">
        <f t="shared" ref="C747:M747" si="61">C739+C740</f>
        <v>0.42418941202557159</v>
      </c>
      <c r="D747" s="63">
        <f t="shared" si="61"/>
        <v>0.59370378198349905</v>
      </c>
      <c r="E747" s="63">
        <f t="shared" si="61"/>
        <v>0.5225592251834692</v>
      </c>
      <c r="F747" s="63">
        <f t="shared" si="61"/>
        <v>0.40003168638181497</v>
      </c>
      <c r="G747" s="63">
        <f t="shared" si="61"/>
        <v>0.43941409985404384</v>
      </c>
      <c r="H747" s="63">
        <f t="shared" si="61"/>
        <v>0.41071026815845946</v>
      </c>
      <c r="I747" s="63">
        <f t="shared" si="61"/>
        <v>0.4645311643559954</v>
      </c>
      <c r="J747" s="63">
        <f t="shared" si="61"/>
        <v>0.40656803618545045</v>
      </c>
      <c r="K747" s="63">
        <f t="shared" si="61"/>
        <v>0.46794918330308533</v>
      </c>
      <c r="L747" s="63">
        <f t="shared" si="61"/>
        <v>0.5710750271471503</v>
      </c>
      <c r="M747" s="63">
        <f t="shared" si="61"/>
        <v>0.62983677489923062</v>
      </c>
    </row>
    <row r="748" spans="1:15" x14ac:dyDescent="0.25">
      <c r="A748"/>
      <c r="C748" s="36"/>
      <c r="O748" s="36"/>
    </row>
    <row r="749" spans="1:15" x14ac:dyDescent="0.25">
      <c r="A749" s="60" t="s">
        <v>372</v>
      </c>
      <c r="B749" s="61">
        <v>3.1569403887617931</v>
      </c>
      <c r="C749" s="61">
        <v>3.1367559717857976</v>
      </c>
      <c r="D749" s="61">
        <v>3.5511476025225797</v>
      </c>
      <c r="E749" s="61">
        <v>3.4708701757282352</v>
      </c>
      <c r="F749" s="61">
        <v>3.1382814431814317</v>
      </c>
      <c r="G749" s="61">
        <v>3.0224627560521409</v>
      </c>
      <c r="H749" s="61">
        <v>3.2410854900168209</v>
      </c>
      <c r="I749" s="61">
        <v>3.3657811116519927</v>
      </c>
      <c r="J749" s="61">
        <v>3.1871710907825679</v>
      </c>
      <c r="K749" s="61">
        <v>3.432087114337568</v>
      </c>
      <c r="L749" s="61">
        <v>3.4753402863708684</v>
      </c>
      <c r="M749" s="61">
        <v>3.6089043593168029</v>
      </c>
      <c r="O749" s="36"/>
    </row>
    <row r="750" spans="1:15" x14ac:dyDescent="0.25">
      <c r="A750"/>
    </row>
    <row r="751" spans="1:15" x14ac:dyDescent="0.25">
      <c r="A751" s="71" t="s">
        <v>394</v>
      </c>
      <c r="B751" s="71" t="s">
        <v>408</v>
      </c>
    </row>
    <row r="752" spans="1:15" x14ac:dyDescent="0.25">
      <c r="A752" s="71" t="s">
        <v>396</v>
      </c>
      <c r="B752" s="71" t="s">
        <v>397</v>
      </c>
    </row>
    <row r="753" spans="1:15" x14ac:dyDescent="0.25">
      <c r="A753"/>
    </row>
    <row r="754" spans="1:15" x14ac:dyDescent="0.25">
      <c r="A754" s="30" t="s">
        <v>304</v>
      </c>
      <c r="B754" s="1"/>
      <c r="C754" s="1"/>
      <c r="D754" s="1"/>
      <c r="E754" s="1"/>
      <c r="F754" s="1"/>
      <c r="G754" s="1"/>
      <c r="H754" s="1"/>
      <c r="I754" s="1"/>
      <c r="J754" s="1"/>
      <c r="K754" s="1"/>
      <c r="L754" s="1"/>
      <c r="M754" s="2"/>
    </row>
    <row r="756" spans="1:15" x14ac:dyDescent="0.25">
      <c r="B756" s="10" t="s">
        <v>0</v>
      </c>
      <c r="C756" s="11" t="s">
        <v>1</v>
      </c>
      <c r="D756" s="12" t="s">
        <v>2</v>
      </c>
      <c r="E756" s="11" t="s">
        <v>3</v>
      </c>
      <c r="F756" s="12" t="s">
        <v>4</v>
      </c>
      <c r="G756" s="11" t="s">
        <v>5</v>
      </c>
      <c r="H756" s="11" t="s">
        <v>6</v>
      </c>
      <c r="I756" s="11" t="s">
        <v>7</v>
      </c>
      <c r="J756" s="11" t="s">
        <v>8</v>
      </c>
      <c r="K756" s="11" t="s">
        <v>9</v>
      </c>
      <c r="L756" s="11" t="s">
        <v>10</v>
      </c>
    </row>
    <row r="757" spans="1:15" x14ac:dyDescent="0.25">
      <c r="A757" s="25" t="s">
        <v>539</v>
      </c>
      <c r="B757" s="13">
        <v>0.35799999999999998</v>
      </c>
      <c r="C757" s="14">
        <v>0.222</v>
      </c>
      <c r="D757" s="4">
        <v>0.20499999999999999</v>
      </c>
      <c r="E757" s="14">
        <v>0.16400000000000001</v>
      </c>
      <c r="F757" s="4">
        <v>0.16400000000000001</v>
      </c>
      <c r="G757" s="14">
        <v>0.12</v>
      </c>
      <c r="H757" s="14">
        <v>0.13900000000000001</v>
      </c>
      <c r="I757" s="14">
        <v>0.14199999999999999</v>
      </c>
      <c r="J757" s="14">
        <v>0.16300000000000001</v>
      </c>
      <c r="K757" s="14">
        <v>0.13600000000000001</v>
      </c>
      <c r="L757" s="14">
        <v>0.111</v>
      </c>
    </row>
    <row r="758" spans="1:15" x14ac:dyDescent="0.25">
      <c r="A758" s="26" t="s">
        <v>119</v>
      </c>
      <c r="B758" s="15">
        <v>0.16</v>
      </c>
      <c r="C758" s="16">
        <v>0.124</v>
      </c>
      <c r="D758" s="6">
        <v>0.17199999999999999</v>
      </c>
      <c r="E758" s="16">
        <v>0.152</v>
      </c>
      <c r="F758" s="6">
        <v>0.127</v>
      </c>
      <c r="G758" s="16">
        <v>0.128</v>
      </c>
      <c r="H758" s="16">
        <v>0.109</v>
      </c>
      <c r="I758" s="16">
        <v>0.17799999999999999</v>
      </c>
      <c r="J758" s="16">
        <v>0.10199999999999999</v>
      </c>
      <c r="K758" s="16">
        <v>0.125</v>
      </c>
      <c r="L758" s="16">
        <v>0.11</v>
      </c>
    </row>
    <row r="759" spans="1:15" x14ac:dyDescent="0.25">
      <c r="A759" s="26" t="s">
        <v>120</v>
      </c>
      <c r="B759" s="15">
        <v>0.16300000000000001</v>
      </c>
      <c r="C759" s="16">
        <v>0.183</v>
      </c>
      <c r="D759" s="6">
        <v>0.20499999999999999</v>
      </c>
      <c r="E759" s="16">
        <v>0.224</v>
      </c>
      <c r="F759" s="6">
        <v>0.14699999999999999</v>
      </c>
      <c r="G759" s="16">
        <v>0.189</v>
      </c>
      <c r="H759" s="16">
        <v>0.187</v>
      </c>
      <c r="I759" s="16">
        <v>0.158</v>
      </c>
      <c r="J759" s="16">
        <v>0.14899999999999999</v>
      </c>
      <c r="K759" s="16">
        <v>0.20100000000000001</v>
      </c>
      <c r="L759" s="16">
        <v>0.23400000000000001</v>
      </c>
    </row>
    <row r="760" spans="1:15" x14ac:dyDescent="0.25">
      <c r="A760" s="26" t="s">
        <v>121</v>
      </c>
      <c r="B760" s="15">
        <v>9.0999999999999998E-2</v>
      </c>
      <c r="C760" s="16">
        <v>0.13600000000000001</v>
      </c>
      <c r="D760" s="6">
        <v>0.107</v>
      </c>
      <c r="E760" s="16">
        <v>9.8000000000000004E-2</v>
      </c>
      <c r="F760" s="6">
        <v>0.1</v>
      </c>
      <c r="G760" s="16">
        <v>0.12</v>
      </c>
      <c r="H760" s="16">
        <v>8.7999999999999995E-2</v>
      </c>
      <c r="I760" s="16">
        <v>0.14099999999999999</v>
      </c>
      <c r="J760" s="16">
        <v>0.157</v>
      </c>
      <c r="K760" s="16">
        <v>0.13700000000000001</v>
      </c>
      <c r="L760" s="16">
        <v>0.14599999999999999</v>
      </c>
    </row>
    <row r="761" spans="1:15" x14ac:dyDescent="0.25">
      <c r="A761" s="26" t="s">
        <v>122</v>
      </c>
      <c r="B761" s="15">
        <v>0.03</v>
      </c>
      <c r="C761" s="16">
        <v>4.2000000000000003E-2</v>
      </c>
      <c r="D761" s="6">
        <v>3.2000000000000001E-2</v>
      </c>
      <c r="E761" s="16">
        <v>4.8000000000000001E-2</v>
      </c>
      <c r="F761" s="6">
        <v>4.8000000000000001E-2</v>
      </c>
      <c r="G761" s="16">
        <v>5.5E-2</v>
      </c>
      <c r="H761" s="16">
        <v>4.8000000000000001E-2</v>
      </c>
      <c r="I761" s="16">
        <v>3.9E-2</v>
      </c>
      <c r="J761" s="16">
        <v>5.2999999999999999E-2</v>
      </c>
      <c r="K761" s="16">
        <v>4.3999999999999997E-2</v>
      </c>
      <c r="L761" s="16">
        <v>0.06</v>
      </c>
    </row>
    <row r="762" spans="1:15" x14ac:dyDescent="0.25">
      <c r="A762" s="26" t="s">
        <v>540</v>
      </c>
      <c r="B762" s="15">
        <v>0.19800000000000001</v>
      </c>
      <c r="C762" s="16">
        <v>0.29199999999999998</v>
      </c>
      <c r="D762" s="6">
        <v>0.27900000000000003</v>
      </c>
      <c r="E762" s="16">
        <v>0.315</v>
      </c>
      <c r="F762" s="6">
        <v>0.41399999999999998</v>
      </c>
      <c r="G762" s="16">
        <v>0.38800000000000001</v>
      </c>
      <c r="H762" s="16">
        <v>0.42899999999999999</v>
      </c>
      <c r="I762" s="16">
        <v>0.34200000000000003</v>
      </c>
      <c r="J762" s="16">
        <v>0.376</v>
      </c>
      <c r="K762" s="16">
        <v>0.35799999999999998</v>
      </c>
      <c r="L762" s="16">
        <v>0.34</v>
      </c>
    </row>
    <row r="763" spans="1:15" x14ac:dyDescent="0.25">
      <c r="A763" s="59" t="s">
        <v>248</v>
      </c>
      <c r="B763" s="17">
        <v>1</v>
      </c>
      <c r="C763" s="18">
        <v>1</v>
      </c>
      <c r="D763" s="8">
        <v>1</v>
      </c>
      <c r="E763" s="18">
        <v>1</v>
      </c>
      <c r="F763" s="8">
        <v>1</v>
      </c>
      <c r="G763" s="18">
        <v>1</v>
      </c>
      <c r="H763" s="18">
        <v>1</v>
      </c>
      <c r="I763" s="18">
        <v>1</v>
      </c>
      <c r="J763" s="18">
        <v>1</v>
      </c>
      <c r="K763" s="18">
        <v>1</v>
      </c>
      <c r="L763" s="18">
        <v>1</v>
      </c>
    </row>
    <row r="764" spans="1:15" s="36" customFormat="1" x14ac:dyDescent="0.25">
      <c r="A764" s="31" t="s">
        <v>249</v>
      </c>
      <c r="B764" s="32">
        <v>186.33152000000004</v>
      </c>
      <c r="C764" s="33">
        <v>358.81882500000017</v>
      </c>
      <c r="D764" s="34">
        <v>335.24708999999984</v>
      </c>
      <c r="E764" s="33">
        <v>331.58394499999991</v>
      </c>
      <c r="F764" s="34">
        <v>359.33983286908068</v>
      </c>
      <c r="G764" s="33">
        <v>361.12897727272724</v>
      </c>
      <c r="H764" s="33">
        <v>374.06183206106874</v>
      </c>
      <c r="I764" s="33">
        <v>368.65800000000002</v>
      </c>
      <c r="J764" s="33">
        <v>389.19272517321014</v>
      </c>
      <c r="K764" s="33">
        <v>369.17090395480238</v>
      </c>
      <c r="L764" s="33">
        <v>375.58679706601453</v>
      </c>
      <c r="O764"/>
    </row>
    <row r="765" spans="1:15" x14ac:dyDescent="0.25">
      <c r="A765" s="41" t="s">
        <v>250</v>
      </c>
      <c r="B765" s="40">
        <v>356</v>
      </c>
      <c r="C765" s="38">
        <v>432</v>
      </c>
      <c r="D765" s="39">
        <v>280</v>
      </c>
      <c r="E765" s="38">
        <v>268</v>
      </c>
      <c r="F765" s="39">
        <v>265</v>
      </c>
      <c r="G765" s="38">
        <v>128</v>
      </c>
      <c r="H765" s="38">
        <v>294</v>
      </c>
      <c r="I765" s="38">
        <v>150</v>
      </c>
      <c r="J765" s="38">
        <v>339</v>
      </c>
      <c r="K765" s="38">
        <v>266</v>
      </c>
      <c r="L765" s="38">
        <v>310</v>
      </c>
    </row>
    <row r="766" spans="1:15" x14ac:dyDescent="0.25">
      <c r="A766"/>
      <c r="O766" s="36"/>
    </row>
    <row r="767" spans="1:15" x14ac:dyDescent="0.25">
      <c r="A767" s="71" t="s">
        <v>394</v>
      </c>
      <c r="B767" s="71" t="s">
        <v>419</v>
      </c>
    </row>
    <row r="768" spans="1:15" x14ac:dyDescent="0.25">
      <c r="A768" s="71" t="s">
        <v>396</v>
      </c>
      <c r="B768" s="71" t="s">
        <v>404</v>
      </c>
    </row>
    <row r="770" spans="1:15" x14ac:dyDescent="0.25">
      <c r="A770" s="30" t="s">
        <v>305</v>
      </c>
      <c r="B770" s="1"/>
      <c r="C770" s="1"/>
      <c r="D770" s="1"/>
      <c r="E770" s="1"/>
      <c r="F770" s="1"/>
      <c r="G770" s="1"/>
      <c r="H770" s="1"/>
      <c r="I770" s="1"/>
      <c r="J770" s="1"/>
      <c r="K770" s="1"/>
      <c r="L770" s="1"/>
      <c r="M770" s="1"/>
      <c r="N770" s="1"/>
    </row>
    <row r="772" spans="1:15" x14ac:dyDescent="0.25">
      <c r="B772" s="10" t="s">
        <v>0</v>
      </c>
      <c r="C772" s="11" t="s">
        <v>1</v>
      </c>
      <c r="D772" s="12" t="s">
        <v>2</v>
      </c>
      <c r="E772" s="11" t="s">
        <v>3</v>
      </c>
      <c r="F772" s="12" t="s">
        <v>4</v>
      </c>
      <c r="G772" s="11" t="s">
        <v>5</v>
      </c>
      <c r="H772" s="11" t="s">
        <v>6</v>
      </c>
      <c r="I772" s="11" t="s">
        <v>7</v>
      </c>
      <c r="J772" s="11" t="s">
        <v>8</v>
      </c>
      <c r="K772" s="11" t="s">
        <v>9</v>
      </c>
      <c r="L772" s="11" t="s">
        <v>10</v>
      </c>
      <c r="M772" s="11" t="s">
        <v>11</v>
      </c>
      <c r="N772" s="11" t="s">
        <v>12</v>
      </c>
      <c r="O772" s="106">
        <v>2023</v>
      </c>
    </row>
    <row r="773" spans="1:15" x14ac:dyDescent="0.25">
      <c r="A773" s="27" t="s">
        <v>89</v>
      </c>
      <c r="B773" s="13">
        <v>4.0391824206661313E-2</v>
      </c>
      <c r="C773" s="14">
        <v>4.6638188506414019E-2</v>
      </c>
      <c r="D773" s="4">
        <v>2.9931117373755544E-2</v>
      </c>
      <c r="E773" s="14">
        <v>1.0393054464684658E-2</v>
      </c>
      <c r="F773" s="4">
        <v>5.0969357301768173E-2</v>
      </c>
      <c r="G773" s="14">
        <v>5.5627135385588559E-3</v>
      </c>
      <c r="H773" s="14">
        <v>2.3824829276024272E-2</v>
      </c>
      <c r="I773" s="14">
        <v>4.9205496693412332E-3</v>
      </c>
      <c r="J773" s="14">
        <v>2.7065854618831084E-2</v>
      </c>
      <c r="K773" s="14">
        <v>3.6056743640339201E-2</v>
      </c>
      <c r="L773" s="14">
        <v>1.2731829573934837E-2</v>
      </c>
      <c r="M773" s="14">
        <v>3.7382929662113586E-3</v>
      </c>
      <c r="N773" s="14">
        <v>1.1795840465930791E-2</v>
      </c>
      <c r="O773" s="107">
        <v>3.8880658067115832E-2</v>
      </c>
    </row>
    <row r="774" spans="1:15" x14ac:dyDescent="0.25">
      <c r="A774" s="28" t="s">
        <v>90</v>
      </c>
      <c r="B774" s="15">
        <v>9.1526033813280699E-2</v>
      </c>
      <c r="C774" s="16">
        <v>0.13513291840248326</v>
      </c>
      <c r="D774" s="6">
        <v>9.7229195934258397E-2</v>
      </c>
      <c r="E774" s="16">
        <v>9.8959797344832234E-2</v>
      </c>
      <c r="F774" s="6">
        <v>0.11446555506461083</v>
      </c>
      <c r="G774" s="16">
        <v>0.10316843313915909</v>
      </c>
      <c r="H774" s="16">
        <v>8.5040573091085314E-2</v>
      </c>
      <c r="I774" s="16">
        <v>9.6457963749599904E-2</v>
      </c>
      <c r="J774" s="16">
        <v>7.4705176730776507E-2</v>
      </c>
      <c r="K774" s="16">
        <v>6.8359020852221286E-2</v>
      </c>
      <c r="L774" s="16">
        <v>5.5732187611886842E-2</v>
      </c>
      <c r="M774" s="16">
        <v>3.5972306695390664E-2</v>
      </c>
      <c r="N774" s="16">
        <v>5.081032865697295E-2</v>
      </c>
      <c r="O774" s="108">
        <v>8.4768744318067593E-2</v>
      </c>
    </row>
    <row r="775" spans="1:15" x14ac:dyDescent="0.25">
      <c r="A775" s="28" t="s">
        <v>77</v>
      </c>
      <c r="B775" s="15">
        <v>0.21622863378133736</v>
      </c>
      <c r="C775" s="16">
        <v>0.27051519663161516</v>
      </c>
      <c r="D775" s="6">
        <v>0.27423298439369009</v>
      </c>
      <c r="E775" s="16">
        <v>0.3068226810559237</v>
      </c>
      <c r="F775" s="6">
        <v>0.27769664271373518</v>
      </c>
      <c r="G775" s="16">
        <v>0.28169173172468304</v>
      </c>
      <c r="H775" s="16">
        <v>0.26195680049086389</v>
      </c>
      <c r="I775" s="16">
        <v>0.27214247351203574</v>
      </c>
      <c r="J775" s="16">
        <v>0.1991802775271484</v>
      </c>
      <c r="K775" s="16">
        <v>0.23560343448349408</v>
      </c>
      <c r="L775" s="16">
        <v>0.2666953097028289</v>
      </c>
      <c r="M775" s="16">
        <v>0.19705837585412606</v>
      </c>
      <c r="N775" s="16">
        <v>0.22139254536987857</v>
      </c>
      <c r="O775" s="108">
        <v>0.30532186653274618</v>
      </c>
    </row>
    <row r="776" spans="1:15" x14ac:dyDescent="0.25">
      <c r="A776" s="28" t="s">
        <v>91</v>
      </c>
      <c r="B776" s="15">
        <v>0.47579395048137918</v>
      </c>
      <c r="C776" s="16">
        <v>0.44065961422174565</v>
      </c>
      <c r="D776" s="6">
        <v>0.48882276651528928</v>
      </c>
      <c r="E776" s="16">
        <v>0.47221022718696476</v>
      </c>
      <c r="F776" s="6">
        <v>0.45105230110927663</v>
      </c>
      <c r="G776" s="16">
        <v>0.53287461654589774</v>
      </c>
      <c r="H776" s="16">
        <v>0.50335325764950123</v>
      </c>
      <c r="I776" s="16">
        <v>0.56201411606421103</v>
      </c>
      <c r="J776" s="16">
        <v>0.57370692993046324</v>
      </c>
      <c r="K776" s="16">
        <v>0.5108660871420192</v>
      </c>
      <c r="L776" s="16">
        <v>0.47621911922663757</v>
      </c>
      <c r="M776" s="16">
        <v>0.54224479471599074</v>
      </c>
      <c r="N776" s="16">
        <v>0.53857341492368893</v>
      </c>
      <c r="O776" s="108">
        <v>0.42297088443431591</v>
      </c>
    </row>
    <row r="777" spans="1:15" x14ac:dyDescent="0.25">
      <c r="A777" s="28" t="s">
        <v>593</v>
      </c>
      <c r="B777" s="15">
        <v>0.17605955771734133</v>
      </c>
      <c r="C777" s="16">
        <v>0.10705408223774197</v>
      </c>
      <c r="D777" s="6">
        <v>0.10978393578300694</v>
      </c>
      <c r="E777" s="16">
        <v>0.1116142399475946</v>
      </c>
      <c r="F777" s="6">
        <v>0.10581614381060903</v>
      </c>
      <c r="G777" s="16">
        <v>7.670250505170112E-2</v>
      </c>
      <c r="H777" s="16">
        <v>0.12582453949252537</v>
      </c>
      <c r="I777" s="16">
        <v>6.4464897004812047E-2</v>
      </c>
      <c r="J777" s="16">
        <v>0.12534176119278084</v>
      </c>
      <c r="K777" s="16">
        <v>0.14911471388192626</v>
      </c>
      <c r="L777" s="16">
        <v>0.18862155388471194</v>
      </c>
      <c r="M777" s="16">
        <v>0.22098622976828117</v>
      </c>
      <c r="N777" s="16">
        <v>0.17742787058352874</v>
      </c>
      <c r="O777" s="108">
        <v>0.14805784664775465</v>
      </c>
    </row>
    <row r="778" spans="1:15" x14ac:dyDescent="0.25">
      <c r="A778" s="59" t="s">
        <v>248</v>
      </c>
      <c r="B778" s="17">
        <v>1</v>
      </c>
      <c r="C778" s="18">
        <v>1</v>
      </c>
      <c r="D778" s="8">
        <v>1</v>
      </c>
      <c r="E778" s="18">
        <v>1</v>
      </c>
      <c r="F778" s="8">
        <v>1</v>
      </c>
      <c r="G778" s="18">
        <v>1</v>
      </c>
      <c r="H778" s="18">
        <v>1</v>
      </c>
      <c r="I778" s="18">
        <v>1</v>
      </c>
      <c r="J778" s="18">
        <v>1</v>
      </c>
      <c r="K778" s="18">
        <v>1</v>
      </c>
      <c r="L778" s="18">
        <v>1</v>
      </c>
      <c r="M778" s="18">
        <v>1</v>
      </c>
      <c r="N778" s="18">
        <v>1</v>
      </c>
      <c r="O778" s="109">
        <v>1</v>
      </c>
    </row>
    <row r="779" spans="1:15" s="36" customFormat="1" x14ac:dyDescent="0.25">
      <c r="A779" s="31" t="s">
        <v>249</v>
      </c>
      <c r="B779" s="32">
        <v>186.33152000000007</v>
      </c>
      <c r="C779" s="33">
        <v>358.81882500000034</v>
      </c>
      <c r="D779" s="34">
        <v>335.24709000000041</v>
      </c>
      <c r="E779" s="33">
        <v>331.58394499999986</v>
      </c>
      <c r="F779" s="34">
        <v>359.33983286908085</v>
      </c>
      <c r="G779" s="33">
        <v>364.69488636363599</v>
      </c>
      <c r="H779" s="33">
        <v>374.061832061068</v>
      </c>
      <c r="I779" s="33">
        <v>368.65799999999996</v>
      </c>
      <c r="J779" s="33">
        <v>389.1927251732107</v>
      </c>
      <c r="K779" s="33">
        <v>370.78248587570596</v>
      </c>
      <c r="L779" s="33">
        <v>375.5867970660147</v>
      </c>
      <c r="M779" s="33">
        <v>370.80632318501233</v>
      </c>
      <c r="N779" s="33">
        <v>372.78484107579425</v>
      </c>
      <c r="O779" s="33">
        <v>383.87835443037955</v>
      </c>
    </row>
    <row r="780" spans="1:15" x14ac:dyDescent="0.25">
      <c r="A780" s="41" t="s">
        <v>250</v>
      </c>
      <c r="B780" s="40">
        <v>356</v>
      </c>
      <c r="C780" s="38">
        <v>432</v>
      </c>
      <c r="D780" s="39">
        <v>280</v>
      </c>
      <c r="E780" s="38">
        <v>268</v>
      </c>
      <c r="F780" s="39">
        <v>265</v>
      </c>
      <c r="G780" s="38">
        <v>129</v>
      </c>
      <c r="H780" s="38">
        <v>294</v>
      </c>
      <c r="I780" s="38">
        <v>150</v>
      </c>
      <c r="J780" s="38">
        <v>339</v>
      </c>
      <c r="K780" s="38">
        <v>267</v>
      </c>
      <c r="L780" s="38">
        <v>310</v>
      </c>
      <c r="M780" s="38">
        <v>331</v>
      </c>
      <c r="N780" s="38">
        <v>316</v>
      </c>
      <c r="O780" s="38">
        <v>314</v>
      </c>
    </row>
    <row r="781" spans="1:15" x14ac:dyDescent="0.25">
      <c r="O781" s="36"/>
    </row>
    <row r="782" spans="1:15" s="36" customFormat="1" x14ac:dyDescent="0.25">
      <c r="A782" s="62" t="s">
        <v>374</v>
      </c>
      <c r="B782" s="63">
        <f>B773+B774</f>
        <v>0.13191785801994202</v>
      </c>
      <c r="C782" s="63">
        <f t="shared" ref="C782:M782" si="62">C773+C774</f>
        <v>0.18177110690889728</v>
      </c>
      <c r="D782" s="63">
        <f t="shared" si="62"/>
        <v>0.12716031330801394</v>
      </c>
      <c r="E782" s="63">
        <f t="shared" si="62"/>
        <v>0.1093528518095169</v>
      </c>
      <c r="F782" s="63">
        <f t="shared" si="62"/>
        <v>0.165434912366379</v>
      </c>
      <c r="G782" s="63">
        <f t="shared" si="62"/>
        <v>0.10873114667771795</v>
      </c>
      <c r="H782" s="63">
        <f t="shared" si="62"/>
        <v>0.10886540236710959</v>
      </c>
      <c r="I782" s="63">
        <f t="shared" si="62"/>
        <v>0.10137851341894114</v>
      </c>
      <c r="J782" s="63">
        <f t="shared" si="62"/>
        <v>0.10177103134960759</v>
      </c>
      <c r="K782" s="63">
        <f t="shared" si="62"/>
        <v>0.10441576449256049</v>
      </c>
      <c r="L782" s="63">
        <f t="shared" si="62"/>
        <v>6.846401718582168E-2</v>
      </c>
      <c r="M782" s="63">
        <f t="shared" si="62"/>
        <v>3.9710599661602022E-2</v>
      </c>
      <c r="N782" s="63">
        <f t="shared" ref="N782:O782" si="63">N773+N774</f>
        <v>6.2606169122903746E-2</v>
      </c>
      <c r="O782" s="63">
        <f t="shared" si="63"/>
        <v>0.12364940238518343</v>
      </c>
    </row>
    <row r="783" spans="1:15" s="36" customFormat="1" x14ac:dyDescent="0.25">
      <c r="A783" s="64" t="s">
        <v>375</v>
      </c>
      <c r="B783" s="63">
        <f>B775</f>
        <v>0.21622863378133736</v>
      </c>
      <c r="C783" s="63">
        <f t="shared" ref="C783:M783" si="64">C775</f>
        <v>0.27051519663161516</v>
      </c>
      <c r="D783" s="63">
        <f t="shared" si="64"/>
        <v>0.27423298439369009</v>
      </c>
      <c r="E783" s="63">
        <f t="shared" si="64"/>
        <v>0.3068226810559237</v>
      </c>
      <c r="F783" s="63">
        <f t="shared" si="64"/>
        <v>0.27769664271373518</v>
      </c>
      <c r="G783" s="63">
        <f t="shared" si="64"/>
        <v>0.28169173172468304</v>
      </c>
      <c r="H783" s="63">
        <f t="shared" si="64"/>
        <v>0.26195680049086389</v>
      </c>
      <c r="I783" s="63">
        <f t="shared" si="64"/>
        <v>0.27214247351203574</v>
      </c>
      <c r="J783" s="63">
        <f t="shared" si="64"/>
        <v>0.1991802775271484</v>
      </c>
      <c r="K783" s="63">
        <f t="shared" si="64"/>
        <v>0.23560343448349408</v>
      </c>
      <c r="L783" s="63">
        <f t="shared" si="64"/>
        <v>0.2666953097028289</v>
      </c>
      <c r="M783" s="63">
        <f t="shared" si="64"/>
        <v>0.19705837585412606</v>
      </c>
      <c r="N783" s="63">
        <f t="shared" ref="N783:O783" si="65">N775</f>
        <v>0.22139254536987857</v>
      </c>
      <c r="O783" s="63">
        <f t="shared" si="65"/>
        <v>0.30532186653274618</v>
      </c>
    </row>
    <row r="784" spans="1:15" s="36" customFormat="1" x14ac:dyDescent="0.25">
      <c r="A784" s="65" t="s">
        <v>376</v>
      </c>
      <c r="B784" s="63">
        <f>B776+B777</f>
        <v>0.65185350819872045</v>
      </c>
      <c r="C784" s="63">
        <f t="shared" ref="C784:M784" si="66">C776+C777</f>
        <v>0.54771369645948764</v>
      </c>
      <c r="D784" s="63">
        <f t="shared" si="66"/>
        <v>0.59860670229829616</v>
      </c>
      <c r="E784" s="63">
        <f t="shared" si="66"/>
        <v>0.58382446713455938</v>
      </c>
      <c r="F784" s="63">
        <f t="shared" si="66"/>
        <v>0.55686844491988563</v>
      </c>
      <c r="G784" s="63">
        <f t="shared" si="66"/>
        <v>0.60957712159759891</v>
      </c>
      <c r="H784" s="63">
        <f t="shared" si="66"/>
        <v>0.6291777971420266</v>
      </c>
      <c r="I784" s="63">
        <f t="shared" si="66"/>
        <v>0.62647901306902309</v>
      </c>
      <c r="J784" s="63">
        <f t="shared" si="66"/>
        <v>0.69904869112324408</v>
      </c>
      <c r="K784" s="63">
        <f t="shared" si="66"/>
        <v>0.65998080102394541</v>
      </c>
      <c r="L784" s="63">
        <f t="shared" si="66"/>
        <v>0.66484067311134953</v>
      </c>
      <c r="M784" s="63">
        <f t="shared" si="66"/>
        <v>0.76323102448427194</v>
      </c>
      <c r="N784" s="63">
        <f t="shared" ref="N784:O784" si="67">N776+N777</f>
        <v>0.71600128550721764</v>
      </c>
      <c r="O784" s="63">
        <f t="shared" si="67"/>
        <v>0.57102873108207053</v>
      </c>
    </row>
    <row r="785" spans="1:15" x14ac:dyDescent="0.25">
      <c r="A785"/>
      <c r="C785" s="36"/>
      <c r="O785" s="36"/>
    </row>
    <row r="786" spans="1:15" x14ac:dyDescent="0.25">
      <c r="A786" s="60" t="s">
        <v>372</v>
      </c>
      <c r="B786" s="61">
        <v>3.6556033836894573</v>
      </c>
      <c r="C786" s="61">
        <v>3.4263584832819181</v>
      </c>
      <c r="D786" s="61">
        <v>3.5512992073995324</v>
      </c>
      <c r="E786" s="61">
        <v>3.5756928008079534</v>
      </c>
      <c r="F786" s="61">
        <v>3.4462803190623483</v>
      </c>
      <c r="G786" s="61">
        <v>3.5719857664330252</v>
      </c>
      <c r="H786" s="61">
        <v>3.6223121049914195</v>
      </c>
      <c r="I786" s="61">
        <v>3.5846448469855532</v>
      </c>
      <c r="J786" s="61">
        <v>3.6955535663475878</v>
      </c>
      <c r="K786" s="61">
        <v>3.6686230067729717</v>
      </c>
      <c r="L786" s="61">
        <v>3.7722663802363052</v>
      </c>
      <c r="M786" s="61">
        <v>3.9407683616247358</v>
      </c>
      <c r="N786" s="61">
        <v>3.8190271465019134</v>
      </c>
      <c r="O786" s="61">
        <v>3.5565565172775271</v>
      </c>
    </row>
    <row r="787" spans="1:15" x14ac:dyDescent="0.25">
      <c r="A787"/>
    </row>
    <row r="788" spans="1:15" x14ac:dyDescent="0.25">
      <c r="A788" s="71" t="s">
        <v>394</v>
      </c>
      <c r="B788" s="71" t="s">
        <v>419</v>
      </c>
    </row>
    <row r="789" spans="1:15" x14ac:dyDescent="0.25">
      <c r="A789" s="71" t="s">
        <v>396</v>
      </c>
      <c r="B789" s="71" t="s">
        <v>397</v>
      </c>
    </row>
    <row r="791" spans="1:15" x14ac:dyDescent="0.25">
      <c r="A791" s="42" t="s">
        <v>272</v>
      </c>
      <c r="B791" s="43"/>
      <c r="C791" s="44"/>
      <c r="D791" s="44"/>
      <c r="E791" s="44"/>
      <c r="F791" s="44"/>
      <c r="G791" s="44"/>
      <c r="H791" s="44"/>
      <c r="I791" s="44"/>
      <c r="J791" s="44"/>
      <c r="K791" s="44"/>
      <c r="L791" s="44"/>
      <c r="M791" s="44"/>
      <c r="N791" s="44"/>
    </row>
    <row r="792" spans="1:15" x14ac:dyDescent="0.25">
      <c r="A792" s="42"/>
      <c r="B792" s="43"/>
      <c r="C792" s="44"/>
      <c r="D792" s="44"/>
      <c r="E792" s="44"/>
      <c r="F792" s="44"/>
      <c r="G792" s="44"/>
      <c r="H792" s="44"/>
      <c r="I792" s="44"/>
      <c r="J792" s="44"/>
      <c r="K792" s="44"/>
      <c r="L792" s="44"/>
      <c r="M792" s="44"/>
      <c r="N792" s="44"/>
    </row>
    <row r="793" spans="1:15" x14ac:dyDescent="0.25">
      <c r="B793" s="45" t="s">
        <v>0</v>
      </c>
      <c r="C793" s="46" t="s">
        <v>1</v>
      </c>
      <c r="D793" s="46" t="s">
        <v>2</v>
      </c>
      <c r="E793" s="46" t="s">
        <v>3</v>
      </c>
      <c r="F793" s="46" t="s">
        <v>4</v>
      </c>
      <c r="G793" s="46" t="s">
        <v>5</v>
      </c>
      <c r="H793" s="46" t="s">
        <v>6</v>
      </c>
      <c r="I793" s="46" t="s">
        <v>7</v>
      </c>
      <c r="J793" s="46" t="s">
        <v>8</v>
      </c>
      <c r="K793" s="46" t="s">
        <v>9</v>
      </c>
      <c r="L793" s="46" t="s">
        <v>10</v>
      </c>
      <c r="M793" s="46" t="s">
        <v>11</v>
      </c>
      <c r="N793" s="46" t="s">
        <v>12</v>
      </c>
      <c r="O793" s="116">
        <v>2023</v>
      </c>
    </row>
    <row r="794" spans="1:15" x14ac:dyDescent="0.25">
      <c r="A794" s="47" t="s">
        <v>147</v>
      </c>
      <c r="B794" s="48">
        <v>5.495750262757447E-2</v>
      </c>
      <c r="C794" s="49">
        <v>6.1163973211271344E-2</v>
      </c>
      <c r="D794" s="49">
        <v>5.2379455404072489E-2</v>
      </c>
      <c r="E794" s="49">
        <v>4.744608488206517E-2</v>
      </c>
      <c r="F794" s="49">
        <v>6.5252746060169245E-2</v>
      </c>
      <c r="G794" s="49">
        <v>6.6924717579919579E-2</v>
      </c>
      <c r="H794" s="49">
        <v>6.1209621628460623E-2</v>
      </c>
      <c r="I794" s="49">
        <v>7.6278013768859121E-2</v>
      </c>
      <c r="J794" s="49">
        <v>4.6274799289937815E-2</v>
      </c>
      <c r="K794" s="49">
        <v>5.1565249853341273E-2</v>
      </c>
      <c r="L794" s="49">
        <v>3.2166129609738768E-2</v>
      </c>
      <c r="M794" s="49">
        <v>5.3501673358204584E-2</v>
      </c>
      <c r="N794" s="49">
        <v>5.808065901921014E-2</v>
      </c>
      <c r="O794" s="117">
        <v>5.7016018062156497E-2</v>
      </c>
    </row>
    <row r="795" spans="1:15" x14ac:dyDescent="0.25">
      <c r="A795" s="50" t="s">
        <v>148</v>
      </c>
      <c r="B795" s="48">
        <v>7.9076798171344945E-3</v>
      </c>
      <c r="C795" s="49">
        <v>7.8862919190485128E-3</v>
      </c>
      <c r="D795" s="49">
        <v>2.4890447222077412E-3</v>
      </c>
      <c r="E795" s="49">
        <v>0</v>
      </c>
      <c r="F795" s="49">
        <v>2.7340449446912126E-3</v>
      </c>
      <c r="G795" s="49">
        <v>0</v>
      </c>
      <c r="H795" s="49">
        <v>1.7008114618217E-2</v>
      </c>
      <c r="I795" s="49">
        <v>8.3668332166940834E-3</v>
      </c>
      <c r="J795" s="49">
        <v>0</v>
      </c>
      <c r="K795" s="49">
        <v>0</v>
      </c>
      <c r="L795" s="49">
        <v>4.468313641245991E-3</v>
      </c>
      <c r="M795" s="49">
        <v>4.0708172518525544E-3</v>
      </c>
      <c r="N795" s="49">
        <v>4.0844368363404798E-3</v>
      </c>
      <c r="O795" s="117">
        <v>4.2589968670850749E-3</v>
      </c>
    </row>
    <row r="796" spans="1:15" x14ac:dyDescent="0.25">
      <c r="A796" s="50" t="s">
        <v>273</v>
      </c>
      <c r="B796" s="48">
        <v>5.3224811347001015E-2</v>
      </c>
      <c r="C796" s="49">
        <v>5.0422396316580909E-2</v>
      </c>
      <c r="D796" s="49">
        <v>3.9918586616218076E-2</v>
      </c>
      <c r="E796" s="49">
        <v>2.8468009812718825E-2</v>
      </c>
      <c r="F796" s="49">
        <v>8.2187235955753113E-2</v>
      </c>
      <c r="G796" s="49">
        <v>5.4451650897465564E-2</v>
      </c>
      <c r="H796" s="49">
        <v>8.5016084344684245E-2</v>
      </c>
      <c r="I796" s="49">
        <v>7.1357464099517875E-2</v>
      </c>
      <c r="J796" s="49">
        <v>9.3282150623262686E-2</v>
      </c>
      <c r="K796" s="49">
        <v>9.1376459922137721E-2</v>
      </c>
      <c r="L796" s="49">
        <v>5.8517722878625361E-2</v>
      </c>
      <c r="M796" s="49">
        <v>0.13707768942042192</v>
      </c>
      <c r="N796" s="49">
        <v>7.5316949675015482E-2</v>
      </c>
      <c r="O796" s="117">
        <v>8.2020313001316791E-2</v>
      </c>
    </row>
    <row r="797" spans="1:15" x14ac:dyDescent="0.25">
      <c r="A797" s="50" t="s">
        <v>274</v>
      </c>
      <c r="B797" s="48">
        <v>0.42891846747130935</v>
      </c>
      <c r="C797" s="49">
        <v>0.45500455557201941</v>
      </c>
      <c r="D797" s="49">
        <v>0.39891989815631457</v>
      </c>
      <c r="E797" s="49">
        <v>0.41662888714349594</v>
      </c>
      <c r="F797" s="49">
        <v>0.56057998651194207</v>
      </c>
      <c r="G797" s="49">
        <v>0.47977060525376741</v>
      </c>
      <c r="H797" s="49">
        <v>0.5306078719075269</v>
      </c>
      <c r="I797" s="49">
        <v>0.43651161781380149</v>
      </c>
      <c r="J797" s="49">
        <v>0.53665356341025816</v>
      </c>
      <c r="K797" s="49">
        <v>0.44561890032531665</v>
      </c>
      <c r="L797" s="49">
        <v>0.52356605800214961</v>
      </c>
      <c r="M797" s="49">
        <v>0.43673607045346396</v>
      </c>
      <c r="N797" s="49">
        <v>0.5353711246220505</v>
      </c>
      <c r="O797" s="117">
        <v>0.47156123758877938</v>
      </c>
    </row>
    <row r="798" spans="1:15" x14ac:dyDescent="0.25">
      <c r="A798" s="50" t="s">
        <v>275</v>
      </c>
      <c r="B798" s="48">
        <v>9.7304766257474307E-2</v>
      </c>
      <c r="C798" s="49">
        <v>6.4337134485627528E-2</v>
      </c>
      <c r="D798" s="49">
        <v>7.484343861120496E-2</v>
      </c>
      <c r="E798" s="49">
        <v>5.9195613346116734E-2</v>
      </c>
      <c r="F798" s="49">
        <v>7.3371937086734534E-2</v>
      </c>
      <c r="G798" s="49">
        <v>4.7369142636356887E-2</v>
      </c>
      <c r="H798" s="49">
        <v>0.10542949519850475</v>
      </c>
      <c r="I798" s="49">
        <v>7.7752279890847514E-2</v>
      </c>
      <c r="J798" s="49">
        <v>8.3294638721888109E-2</v>
      </c>
      <c r="K798" s="49">
        <v>6.7124420030931858E-2</v>
      </c>
      <c r="L798" s="49">
        <v>6.555674901539589E-2</v>
      </c>
      <c r="M798" s="49">
        <v>3.7550928636435568E-2</v>
      </c>
      <c r="N798" s="49">
        <v>3.2218024647633119E-2</v>
      </c>
      <c r="O798" s="117">
        <v>3.0912350596295872E-2</v>
      </c>
    </row>
    <row r="799" spans="1:15" x14ac:dyDescent="0.25">
      <c r="A799" s="50" t="s">
        <v>129</v>
      </c>
      <c r="B799" s="48">
        <v>4.7768085614285508E-3</v>
      </c>
      <c r="C799" s="49">
        <v>1.124029654798623E-2</v>
      </c>
      <c r="D799" s="49">
        <v>0</v>
      </c>
      <c r="E799" s="49">
        <v>2.7111535813351935E-3</v>
      </c>
      <c r="F799" s="49">
        <v>7.6719146066370645E-3</v>
      </c>
      <c r="G799" s="49">
        <v>9.7777874717813445E-3</v>
      </c>
      <c r="H799" s="49">
        <v>1.700199243161683E-2</v>
      </c>
      <c r="I799" s="49">
        <v>9.841099338682489E-3</v>
      </c>
      <c r="J799" s="49">
        <v>1.5646765718937972E-2</v>
      </c>
      <c r="K799" s="49">
        <v>6.2236680710362237E-3</v>
      </c>
      <c r="L799" s="49">
        <v>4.1317579663444496E-3</v>
      </c>
      <c r="M799" s="49">
        <v>9.3877321591088921E-3</v>
      </c>
      <c r="N799" s="49">
        <v>0</v>
      </c>
      <c r="O799" s="117">
        <v>1.5982779354878726E-2</v>
      </c>
    </row>
    <row r="800" spans="1:15" x14ac:dyDescent="0.25">
      <c r="A800" s="50" t="s">
        <v>130</v>
      </c>
      <c r="B800" s="48">
        <v>2.9823778607076089E-2</v>
      </c>
      <c r="C800" s="49">
        <v>4.0179539075186239E-2</v>
      </c>
      <c r="D800" s="49">
        <v>5.4852854949464527E-2</v>
      </c>
      <c r="E800" s="49">
        <v>4.8802558881432062E-2</v>
      </c>
      <c r="F800" s="49">
        <v>0.10626342023053739</v>
      </c>
      <c r="G800" s="49">
        <v>0.11159858100560385</v>
      </c>
      <c r="H800" s="49">
        <v>0.12244985418992213</v>
      </c>
      <c r="I800" s="49">
        <v>0.16239712687640073</v>
      </c>
      <c r="J800" s="49">
        <v>0.13379711483087064</v>
      </c>
      <c r="K800" s="49">
        <v>0.10135459442163108</v>
      </c>
      <c r="L800" s="49">
        <v>0.14295739348371</v>
      </c>
      <c r="M800" s="49">
        <v>0.11697212795963936</v>
      </c>
      <c r="N800" s="49">
        <v>8.1655943175333534E-2</v>
      </c>
      <c r="O800" s="117">
        <v>0.10446083427668125</v>
      </c>
    </row>
    <row r="801" spans="1:15" x14ac:dyDescent="0.25">
      <c r="A801" s="50" t="s">
        <v>131</v>
      </c>
      <c r="B801" s="48">
        <v>2.1916098789941593E-2</v>
      </c>
      <c r="C801" s="49">
        <v>3.8751896587365275E-2</v>
      </c>
      <c r="D801" s="49">
        <v>1.7454603409085591E-2</v>
      </c>
      <c r="E801" s="49">
        <v>1.807495534803415E-2</v>
      </c>
      <c r="F801" s="49">
        <v>5.5907226963714106E-2</v>
      </c>
      <c r="G801" s="49">
        <v>6.1362004041360753E-2</v>
      </c>
      <c r="H801" s="49">
        <v>7.4818562197674271E-2</v>
      </c>
      <c r="I801" s="49">
        <v>0.10187626472231738</v>
      </c>
      <c r="J801" s="49">
        <v>4.7672849200200949E-2</v>
      </c>
      <c r="K801" s="49">
        <v>6.1543384352834657E-2</v>
      </c>
      <c r="L801" s="49">
        <v>5.059076262083801E-2</v>
      </c>
      <c r="M801" s="49">
        <v>4.6938660795544464E-2</v>
      </c>
      <c r="N801" s="49">
        <v>3.7658474837507755E-2</v>
      </c>
      <c r="O801" s="117">
        <v>7.7761316134231706E-2</v>
      </c>
    </row>
    <row r="802" spans="1:15" x14ac:dyDescent="0.25">
      <c r="A802" s="50" t="s">
        <v>149</v>
      </c>
      <c r="B802" s="48">
        <v>0.43128183573020629</v>
      </c>
      <c r="C802" s="49">
        <v>0.47730430531341056</v>
      </c>
      <c r="D802" s="49">
        <v>0.49628990068191514</v>
      </c>
      <c r="E802" s="49">
        <v>0.56032541020645754</v>
      </c>
      <c r="F802" s="49">
        <v>0.20546808988938248</v>
      </c>
      <c r="G802" s="49">
        <v>0.21341937453942633</v>
      </c>
      <c r="H802" s="49">
        <v>0.18366559800498292</v>
      </c>
      <c r="I802" s="49">
        <v>0.16634116172712954</v>
      </c>
      <c r="J802" s="49">
        <v>0.19075845097731459</v>
      </c>
      <c r="K802" s="49">
        <v>0.27027358540877849</v>
      </c>
      <c r="L802" s="49">
        <v>0.18996777658431893</v>
      </c>
      <c r="M802" s="49">
        <v>0.23186858438127358</v>
      </c>
      <c r="N802" s="49">
        <v>0.16334467990214321</v>
      </c>
      <c r="O802" s="117">
        <v>0.17370415667674272</v>
      </c>
    </row>
    <row r="803" spans="1:15" x14ac:dyDescent="0.25">
      <c r="A803" s="50" t="s">
        <v>43</v>
      </c>
      <c r="B803" s="48">
        <v>9.2144206197641215E-2</v>
      </c>
      <c r="C803" s="49">
        <v>0.10879960102427667</v>
      </c>
      <c r="D803" s="49">
        <v>9.4787086742498264E-2</v>
      </c>
      <c r="E803" s="49">
        <v>8.3144435717477344E-2</v>
      </c>
      <c r="F803" s="49">
        <v>0.164374471911506</v>
      </c>
      <c r="G803" s="49">
        <v>0.22724008082721669</v>
      </c>
      <c r="H803" s="49">
        <v>0.19052516796899133</v>
      </c>
      <c r="I803" s="49">
        <v>0.23277807615730634</v>
      </c>
      <c r="J803" s="49">
        <v>0.19711672975000954</v>
      </c>
      <c r="K803" s="49">
        <v>0.17529465095194943</v>
      </c>
      <c r="L803" s="49">
        <v>0.24983172216255065</v>
      </c>
      <c r="M803" s="49">
        <v>0.18027805724975504</v>
      </c>
      <c r="N803" s="49">
        <v>0.19691871790331042</v>
      </c>
      <c r="O803" s="117">
        <v>0.15767521290862521</v>
      </c>
    </row>
    <row r="804" spans="1:15" x14ac:dyDescent="0.25">
      <c r="A804" s="51" t="s">
        <v>249</v>
      </c>
      <c r="B804" s="52">
        <v>186.33152000000101</v>
      </c>
      <c r="C804" s="53">
        <v>358.81882500000216</v>
      </c>
      <c r="D804" s="53">
        <v>335.24708999999859</v>
      </c>
      <c r="E804" s="53">
        <v>331.58394499999935</v>
      </c>
      <c r="F804" s="53">
        <v>359.33983286908028</v>
      </c>
      <c r="G804" s="53">
        <v>364.69488636363695</v>
      </c>
      <c r="H804" s="53">
        <v>374.06183206106977</v>
      </c>
      <c r="I804" s="53">
        <v>368.65799999999911</v>
      </c>
      <c r="J804" s="53">
        <v>389.19272517321002</v>
      </c>
      <c r="K804" s="53">
        <v>370.78248587570545</v>
      </c>
      <c r="L804" s="53">
        <v>375.5867970660131</v>
      </c>
      <c r="M804" s="53">
        <v>370.80632318501313</v>
      </c>
      <c r="N804" s="53">
        <v>372.78484107579663</v>
      </c>
      <c r="O804" s="53">
        <v>383.87835443037932</v>
      </c>
    </row>
    <row r="805" spans="1:15" x14ac:dyDescent="0.25">
      <c r="A805" s="54" t="s">
        <v>250</v>
      </c>
      <c r="B805" s="55">
        <v>356</v>
      </c>
      <c r="C805" s="56">
        <v>432</v>
      </c>
      <c r="D805" s="56">
        <v>280</v>
      </c>
      <c r="E805" s="56">
        <v>268</v>
      </c>
      <c r="F805" s="56">
        <v>265</v>
      </c>
      <c r="G805" s="56">
        <v>129</v>
      </c>
      <c r="H805" s="56">
        <v>294</v>
      </c>
      <c r="I805" s="56">
        <v>150</v>
      </c>
      <c r="J805" s="56">
        <v>339</v>
      </c>
      <c r="K805" s="56">
        <v>267</v>
      </c>
      <c r="L805" s="56">
        <v>310</v>
      </c>
      <c r="M805" s="56">
        <v>331</v>
      </c>
      <c r="N805" s="56">
        <v>316</v>
      </c>
      <c r="O805" s="56">
        <v>314</v>
      </c>
    </row>
    <row r="806" spans="1:15" x14ac:dyDescent="0.25">
      <c r="A806"/>
    </row>
    <row r="807" spans="1:15" x14ac:dyDescent="0.25">
      <c r="A807" s="71" t="s">
        <v>394</v>
      </c>
      <c r="B807" s="71" t="s">
        <v>419</v>
      </c>
    </row>
    <row r="808" spans="1:15" x14ac:dyDescent="0.25">
      <c r="A808" s="71" t="s">
        <v>396</v>
      </c>
      <c r="B808" s="71" t="s">
        <v>397</v>
      </c>
    </row>
    <row r="809" spans="1:15" x14ac:dyDescent="0.25">
      <c r="A809" s="57"/>
      <c r="B809" s="58"/>
      <c r="C809" s="58"/>
      <c r="D809" s="58"/>
      <c r="E809" s="58"/>
      <c r="F809" s="58"/>
      <c r="G809" s="58"/>
      <c r="H809" s="58"/>
      <c r="I809" s="58"/>
      <c r="J809" s="58"/>
      <c r="K809" s="58"/>
      <c r="L809" s="58"/>
      <c r="M809" s="58"/>
      <c r="N809" s="58"/>
    </row>
    <row r="810" spans="1:15" x14ac:dyDescent="0.25">
      <c r="A810" s="30" t="s">
        <v>306</v>
      </c>
      <c r="B810" s="1"/>
      <c r="C810" s="1"/>
      <c r="D810" s="1"/>
      <c r="E810" s="1"/>
      <c r="F810" s="1"/>
      <c r="G810" s="1"/>
      <c r="H810" s="1"/>
      <c r="I810" s="1"/>
      <c r="J810" s="1"/>
      <c r="K810" s="1"/>
      <c r="L810" s="1"/>
      <c r="M810" s="1"/>
      <c r="N810" s="1"/>
    </row>
    <row r="812" spans="1:15" x14ac:dyDescent="0.25">
      <c r="B812" s="10" t="s">
        <v>0</v>
      </c>
      <c r="C812" s="11" t="s">
        <v>1</v>
      </c>
      <c r="D812" s="12" t="s">
        <v>2</v>
      </c>
      <c r="E812" s="11" t="s">
        <v>3</v>
      </c>
      <c r="F812" s="12" t="s">
        <v>4</v>
      </c>
      <c r="G812" s="11" t="s">
        <v>5</v>
      </c>
      <c r="H812" s="11" t="s">
        <v>6</v>
      </c>
      <c r="I812" s="11" t="s">
        <v>7</v>
      </c>
      <c r="J812" s="11" t="s">
        <v>8</v>
      </c>
      <c r="K812" s="11" t="s">
        <v>9</v>
      </c>
      <c r="L812" s="11" t="s">
        <v>10</v>
      </c>
      <c r="M812" s="11" t="s">
        <v>11</v>
      </c>
      <c r="N812" s="11" t="s">
        <v>12</v>
      </c>
      <c r="O812" s="106">
        <v>2023</v>
      </c>
    </row>
    <row r="813" spans="1:15" x14ac:dyDescent="0.25">
      <c r="A813" s="27" t="s">
        <v>150</v>
      </c>
      <c r="B813" s="13">
        <v>1.2523485022823846E-2</v>
      </c>
      <c r="C813" s="14">
        <v>4.0179539075186434E-2</v>
      </c>
      <c r="D813" s="4">
        <v>2.7410782297916398E-2</v>
      </c>
      <c r="E813" s="14">
        <v>3.1179163394053955E-2</v>
      </c>
      <c r="F813" s="4">
        <v>0.11613915955442897</v>
      </c>
      <c r="G813" s="14">
        <v>2.6465928087457947E-2</v>
      </c>
      <c r="H813" s="14">
        <v>1.0209766520210379E-2</v>
      </c>
      <c r="I813" s="14">
        <v>4.9205496693412341E-3</v>
      </c>
      <c r="J813" s="14">
        <v>1.6379317762324964E-2</v>
      </c>
      <c r="K813" s="14">
        <v>3.5414111247400161E-2</v>
      </c>
      <c r="L813" s="14">
        <v>2.5463659147869674E-2</v>
      </c>
      <c r="M813" s="14">
        <v>1.5950744721769054E-2</v>
      </c>
      <c r="N813" s="14">
        <v>4.4454938380916832E-2</v>
      </c>
      <c r="O813" s="107">
        <v>9.1134157412075728E-2</v>
      </c>
    </row>
    <row r="814" spans="1:15" x14ac:dyDescent="0.25">
      <c r="A814" s="28" t="s">
        <v>151</v>
      </c>
      <c r="B814" s="15">
        <v>6.262992970808165E-2</v>
      </c>
      <c r="C814" s="16">
        <v>7.4149788545793155E-2</v>
      </c>
      <c r="D814" s="6">
        <v>3.2435807272778956E-2</v>
      </c>
      <c r="E814" s="16">
        <v>8.0884841996798101E-2</v>
      </c>
      <c r="F814" s="6">
        <v>0.1774315326000169</v>
      </c>
      <c r="G814" s="16">
        <v>4.6021503031020684E-2</v>
      </c>
      <c r="H814" s="16">
        <v>5.4423517903654559E-2</v>
      </c>
      <c r="I814" s="16">
        <v>1.6733666433388132E-2</v>
      </c>
      <c r="J814" s="16">
        <v>4.4110670248032155E-2</v>
      </c>
      <c r="K814" s="16">
        <v>8.4560823422750897E-2</v>
      </c>
      <c r="L814" s="16">
        <v>5.9190834228428191E-2</v>
      </c>
      <c r="M814" s="16">
        <v>7.4769332987230097E-2</v>
      </c>
      <c r="N814" s="16">
        <v>6.1250155769369569E-2</v>
      </c>
      <c r="O814" s="108">
        <v>0.13903633106347302</v>
      </c>
    </row>
    <row r="815" spans="1:15" x14ac:dyDescent="0.25">
      <c r="A815" s="28" t="s">
        <v>77</v>
      </c>
      <c r="B815" s="15">
        <v>0.24698008689029083</v>
      </c>
      <c r="C815" s="16">
        <v>0.24989244920469267</v>
      </c>
      <c r="D815" s="6">
        <v>0.25680967133823585</v>
      </c>
      <c r="E815" s="16">
        <v>0.24943330715243156</v>
      </c>
      <c r="F815" s="6">
        <v>0.27618892583893401</v>
      </c>
      <c r="G815" s="16">
        <v>0.18830108605730536</v>
      </c>
      <c r="H815" s="16">
        <v>0.21771856036101903</v>
      </c>
      <c r="I815" s="16">
        <v>0.24114490937399993</v>
      </c>
      <c r="J815" s="16">
        <v>0.22345003232545324</v>
      </c>
      <c r="K815" s="16">
        <v>0.28094501626579899</v>
      </c>
      <c r="L815" s="16">
        <v>0.24325098460436842</v>
      </c>
      <c r="M815" s="16">
        <v>0.22331042610476678</v>
      </c>
      <c r="N815" s="16">
        <v>0.2567964635434089</v>
      </c>
      <c r="O815" s="108">
        <v>0.31434338211702756</v>
      </c>
    </row>
    <row r="816" spans="1:15" x14ac:dyDescent="0.25">
      <c r="A816" s="28" t="s">
        <v>152</v>
      </c>
      <c r="B816" s="15">
        <v>0.41194018059853799</v>
      </c>
      <c r="C816" s="16">
        <v>0.43998005121386841</v>
      </c>
      <c r="D816" s="6">
        <v>0.47881965209601096</v>
      </c>
      <c r="E816" s="16">
        <v>0.51152464574242296</v>
      </c>
      <c r="F816" s="6">
        <v>0.35405145616768618</v>
      </c>
      <c r="G816" s="16">
        <v>0.55647311030546953</v>
      </c>
      <c r="H816" s="16">
        <v>0.50340223514230253</v>
      </c>
      <c r="I816" s="16">
        <v>0.55609806378811777</v>
      </c>
      <c r="J816" s="16">
        <v>0.55020325426380079</v>
      </c>
      <c r="K816" s="16">
        <v>0.47357474268039046</v>
      </c>
      <c r="L816" s="16">
        <v>0.48537056928034322</v>
      </c>
      <c r="M816" s="16">
        <v>0.50942973190269014</v>
      </c>
      <c r="N816" s="16">
        <v>0.50318589352589671</v>
      </c>
      <c r="O816" s="108">
        <v>0.30793180460978059</v>
      </c>
    </row>
    <row r="817" spans="1:15" x14ac:dyDescent="0.25">
      <c r="A817" s="28" t="s">
        <v>153</v>
      </c>
      <c r="B817" s="15">
        <v>0.26592631778026582</v>
      </c>
      <c r="C817" s="16">
        <v>0.19579817196045921</v>
      </c>
      <c r="D817" s="6">
        <v>0.2045240869950577</v>
      </c>
      <c r="E817" s="16">
        <v>0.1269780417142935</v>
      </c>
      <c r="F817" s="6">
        <v>7.6188925838934038E-2</v>
      </c>
      <c r="G817" s="16">
        <v>0.1827383725187465</v>
      </c>
      <c r="H817" s="16">
        <v>0.21424592007281351</v>
      </c>
      <c r="I817" s="16">
        <v>0.18110281073515297</v>
      </c>
      <c r="J817" s="16">
        <v>0.16585672540038879</v>
      </c>
      <c r="K817" s="16">
        <v>0.12550530638365956</v>
      </c>
      <c r="L817" s="16">
        <v>0.18672395273899048</v>
      </c>
      <c r="M817" s="16">
        <v>0.17653976428354412</v>
      </c>
      <c r="N817" s="16">
        <v>0.13431254878040802</v>
      </c>
      <c r="O817" s="108">
        <v>0.14755432479764316</v>
      </c>
    </row>
    <row r="818" spans="1:15" x14ac:dyDescent="0.25">
      <c r="A818" s="59" t="s">
        <v>248</v>
      </c>
      <c r="B818" s="17">
        <v>1</v>
      </c>
      <c r="C818" s="18">
        <v>1</v>
      </c>
      <c r="D818" s="8">
        <v>1</v>
      </c>
      <c r="E818" s="18">
        <v>1</v>
      </c>
      <c r="F818" s="8">
        <v>1</v>
      </c>
      <c r="G818" s="18">
        <v>1</v>
      </c>
      <c r="H818" s="18">
        <v>1</v>
      </c>
      <c r="I818" s="18">
        <v>1</v>
      </c>
      <c r="J818" s="18">
        <v>1</v>
      </c>
      <c r="K818" s="18">
        <v>1</v>
      </c>
      <c r="L818" s="18">
        <v>1</v>
      </c>
      <c r="M818" s="18">
        <v>1</v>
      </c>
      <c r="N818" s="18">
        <v>1</v>
      </c>
      <c r="O818" s="109">
        <v>1</v>
      </c>
    </row>
    <row r="819" spans="1:15" s="36" customFormat="1" x14ac:dyDescent="0.25">
      <c r="A819" s="31" t="s">
        <v>249</v>
      </c>
      <c r="B819" s="32">
        <v>186.33151999999984</v>
      </c>
      <c r="C819" s="33">
        <v>358.8188250000004</v>
      </c>
      <c r="D819" s="34">
        <v>335.24709000000053</v>
      </c>
      <c r="E819" s="33">
        <v>331.58394499999997</v>
      </c>
      <c r="F819" s="34">
        <v>359.33983286908057</v>
      </c>
      <c r="G819" s="33">
        <v>364.69488636363587</v>
      </c>
      <c r="H819" s="33">
        <v>374.061832061068</v>
      </c>
      <c r="I819" s="33">
        <v>368.65799999999984</v>
      </c>
      <c r="J819" s="33">
        <v>389.19272517321065</v>
      </c>
      <c r="K819" s="33">
        <v>370.78248587570596</v>
      </c>
      <c r="L819" s="33">
        <v>375.5867970660147</v>
      </c>
      <c r="M819" s="33">
        <v>370.80632318501216</v>
      </c>
      <c r="N819" s="33">
        <v>372.78484107579419</v>
      </c>
      <c r="O819" s="33">
        <v>383.87835443037955</v>
      </c>
    </row>
    <row r="820" spans="1:15" x14ac:dyDescent="0.25">
      <c r="A820" s="41" t="s">
        <v>250</v>
      </c>
      <c r="B820" s="40">
        <v>356</v>
      </c>
      <c r="C820" s="38">
        <v>432</v>
      </c>
      <c r="D820" s="39">
        <v>280</v>
      </c>
      <c r="E820" s="38">
        <v>268</v>
      </c>
      <c r="F820" s="39">
        <v>265</v>
      </c>
      <c r="G820" s="38">
        <v>129</v>
      </c>
      <c r="H820" s="38">
        <v>294</v>
      </c>
      <c r="I820" s="38">
        <v>150</v>
      </c>
      <c r="J820" s="38">
        <v>339</v>
      </c>
      <c r="K820" s="38">
        <v>267</v>
      </c>
      <c r="L820" s="38">
        <v>310</v>
      </c>
      <c r="M820" s="38">
        <v>331</v>
      </c>
      <c r="N820" s="38">
        <v>316</v>
      </c>
      <c r="O820" s="38">
        <v>314</v>
      </c>
    </row>
    <row r="821" spans="1:15" x14ac:dyDescent="0.25">
      <c r="O821" s="36"/>
    </row>
    <row r="822" spans="1:15" s="36" customFormat="1" x14ac:dyDescent="0.25">
      <c r="A822" s="62" t="s">
        <v>374</v>
      </c>
      <c r="B822" s="63">
        <f>B813+B814</f>
        <v>7.5153414730905491E-2</v>
      </c>
      <c r="C822" s="63">
        <f t="shared" ref="C822:M822" si="68">C813+C814</f>
        <v>0.11432932762097958</v>
      </c>
      <c r="D822" s="63">
        <f t="shared" si="68"/>
        <v>5.9846589570695358E-2</v>
      </c>
      <c r="E822" s="63">
        <f t="shared" si="68"/>
        <v>0.11206400539085205</v>
      </c>
      <c r="F822" s="63">
        <f t="shared" si="68"/>
        <v>0.29357069215444587</v>
      </c>
      <c r="G822" s="63">
        <f t="shared" si="68"/>
        <v>7.2487431118478635E-2</v>
      </c>
      <c r="H822" s="63">
        <f t="shared" si="68"/>
        <v>6.4633284423864942E-2</v>
      </c>
      <c r="I822" s="63">
        <f t="shared" si="68"/>
        <v>2.1654216102729367E-2</v>
      </c>
      <c r="J822" s="63">
        <f t="shared" si="68"/>
        <v>6.0489988010357119E-2</v>
      </c>
      <c r="K822" s="63">
        <f t="shared" si="68"/>
        <v>0.11997493467015105</v>
      </c>
      <c r="L822" s="63">
        <f t="shared" si="68"/>
        <v>8.4654493376297865E-2</v>
      </c>
      <c r="M822" s="63">
        <f t="shared" si="68"/>
        <v>9.0720077708999147E-2</v>
      </c>
      <c r="N822" s="63">
        <f>N813+N814</f>
        <v>0.10570509415028639</v>
      </c>
      <c r="O822" s="63">
        <f>O813+O814</f>
        <v>0.23017048847554875</v>
      </c>
    </row>
    <row r="823" spans="1:15" s="36" customFormat="1" x14ac:dyDescent="0.25">
      <c r="A823" s="64" t="s">
        <v>375</v>
      </c>
      <c r="B823" s="63">
        <f>B815</f>
        <v>0.24698008689029083</v>
      </c>
      <c r="C823" s="63">
        <f t="shared" ref="C823:M823" si="69">C815</f>
        <v>0.24989244920469267</v>
      </c>
      <c r="D823" s="63">
        <f t="shared" si="69"/>
        <v>0.25680967133823585</v>
      </c>
      <c r="E823" s="63">
        <f t="shared" si="69"/>
        <v>0.24943330715243156</v>
      </c>
      <c r="F823" s="63">
        <f t="shared" si="69"/>
        <v>0.27618892583893401</v>
      </c>
      <c r="G823" s="63">
        <f t="shared" si="69"/>
        <v>0.18830108605730536</v>
      </c>
      <c r="H823" s="63">
        <f t="shared" si="69"/>
        <v>0.21771856036101903</v>
      </c>
      <c r="I823" s="63">
        <f t="shared" si="69"/>
        <v>0.24114490937399993</v>
      </c>
      <c r="J823" s="63">
        <f t="shared" si="69"/>
        <v>0.22345003232545324</v>
      </c>
      <c r="K823" s="63">
        <f t="shared" si="69"/>
        <v>0.28094501626579899</v>
      </c>
      <c r="L823" s="63">
        <f t="shared" si="69"/>
        <v>0.24325098460436842</v>
      </c>
      <c r="M823" s="63">
        <f t="shared" si="69"/>
        <v>0.22331042610476678</v>
      </c>
      <c r="N823" s="63">
        <f t="shared" ref="N823:O823" si="70">N815</f>
        <v>0.2567964635434089</v>
      </c>
      <c r="O823" s="63">
        <f t="shared" si="70"/>
        <v>0.31434338211702756</v>
      </c>
    </row>
    <row r="824" spans="1:15" s="36" customFormat="1" x14ac:dyDescent="0.25">
      <c r="A824" s="65" t="s">
        <v>376</v>
      </c>
      <c r="B824" s="63">
        <f>B816+B817</f>
        <v>0.67786649837880386</v>
      </c>
      <c r="C824" s="63">
        <f t="shared" ref="C824:M824" si="71">C816+C817</f>
        <v>0.63577822317432764</v>
      </c>
      <c r="D824" s="63">
        <f t="shared" si="71"/>
        <v>0.6833437390910686</v>
      </c>
      <c r="E824" s="63">
        <f t="shared" si="71"/>
        <v>0.63850268745671646</v>
      </c>
      <c r="F824" s="63">
        <f t="shared" si="71"/>
        <v>0.43024038200662024</v>
      </c>
      <c r="G824" s="63">
        <f t="shared" si="71"/>
        <v>0.739211482824216</v>
      </c>
      <c r="H824" s="63">
        <f t="shared" si="71"/>
        <v>0.71764815521511605</v>
      </c>
      <c r="I824" s="63">
        <f t="shared" si="71"/>
        <v>0.73720087452327077</v>
      </c>
      <c r="J824" s="63">
        <f t="shared" si="71"/>
        <v>0.71605997966418955</v>
      </c>
      <c r="K824" s="63">
        <f t="shared" si="71"/>
        <v>0.59908004906404999</v>
      </c>
      <c r="L824" s="63">
        <f t="shared" si="71"/>
        <v>0.67209452201933373</v>
      </c>
      <c r="M824" s="63">
        <f t="shared" si="71"/>
        <v>0.68596949618623426</v>
      </c>
      <c r="N824" s="63">
        <f t="shared" ref="N824:O824" si="72">N816+N817</f>
        <v>0.6374984423063047</v>
      </c>
      <c r="O824" s="63">
        <f t="shared" si="72"/>
        <v>0.45548612940742372</v>
      </c>
    </row>
    <row r="825" spans="1:15" x14ac:dyDescent="0.25">
      <c r="A825"/>
      <c r="C825" s="36"/>
      <c r="O825" s="36"/>
    </row>
    <row r="826" spans="1:15" x14ac:dyDescent="0.25">
      <c r="A826" s="60" t="s">
        <v>372</v>
      </c>
      <c r="B826" s="61">
        <v>3.8561159164053405</v>
      </c>
      <c r="C826" s="61">
        <v>3.6770675284386236</v>
      </c>
      <c r="D826" s="61">
        <v>3.8006104542175132</v>
      </c>
      <c r="E826" s="61">
        <v>3.6222375603861039</v>
      </c>
      <c r="F826" s="61">
        <v>3.0967194561366771</v>
      </c>
      <c r="G826" s="61">
        <v>3.8229964961370255</v>
      </c>
      <c r="H826" s="61">
        <v>3.8570510243438565</v>
      </c>
      <c r="I826" s="61">
        <v>3.8917289194863529</v>
      </c>
      <c r="J826" s="61">
        <v>3.8050473992918965</v>
      </c>
      <c r="K826" s="61">
        <v>3.5691963095301578</v>
      </c>
      <c r="L826" s="61">
        <v>3.7487003222341579</v>
      </c>
      <c r="M826" s="61">
        <v>3.755838438039008</v>
      </c>
      <c r="N826" s="61">
        <v>3.6216509585555112</v>
      </c>
      <c r="O826" s="61">
        <v>3.2817358083174413</v>
      </c>
    </row>
    <row r="827" spans="1:15" x14ac:dyDescent="0.25">
      <c r="A827"/>
    </row>
    <row r="828" spans="1:15" x14ac:dyDescent="0.25">
      <c r="A828" s="71" t="s">
        <v>394</v>
      </c>
      <c r="B828" s="71" t="s">
        <v>419</v>
      </c>
    </row>
    <row r="829" spans="1:15" x14ac:dyDescent="0.25">
      <c r="A829" s="71" t="s">
        <v>396</v>
      </c>
      <c r="B829" s="71" t="s">
        <v>397</v>
      </c>
    </row>
    <row r="830" spans="1:15" x14ac:dyDescent="0.25">
      <c r="A830" s="71"/>
      <c r="B830" s="71"/>
    </row>
    <row r="831" spans="1:15" x14ac:dyDescent="0.25">
      <c r="A831" s="30" t="s">
        <v>307</v>
      </c>
      <c r="B831" s="1"/>
      <c r="C831" s="1"/>
      <c r="D831" s="1"/>
      <c r="E831" s="1"/>
      <c r="F831" s="1"/>
      <c r="G831" s="1"/>
      <c r="H831" s="1"/>
      <c r="I831" s="1"/>
      <c r="J831" s="1"/>
      <c r="K831" s="1"/>
      <c r="L831" s="1"/>
      <c r="M831" s="1"/>
      <c r="N831" s="1"/>
    </row>
    <row r="833" spans="1:15" x14ac:dyDescent="0.25">
      <c r="B833" s="10" t="s">
        <v>0</v>
      </c>
      <c r="C833" s="11" t="s">
        <v>1</v>
      </c>
      <c r="D833" s="12" t="s">
        <v>2</v>
      </c>
      <c r="E833" s="11" t="s">
        <v>3</v>
      </c>
      <c r="F833" s="12" t="s">
        <v>4</v>
      </c>
      <c r="G833" s="11" t="s">
        <v>5</v>
      </c>
      <c r="H833" s="11" t="s">
        <v>6</v>
      </c>
      <c r="I833" s="11" t="s">
        <v>7</v>
      </c>
      <c r="J833" s="11" t="s">
        <v>8</v>
      </c>
      <c r="K833" s="11" t="s">
        <v>9</v>
      </c>
      <c r="L833" s="11" t="s">
        <v>10</v>
      </c>
      <c r="M833" s="11" t="s">
        <v>11</v>
      </c>
      <c r="N833" s="11" t="s">
        <v>12</v>
      </c>
      <c r="O833" s="106">
        <v>2023</v>
      </c>
    </row>
    <row r="834" spans="1:15" x14ac:dyDescent="0.25">
      <c r="A834" s="27" t="s">
        <v>154</v>
      </c>
      <c r="B834" s="13">
        <v>3.3115653218521487E-2</v>
      </c>
      <c r="C834" s="14">
        <v>4.521054601859302E-2</v>
      </c>
      <c r="D834" s="4">
        <v>1.995929330810892E-2</v>
      </c>
      <c r="E834" s="14">
        <v>2.0786108929369322E-2</v>
      </c>
      <c r="F834" s="4">
        <v>4.6561707867258904E-2</v>
      </c>
      <c r="G834" s="14">
        <v>2.6465928087457943E-2</v>
      </c>
      <c r="H834" s="14">
        <v>1.3608940569213725E-2</v>
      </c>
      <c r="I834" s="22"/>
      <c r="J834" s="14">
        <v>3.6320814476818647E-2</v>
      </c>
      <c r="K834" s="14">
        <v>3.4179510426110622E-2</v>
      </c>
      <c r="L834" s="14">
        <v>1.4965986394557833E-2</v>
      </c>
      <c r="M834" s="14">
        <v>1.2460976554037864E-3</v>
      </c>
      <c r="N834" s="14">
        <v>1.4066793905646411E-2</v>
      </c>
      <c r="O834" s="107">
        <v>2.665335372921078E-2</v>
      </c>
    </row>
    <row r="835" spans="1:15" x14ac:dyDescent="0.25">
      <c r="A835" s="28" t="s">
        <v>155</v>
      </c>
      <c r="B835" s="15">
        <v>9.5832336901453916E-2</v>
      </c>
      <c r="C835" s="16">
        <v>0.14922849992611145</v>
      </c>
      <c r="D835" s="6">
        <v>0.1022385757323052</v>
      </c>
      <c r="E835" s="16">
        <v>0.11884278655288943</v>
      </c>
      <c r="F835" s="6">
        <v>0.13033960450532148</v>
      </c>
      <c r="G835" s="16">
        <v>7.1139791513142286E-2</v>
      </c>
      <c r="H835" s="16">
        <v>8.1653643415282307E-2</v>
      </c>
      <c r="I835" s="16">
        <v>0.10137851341894109</v>
      </c>
      <c r="J835" s="16">
        <v>7.3307126820513421E-2</v>
      </c>
      <c r="K835" s="16">
        <v>7.3990720494907014E-2</v>
      </c>
      <c r="L835" s="16">
        <v>7.1034729681346248E-2</v>
      </c>
      <c r="M835" s="16">
        <v>5.4747771013608483E-2</v>
      </c>
      <c r="N835" s="16">
        <v>6.6233135916153499E-2</v>
      </c>
      <c r="O835" s="108">
        <v>9.5393154279160855E-2</v>
      </c>
    </row>
    <row r="836" spans="1:15" x14ac:dyDescent="0.25">
      <c r="A836" s="28" t="s">
        <v>77</v>
      </c>
      <c r="B836" s="15">
        <v>0.31501833398879542</v>
      </c>
      <c r="C836" s="16">
        <v>0.27051519663161505</v>
      </c>
      <c r="D836" s="6">
        <v>0.37149347068158006</v>
      </c>
      <c r="E836" s="16">
        <v>0.34387571147330415</v>
      </c>
      <c r="F836" s="6">
        <v>0.33748129888452211</v>
      </c>
      <c r="G836" s="16">
        <v>0.32906087436104009</v>
      </c>
      <c r="H836" s="16">
        <v>0.32316642211932473</v>
      </c>
      <c r="I836" s="16">
        <v>0.28296008766933051</v>
      </c>
      <c r="J836" s="16">
        <v>0.27321995639104885</v>
      </c>
      <c r="K836" s="16">
        <v>0.30208522212148664</v>
      </c>
      <c r="L836" s="16">
        <v>0.22571428571428614</v>
      </c>
      <c r="M836" s="16">
        <v>0.20486748607219002</v>
      </c>
      <c r="N836" s="16">
        <v>0.23410332592199087</v>
      </c>
      <c r="O836" s="108">
        <v>0.3724126082926455</v>
      </c>
    </row>
    <row r="837" spans="1:15" x14ac:dyDescent="0.25">
      <c r="A837" s="28" t="s">
        <v>156</v>
      </c>
      <c r="B837" s="15">
        <v>0.45105648255324754</v>
      </c>
      <c r="C837" s="16">
        <v>0.43084696016158036</v>
      </c>
      <c r="D837" s="6">
        <v>0.44394173563147132</v>
      </c>
      <c r="E837" s="16">
        <v>0.43741679049026344</v>
      </c>
      <c r="F837" s="6">
        <v>0.43517825166856589</v>
      </c>
      <c r="G837" s="16">
        <v>0.53287461654589785</v>
      </c>
      <c r="H837" s="16">
        <v>0.47615374307087438</v>
      </c>
      <c r="I837" s="16">
        <v>0.50591605227609304</v>
      </c>
      <c r="J837" s="16">
        <v>0.52317092673322507</v>
      </c>
      <c r="K837" s="16">
        <v>0.51145805557036972</v>
      </c>
      <c r="L837" s="16">
        <v>0.529258861439312</v>
      </c>
      <c r="M837" s="16">
        <v>0.57854962569702273</v>
      </c>
      <c r="N837" s="16">
        <v>0.53857341492368904</v>
      </c>
      <c r="O837" s="108">
        <v>0.38518959889390059</v>
      </c>
    </row>
    <row r="838" spans="1:15" x14ac:dyDescent="0.25">
      <c r="A838" s="28" t="s">
        <v>157</v>
      </c>
      <c r="B838" s="15">
        <v>0.10497719333798163</v>
      </c>
      <c r="C838" s="16">
        <v>0.10419879726209996</v>
      </c>
      <c r="D838" s="6">
        <v>6.236692464653449E-2</v>
      </c>
      <c r="E838" s="16">
        <v>7.9078602554173774E-2</v>
      </c>
      <c r="F838" s="6">
        <v>5.0439137074331605E-2</v>
      </c>
      <c r="G838" s="16">
        <v>4.045878949246183E-2</v>
      </c>
      <c r="H838" s="16">
        <v>0.1054172508253049</v>
      </c>
      <c r="I838" s="16">
        <v>0.10974534663563515</v>
      </c>
      <c r="J838" s="16">
        <v>9.3981175578394124E-2</v>
      </c>
      <c r="K838" s="16">
        <v>7.8286491387126081E-2</v>
      </c>
      <c r="L838" s="16">
        <v>0.15902613677049787</v>
      </c>
      <c r="M838" s="16">
        <v>0.16058901956177504</v>
      </c>
      <c r="N838" s="16">
        <v>0.1470233293325203</v>
      </c>
      <c r="O838" s="108">
        <v>0.12035128480508234</v>
      </c>
    </row>
    <row r="839" spans="1:15" x14ac:dyDescent="0.25">
      <c r="A839" s="59" t="s">
        <v>248</v>
      </c>
      <c r="B839" s="17">
        <v>1</v>
      </c>
      <c r="C839" s="18">
        <v>1</v>
      </c>
      <c r="D839" s="8">
        <v>1</v>
      </c>
      <c r="E839" s="18">
        <v>1</v>
      </c>
      <c r="F839" s="8">
        <v>1</v>
      </c>
      <c r="G839" s="18">
        <v>1</v>
      </c>
      <c r="H839" s="18">
        <v>1</v>
      </c>
      <c r="I839" s="18">
        <v>1</v>
      </c>
      <c r="J839" s="18">
        <v>1</v>
      </c>
      <c r="K839" s="18">
        <v>1</v>
      </c>
      <c r="L839" s="18">
        <v>1</v>
      </c>
      <c r="M839" s="18">
        <v>1</v>
      </c>
      <c r="N839" s="18">
        <v>1</v>
      </c>
      <c r="O839" s="109">
        <v>1</v>
      </c>
    </row>
    <row r="840" spans="1:15" s="36" customFormat="1" x14ac:dyDescent="0.25">
      <c r="A840" s="31" t="s">
        <v>249</v>
      </c>
      <c r="B840" s="32">
        <v>186.33151999999998</v>
      </c>
      <c r="C840" s="33">
        <v>358.81882500000046</v>
      </c>
      <c r="D840" s="34">
        <v>335.24709000000053</v>
      </c>
      <c r="E840" s="33">
        <v>331.58394499999969</v>
      </c>
      <c r="F840" s="34">
        <v>359.33983286908085</v>
      </c>
      <c r="G840" s="33">
        <v>364.69488636363593</v>
      </c>
      <c r="H840" s="33">
        <v>374.06183206106806</v>
      </c>
      <c r="I840" s="33">
        <v>368.65800000000007</v>
      </c>
      <c r="J840" s="33">
        <v>389.19272517321053</v>
      </c>
      <c r="K840" s="33">
        <v>370.78248587570602</v>
      </c>
      <c r="L840" s="33">
        <v>375.58679706601447</v>
      </c>
      <c r="M840" s="33">
        <v>370.80632318501227</v>
      </c>
      <c r="N840" s="33">
        <v>372.78484107579413</v>
      </c>
      <c r="O840" s="33">
        <v>383.87835443037955</v>
      </c>
    </row>
    <row r="841" spans="1:15" x14ac:dyDescent="0.25">
      <c r="A841" s="41" t="s">
        <v>250</v>
      </c>
      <c r="B841" s="40">
        <v>356</v>
      </c>
      <c r="C841" s="38">
        <v>432</v>
      </c>
      <c r="D841" s="39">
        <v>280</v>
      </c>
      <c r="E841" s="38">
        <v>268</v>
      </c>
      <c r="F841" s="39">
        <v>265</v>
      </c>
      <c r="G841" s="38">
        <v>129</v>
      </c>
      <c r="H841" s="38">
        <v>294</v>
      </c>
      <c r="I841" s="38">
        <v>150</v>
      </c>
      <c r="J841" s="38">
        <v>339</v>
      </c>
      <c r="K841" s="38">
        <v>267</v>
      </c>
      <c r="L841" s="38">
        <v>310</v>
      </c>
      <c r="M841" s="38">
        <v>331</v>
      </c>
      <c r="N841" s="38">
        <v>316</v>
      </c>
      <c r="O841" s="38">
        <v>314</v>
      </c>
    </row>
    <row r="842" spans="1:15" x14ac:dyDescent="0.25">
      <c r="O842" s="36"/>
    </row>
    <row r="843" spans="1:15" s="36" customFormat="1" x14ac:dyDescent="0.25">
      <c r="A843" s="62" t="s">
        <v>374</v>
      </c>
      <c r="B843" s="63">
        <f>B834+B835</f>
        <v>0.1289479901199754</v>
      </c>
      <c r="C843" s="63">
        <f t="shared" ref="C843:N843" si="73">C834+C835</f>
        <v>0.19443904594470446</v>
      </c>
      <c r="D843" s="63">
        <f t="shared" si="73"/>
        <v>0.12219786904041412</v>
      </c>
      <c r="E843" s="63">
        <f t="shared" si="73"/>
        <v>0.13962889548225876</v>
      </c>
      <c r="F843" s="63">
        <f t="shared" si="73"/>
        <v>0.17690131237258039</v>
      </c>
      <c r="G843" s="63">
        <f t="shared" si="73"/>
        <v>9.760571960060023E-2</v>
      </c>
      <c r="H843" s="63">
        <f t="shared" si="73"/>
        <v>9.5262583984496024E-2</v>
      </c>
      <c r="I843" s="63">
        <f t="shared" si="73"/>
        <v>0.10137851341894109</v>
      </c>
      <c r="J843" s="63">
        <f t="shared" si="73"/>
        <v>0.10962794129733207</v>
      </c>
      <c r="K843" s="63">
        <f t="shared" si="73"/>
        <v>0.10817023092101763</v>
      </c>
      <c r="L843" s="63">
        <f t="shared" si="73"/>
        <v>8.600071607590408E-2</v>
      </c>
      <c r="M843" s="63">
        <f t="shared" si="73"/>
        <v>5.5993868669012271E-2</v>
      </c>
      <c r="N843" s="63">
        <f t="shared" si="73"/>
        <v>8.0299929821799912E-2</v>
      </c>
      <c r="O843" s="63">
        <f t="shared" ref="O843" si="74">O834+O835</f>
        <v>0.12204650800837163</v>
      </c>
    </row>
    <row r="844" spans="1:15" s="36" customFormat="1" x14ac:dyDescent="0.25">
      <c r="A844" s="64" t="s">
        <v>375</v>
      </c>
      <c r="B844" s="63">
        <f>B836</f>
        <v>0.31501833398879542</v>
      </c>
      <c r="C844" s="63">
        <f t="shared" ref="C844:N844" si="75">C836</f>
        <v>0.27051519663161505</v>
      </c>
      <c r="D844" s="63">
        <f t="shared" si="75"/>
        <v>0.37149347068158006</v>
      </c>
      <c r="E844" s="63">
        <f t="shared" si="75"/>
        <v>0.34387571147330415</v>
      </c>
      <c r="F844" s="63">
        <f t="shared" si="75"/>
        <v>0.33748129888452211</v>
      </c>
      <c r="G844" s="63">
        <f t="shared" si="75"/>
        <v>0.32906087436104009</v>
      </c>
      <c r="H844" s="63">
        <f t="shared" si="75"/>
        <v>0.32316642211932473</v>
      </c>
      <c r="I844" s="63">
        <f t="shared" si="75"/>
        <v>0.28296008766933051</v>
      </c>
      <c r="J844" s="63">
        <f t="shared" si="75"/>
        <v>0.27321995639104885</v>
      </c>
      <c r="K844" s="63">
        <f t="shared" si="75"/>
        <v>0.30208522212148664</v>
      </c>
      <c r="L844" s="63">
        <f t="shared" si="75"/>
        <v>0.22571428571428614</v>
      </c>
      <c r="M844" s="63">
        <f t="shared" si="75"/>
        <v>0.20486748607219002</v>
      </c>
      <c r="N844" s="63">
        <f t="shared" si="75"/>
        <v>0.23410332592199087</v>
      </c>
      <c r="O844" s="63">
        <f t="shared" ref="O844" si="76">O836</f>
        <v>0.3724126082926455</v>
      </c>
    </row>
    <row r="845" spans="1:15" s="36" customFormat="1" x14ac:dyDescent="0.25">
      <c r="A845" s="65" t="s">
        <v>376</v>
      </c>
      <c r="B845" s="63">
        <f>B837+B838</f>
        <v>0.55603367589122921</v>
      </c>
      <c r="C845" s="63">
        <f t="shared" ref="C845:N845" si="77">C837+C838</f>
        <v>0.53504575742368032</v>
      </c>
      <c r="D845" s="63">
        <f t="shared" si="77"/>
        <v>0.50630866027800581</v>
      </c>
      <c r="E845" s="63">
        <f t="shared" si="77"/>
        <v>0.51649539304443726</v>
      </c>
      <c r="F845" s="63">
        <f t="shared" si="77"/>
        <v>0.4856173887428975</v>
      </c>
      <c r="G845" s="63">
        <f t="shared" si="77"/>
        <v>0.57333340603835969</v>
      </c>
      <c r="H845" s="63">
        <f t="shared" si="77"/>
        <v>0.58157099389617928</v>
      </c>
      <c r="I845" s="63">
        <f t="shared" si="77"/>
        <v>0.61566139891172822</v>
      </c>
      <c r="J845" s="63">
        <f t="shared" si="77"/>
        <v>0.61715210231161921</v>
      </c>
      <c r="K845" s="63">
        <f t="shared" si="77"/>
        <v>0.58974454695749579</v>
      </c>
      <c r="L845" s="63">
        <f t="shared" si="77"/>
        <v>0.68828499820980982</v>
      </c>
      <c r="M845" s="63">
        <f t="shared" si="77"/>
        <v>0.7391386452587978</v>
      </c>
      <c r="N845" s="63">
        <f t="shared" si="77"/>
        <v>0.68559674425620931</v>
      </c>
      <c r="O845" s="63">
        <f t="shared" ref="O845" si="78">O837+O838</f>
        <v>0.50554088369898298</v>
      </c>
    </row>
    <row r="846" spans="1:15" x14ac:dyDescent="0.25">
      <c r="A846"/>
      <c r="C846" s="36"/>
      <c r="O846" s="36"/>
    </row>
    <row r="847" spans="1:15" x14ac:dyDescent="0.25">
      <c r="A847" s="60" t="s">
        <v>372</v>
      </c>
      <c r="B847" s="61">
        <v>3.4989472258907139</v>
      </c>
      <c r="C847" s="61">
        <v>3.3995949627224831</v>
      </c>
      <c r="D847" s="61">
        <v>3.4265184225760157</v>
      </c>
      <c r="E847" s="61">
        <v>3.4351589911869809</v>
      </c>
      <c r="F847" s="61">
        <v>3.3125935055773894</v>
      </c>
      <c r="G847" s="61">
        <v>3.4897205478427655</v>
      </c>
      <c r="H847" s="61">
        <v>3.5781167201677739</v>
      </c>
      <c r="I847" s="61">
        <v>3.6240282321284241</v>
      </c>
      <c r="J847" s="61">
        <v>3.5651845221158625</v>
      </c>
      <c r="K847" s="61">
        <v>3.5256812969974933</v>
      </c>
      <c r="L847" s="61">
        <v>3.7463444325098454</v>
      </c>
      <c r="M847" s="61">
        <v>3.8424876984961562</v>
      </c>
      <c r="N847" s="61">
        <v>3.7382533498612855</v>
      </c>
      <c r="O847" s="61">
        <v>3.4771923067664838</v>
      </c>
    </row>
    <row r="848" spans="1:15" x14ac:dyDescent="0.25">
      <c r="A848"/>
    </row>
    <row r="849" spans="1:15" x14ac:dyDescent="0.25">
      <c r="A849" s="71" t="s">
        <v>394</v>
      </c>
      <c r="B849" s="71" t="s">
        <v>419</v>
      </c>
    </row>
    <row r="850" spans="1:15" x14ac:dyDescent="0.25">
      <c r="A850" s="71" t="s">
        <v>396</v>
      </c>
      <c r="B850" s="71" t="s">
        <v>397</v>
      </c>
    </row>
    <row r="851" spans="1:15" x14ac:dyDescent="0.25">
      <c r="A851" s="71"/>
      <c r="B851" s="71"/>
    </row>
    <row r="852" spans="1:15" x14ac:dyDescent="0.25">
      <c r="A852" s="30" t="s">
        <v>308</v>
      </c>
      <c r="B852" s="1"/>
      <c r="C852" s="1"/>
      <c r="D852" s="1"/>
      <c r="E852" s="1"/>
      <c r="F852" s="1"/>
      <c r="G852" s="1"/>
      <c r="H852" s="1"/>
      <c r="I852" s="1"/>
      <c r="J852" s="1"/>
      <c r="K852" s="1"/>
      <c r="L852" s="1"/>
      <c r="M852" s="2"/>
    </row>
    <row r="854" spans="1:15" x14ac:dyDescent="0.25">
      <c r="B854" s="10" t="s">
        <v>0</v>
      </c>
      <c r="C854" s="11" t="s">
        <v>1</v>
      </c>
      <c r="D854" s="12" t="s">
        <v>2</v>
      </c>
      <c r="E854" s="11" t="s">
        <v>3</v>
      </c>
      <c r="F854" s="12" t="s">
        <v>4</v>
      </c>
      <c r="G854" s="11" t="s">
        <v>5</v>
      </c>
      <c r="H854" s="11" t="s">
        <v>6</v>
      </c>
      <c r="I854" s="11" t="s">
        <v>7</v>
      </c>
      <c r="J854" s="11" t="s">
        <v>8</v>
      </c>
      <c r="K854" s="11" t="s">
        <v>9</v>
      </c>
      <c r="L854" s="11" t="s">
        <v>10</v>
      </c>
    </row>
    <row r="855" spans="1:15" x14ac:dyDescent="0.25">
      <c r="A855" s="27" t="s">
        <v>162</v>
      </c>
      <c r="B855" s="13">
        <v>4.5403885504717634E-2</v>
      </c>
      <c r="C855" s="14">
        <v>6.7691139114565535E-2</v>
      </c>
      <c r="D855" s="4">
        <v>3.4924851994986683E-2</v>
      </c>
      <c r="E855" s="14">
        <v>1.5363801766698942E-2</v>
      </c>
      <c r="F855" s="4">
        <v>6.4109361797787631E-2</v>
      </c>
      <c r="G855" s="14">
        <v>2.6465928087457926E-2</v>
      </c>
      <c r="H855" s="14">
        <v>3.7421525472037628E-2</v>
      </c>
      <c r="I855" s="14">
        <v>3.0021049319423419E-2</v>
      </c>
      <c r="J855" s="14">
        <v>5.0569530285493505E-2</v>
      </c>
      <c r="K855" s="14">
        <v>2.7955842355074412E-2</v>
      </c>
      <c r="L855" s="14">
        <v>1.2731829573934839E-2</v>
      </c>
    </row>
    <row r="856" spans="1:15" x14ac:dyDescent="0.25">
      <c r="A856" s="28" t="s">
        <v>163</v>
      </c>
      <c r="B856" s="15">
        <v>8.4236526380507215E-2</v>
      </c>
      <c r="C856" s="16">
        <v>0.12028925739891125</v>
      </c>
      <c r="D856" s="6">
        <v>9.9718240656466076E-2</v>
      </c>
      <c r="E856" s="16">
        <v>7.9981722275485972E-2</v>
      </c>
      <c r="F856" s="6">
        <v>0.11613915955442888</v>
      </c>
      <c r="G856" s="16">
        <v>8.6480292523482452E-2</v>
      </c>
      <c r="H856" s="16">
        <v>9.5231973051495111E-2</v>
      </c>
      <c r="I856" s="16">
        <v>7.9724297316211737E-2</v>
      </c>
      <c r="J856" s="16">
        <v>7.2574574777126435E-2</v>
      </c>
      <c r="K856" s="16">
        <v>8.327555863687279E-2</v>
      </c>
      <c r="L856" s="16">
        <v>5.6068743286788389E-2</v>
      </c>
    </row>
    <row r="857" spans="1:15" x14ac:dyDescent="0.25">
      <c r="A857" s="28" t="s">
        <v>77</v>
      </c>
      <c r="B857" s="15">
        <v>0.37444314306028309</v>
      </c>
      <c r="C857" s="16">
        <v>0.36732642162796253</v>
      </c>
      <c r="D857" s="6">
        <v>0.43641202075758534</v>
      </c>
      <c r="E857" s="16">
        <v>0.44690313639883877</v>
      </c>
      <c r="F857" s="6">
        <v>0.35494600900754247</v>
      </c>
      <c r="G857" s="16">
        <v>0.35283152323782507</v>
      </c>
      <c r="H857" s="16">
        <v>0.33678760706173855</v>
      </c>
      <c r="I857" s="16">
        <v>0.42322423492776506</v>
      </c>
      <c r="J857" s="16">
        <v>0.30025228392162445</v>
      </c>
      <c r="K857" s="16">
        <v>0.36920964215241836</v>
      </c>
      <c r="L857" s="16">
        <v>0.25977801646974619</v>
      </c>
    </row>
    <row r="858" spans="1:15" x14ac:dyDescent="0.25">
      <c r="A858" s="28" t="s">
        <v>164</v>
      </c>
      <c r="B858" s="15">
        <v>0.39218893292986612</v>
      </c>
      <c r="C858" s="16">
        <v>0.35651632826120566</v>
      </c>
      <c r="D858" s="6">
        <v>0.39153098987376755</v>
      </c>
      <c r="E858" s="16">
        <v>0.35562703435475435</v>
      </c>
      <c r="F858" s="6">
        <v>0.40669441795927225</v>
      </c>
      <c r="G858" s="16">
        <v>0.43796417615597055</v>
      </c>
      <c r="H858" s="16">
        <v>0.42514164358942375</v>
      </c>
      <c r="I858" s="16">
        <v>0.39222667078972928</v>
      </c>
      <c r="J858" s="16">
        <v>0.47406650053450539</v>
      </c>
      <c r="K858" s="16">
        <v>0.4356914297904112</v>
      </c>
      <c r="L858" s="16">
        <v>0.49932688865019637</v>
      </c>
    </row>
    <row r="859" spans="1:15" x14ac:dyDescent="0.25">
      <c r="A859" s="28" t="s">
        <v>165</v>
      </c>
      <c r="B859" s="15">
        <v>0.10372751212462603</v>
      </c>
      <c r="C859" s="16">
        <v>8.8176853597354915E-2</v>
      </c>
      <c r="D859" s="6">
        <v>3.741389671719441E-2</v>
      </c>
      <c r="E859" s="16">
        <v>0.10212430520422217</v>
      </c>
      <c r="F859" s="6">
        <v>5.811105168096866E-2</v>
      </c>
      <c r="G859" s="16">
        <v>9.625807999526384E-2</v>
      </c>
      <c r="H859" s="16">
        <v>0.10541725082530481</v>
      </c>
      <c r="I859" s="16">
        <v>7.4803747646870505E-2</v>
      </c>
      <c r="J859" s="16">
        <v>0.10253711048125012</v>
      </c>
      <c r="K859" s="16">
        <v>8.3867527065223269E-2</v>
      </c>
      <c r="L859" s="16">
        <v>0.1720945220193342</v>
      </c>
    </row>
    <row r="860" spans="1:15" x14ac:dyDescent="0.25">
      <c r="A860" s="59" t="s">
        <v>248</v>
      </c>
      <c r="B860" s="17">
        <v>1</v>
      </c>
      <c r="C860" s="18">
        <v>1</v>
      </c>
      <c r="D860" s="8">
        <v>1</v>
      </c>
      <c r="E860" s="18">
        <v>1</v>
      </c>
      <c r="F860" s="8">
        <v>1</v>
      </c>
      <c r="G860" s="18">
        <v>1</v>
      </c>
      <c r="H860" s="18">
        <v>1</v>
      </c>
      <c r="I860" s="18">
        <v>1</v>
      </c>
      <c r="J860" s="18">
        <v>1</v>
      </c>
      <c r="K860" s="18">
        <v>1</v>
      </c>
      <c r="L860" s="18">
        <v>1</v>
      </c>
    </row>
    <row r="861" spans="1:15" s="36" customFormat="1" x14ac:dyDescent="0.25">
      <c r="A861" s="31" t="s">
        <v>249</v>
      </c>
      <c r="B861" s="32">
        <v>186.3315199999999</v>
      </c>
      <c r="C861" s="33">
        <v>358.81882500000074</v>
      </c>
      <c r="D861" s="34">
        <v>335.24709000000053</v>
      </c>
      <c r="E861" s="33">
        <v>331.58394499999969</v>
      </c>
      <c r="F861" s="34">
        <v>359.33983286908091</v>
      </c>
      <c r="G861" s="33">
        <v>364.69488636363616</v>
      </c>
      <c r="H861" s="33">
        <v>374.0618320610684</v>
      </c>
      <c r="I861" s="33">
        <v>368.65800000000007</v>
      </c>
      <c r="J861" s="33">
        <v>389.19272517321042</v>
      </c>
      <c r="K861" s="33">
        <v>370.78248587570596</v>
      </c>
      <c r="L861" s="33">
        <v>375.58679706601464</v>
      </c>
      <c r="O861"/>
    </row>
    <row r="862" spans="1:15" x14ac:dyDescent="0.25">
      <c r="A862" s="41" t="s">
        <v>250</v>
      </c>
      <c r="B862" s="40">
        <v>356</v>
      </c>
      <c r="C862" s="38">
        <v>432</v>
      </c>
      <c r="D862" s="39">
        <v>280</v>
      </c>
      <c r="E862" s="38">
        <v>268</v>
      </c>
      <c r="F862" s="39">
        <v>265</v>
      </c>
      <c r="G862" s="38">
        <v>129</v>
      </c>
      <c r="H862" s="38">
        <v>294</v>
      </c>
      <c r="I862" s="38">
        <v>150</v>
      </c>
      <c r="J862" s="38">
        <v>339</v>
      </c>
      <c r="K862" s="38">
        <v>267</v>
      </c>
      <c r="L862" s="38">
        <v>310</v>
      </c>
    </row>
    <row r="863" spans="1:15" x14ac:dyDescent="0.25">
      <c r="O863" s="36"/>
    </row>
    <row r="864" spans="1:15" s="36" customFormat="1" x14ac:dyDescent="0.25">
      <c r="A864" s="62" t="s">
        <v>374</v>
      </c>
      <c r="B864" s="63">
        <f>B855+B856</f>
        <v>0.12964041188522485</v>
      </c>
      <c r="C864" s="63">
        <f t="shared" ref="C864:L864" si="79">C855+C856</f>
        <v>0.18798039651347678</v>
      </c>
      <c r="D864" s="63">
        <f t="shared" si="79"/>
        <v>0.13464309265145274</v>
      </c>
      <c r="E864" s="63">
        <f t="shared" si="79"/>
        <v>9.5345524042184909E-2</v>
      </c>
      <c r="F864" s="63">
        <f t="shared" si="79"/>
        <v>0.18024852135221653</v>
      </c>
      <c r="G864" s="63">
        <f t="shared" si="79"/>
        <v>0.11294622061094038</v>
      </c>
      <c r="H864" s="63">
        <f t="shared" si="79"/>
        <v>0.13265349852353275</v>
      </c>
      <c r="I864" s="63">
        <f t="shared" si="79"/>
        <v>0.10974534663563515</v>
      </c>
      <c r="J864" s="63">
        <f t="shared" si="79"/>
        <v>0.12314410506261994</v>
      </c>
      <c r="K864" s="63">
        <f t="shared" si="79"/>
        <v>0.1112314009919472</v>
      </c>
      <c r="L864" s="63">
        <f t="shared" si="79"/>
        <v>6.8800572860723233E-2</v>
      </c>
      <c r="O864"/>
    </row>
    <row r="865" spans="1:15" s="36" customFormat="1" x14ac:dyDescent="0.25">
      <c r="A865" s="64" t="s">
        <v>375</v>
      </c>
      <c r="B865" s="63">
        <f>B857</f>
        <v>0.37444314306028309</v>
      </c>
      <c r="C865" s="63">
        <f t="shared" ref="C865:L865" si="80">C857</f>
        <v>0.36732642162796253</v>
      </c>
      <c r="D865" s="63">
        <f t="shared" si="80"/>
        <v>0.43641202075758534</v>
      </c>
      <c r="E865" s="63">
        <f t="shared" si="80"/>
        <v>0.44690313639883877</v>
      </c>
      <c r="F865" s="63">
        <f t="shared" si="80"/>
        <v>0.35494600900754247</v>
      </c>
      <c r="G865" s="63">
        <f t="shared" si="80"/>
        <v>0.35283152323782507</v>
      </c>
      <c r="H865" s="63">
        <f t="shared" si="80"/>
        <v>0.33678760706173855</v>
      </c>
      <c r="I865" s="63">
        <f t="shared" si="80"/>
        <v>0.42322423492776506</v>
      </c>
      <c r="J865" s="63">
        <f t="shared" si="80"/>
        <v>0.30025228392162445</v>
      </c>
      <c r="K865" s="63">
        <f t="shared" si="80"/>
        <v>0.36920964215241836</v>
      </c>
      <c r="L865" s="63">
        <f t="shared" si="80"/>
        <v>0.25977801646974619</v>
      </c>
      <c r="O865"/>
    </row>
    <row r="866" spans="1:15" s="36" customFormat="1" x14ac:dyDescent="0.25">
      <c r="A866" s="65" t="s">
        <v>376</v>
      </c>
      <c r="B866" s="63">
        <f>B858+B859</f>
        <v>0.49591644505449217</v>
      </c>
      <c r="C866" s="63">
        <f t="shared" ref="C866:L866" si="81">C858+C859</f>
        <v>0.44469318185856055</v>
      </c>
      <c r="D866" s="63">
        <f t="shared" si="81"/>
        <v>0.42894488659096197</v>
      </c>
      <c r="E866" s="63">
        <f t="shared" si="81"/>
        <v>0.45775133955897651</v>
      </c>
      <c r="F866" s="63">
        <f t="shared" si="81"/>
        <v>0.46480546964024089</v>
      </c>
      <c r="G866" s="63">
        <f t="shared" si="81"/>
        <v>0.53422225615123442</v>
      </c>
      <c r="H866" s="63">
        <f t="shared" si="81"/>
        <v>0.53055889441472859</v>
      </c>
      <c r="I866" s="63">
        <f t="shared" si="81"/>
        <v>0.46703041843659976</v>
      </c>
      <c r="J866" s="63">
        <f t="shared" si="81"/>
        <v>0.57660361101575552</v>
      </c>
      <c r="K866" s="63">
        <f t="shared" si="81"/>
        <v>0.51955895685563447</v>
      </c>
      <c r="L866" s="63">
        <f t="shared" si="81"/>
        <v>0.67142141066953054</v>
      </c>
    </row>
    <row r="867" spans="1:15" x14ac:dyDescent="0.25">
      <c r="A867"/>
      <c r="C867" s="36"/>
      <c r="O867" s="36"/>
    </row>
    <row r="868" spans="1:15" x14ac:dyDescent="0.25">
      <c r="A868" s="60" t="s">
        <v>372</v>
      </c>
      <c r="B868" s="61">
        <v>3.4245996597891777</v>
      </c>
      <c r="C868" s="61">
        <v>3.2771984998278723</v>
      </c>
      <c r="D868" s="61">
        <v>3.2967908386617153</v>
      </c>
      <c r="E868" s="61">
        <v>3.4491663189543131</v>
      </c>
      <c r="F868" s="61">
        <v>3.2785586381712077</v>
      </c>
      <c r="G868" s="61">
        <v>3.4910681874480987</v>
      </c>
      <c r="H868" s="61">
        <v>3.4659011212444657</v>
      </c>
      <c r="I868" s="61">
        <v>3.4020677701284119</v>
      </c>
      <c r="J868" s="61">
        <v>3.5054270861488921</v>
      </c>
      <c r="K868" s="61">
        <v>3.4642392405738347</v>
      </c>
      <c r="L868" s="61">
        <v>3.7619835302542071</v>
      </c>
      <c r="O868" s="36"/>
    </row>
    <row r="869" spans="1:15" x14ac:dyDescent="0.25">
      <c r="A869"/>
    </row>
    <row r="870" spans="1:15" x14ac:dyDescent="0.25">
      <c r="A870" s="71" t="s">
        <v>394</v>
      </c>
      <c r="B870" s="71" t="s">
        <v>419</v>
      </c>
    </row>
    <row r="871" spans="1:15" x14ac:dyDescent="0.25">
      <c r="A871" s="71" t="s">
        <v>396</v>
      </c>
      <c r="B871" s="71" t="s">
        <v>397</v>
      </c>
    </row>
    <row r="872" spans="1:15" x14ac:dyDescent="0.25">
      <c r="A872" s="71"/>
      <c r="B872" s="71"/>
    </row>
    <row r="873" spans="1:15" x14ac:dyDescent="0.25">
      <c r="A873" s="30" t="s">
        <v>309</v>
      </c>
      <c r="B873" s="1"/>
      <c r="C873" s="1"/>
      <c r="D873" s="1"/>
      <c r="E873" s="1"/>
      <c r="F873" s="1"/>
      <c r="G873" s="1"/>
      <c r="H873" s="1"/>
      <c r="I873" s="1"/>
      <c r="J873" s="1"/>
      <c r="K873" s="1"/>
      <c r="L873" s="1"/>
      <c r="M873" s="2"/>
    </row>
    <row r="875" spans="1:15" x14ac:dyDescent="0.25">
      <c r="B875" s="10" t="s">
        <v>0</v>
      </c>
      <c r="C875" s="11" t="s">
        <v>1</v>
      </c>
      <c r="D875" s="12" t="s">
        <v>2</v>
      </c>
      <c r="E875" s="11" t="s">
        <v>3</v>
      </c>
      <c r="F875" s="12" t="s">
        <v>4</v>
      </c>
      <c r="G875" s="11" t="s">
        <v>5</v>
      </c>
      <c r="H875" s="11" t="s">
        <v>6</v>
      </c>
      <c r="I875" s="11" t="s">
        <v>7</v>
      </c>
      <c r="J875" s="11" t="s">
        <v>8</v>
      </c>
      <c r="K875" s="11" t="s">
        <v>9</v>
      </c>
      <c r="L875" s="11" t="s">
        <v>10</v>
      </c>
    </row>
    <row r="876" spans="1:15" x14ac:dyDescent="0.25">
      <c r="A876" s="27" t="s">
        <v>166</v>
      </c>
      <c r="B876" s="13">
        <v>0.59855444747083131</v>
      </c>
      <c r="C876" s="14">
        <v>0.55113621756049191</v>
      </c>
      <c r="D876" s="4">
        <v>0.54112399603528272</v>
      </c>
      <c r="E876" s="14">
        <v>0.55716269676446495</v>
      </c>
      <c r="F876" s="4">
        <v>0.52989232808539333</v>
      </c>
      <c r="G876" s="14">
        <v>0.57889611957691844</v>
      </c>
      <c r="H876" s="14">
        <v>0.56658676127901308</v>
      </c>
      <c r="I876" s="14">
        <v>0.60335053084430523</v>
      </c>
      <c r="J876" s="14">
        <v>0.60706400914547842</v>
      </c>
      <c r="K876" s="14">
        <v>0.68240627166551093</v>
      </c>
      <c r="L876" s="14">
        <v>0.70012889366272757</v>
      </c>
    </row>
    <row r="877" spans="1:15" x14ac:dyDescent="0.25">
      <c r="A877" s="28" t="s">
        <v>170</v>
      </c>
      <c r="B877" s="15">
        <v>2.4811717309019928E-2</v>
      </c>
      <c r="C877" s="16">
        <v>1.6021943664745002E-2</v>
      </c>
      <c r="D877" s="6">
        <v>7.482779343438886E-3</v>
      </c>
      <c r="E877" s="16">
        <v>2.7111535813351875E-3</v>
      </c>
      <c r="F877" s="6">
        <v>4.9378696619458481E-3</v>
      </c>
      <c r="G877" s="16">
        <v>2.0903214548899086E-2</v>
      </c>
      <c r="H877" s="19"/>
      <c r="I877" s="16">
        <v>1.3287382886035299E-2</v>
      </c>
      <c r="J877" s="16">
        <v>3.5621789521687059E-3</v>
      </c>
      <c r="K877" s="16">
        <v>2.0497573462748667E-2</v>
      </c>
      <c r="L877" s="16">
        <v>4.13175796634444E-3</v>
      </c>
    </row>
    <row r="878" spans="1:15" x14ac:dyDescent="0.25">
      <c r="A878" s="28" t="s">
        <v>167</v>
      </c>
      <c r="B878" s="15">
        <v>0.1982976632187613</v>
      </c>
      <c r="C878" s="16">
        <v>0.23933171566458381</v>
      </c>
      <c r="D878" s="6">
        <v>0.28680336941925449</v>
      </c>
      <c r="E878" s="16">
        <v>0.24853018743111929</v>
      </c>
      <c r="F878" s="6">
        <v>0.28985915056239003</v>
      </c>
      <c r="G878" s="16">
        <v>0.26635123071434286</v>
      </c>
      <c r="H878" s="16">
        <v>0.30714111173148589</v>
      </c>
      <c r="I878" s="16">
        <v>0.30511205507543609</v>
      </c>
      <c r="J878" s="16">
        <v>0.25341256802957673</v>
      </c>
      <c r="K878" s="16">
        <v>0.16472454802410536</v>
      </c>
      <c r="L878" s="16">
        <v>0.19165055495882627</v>
      </c>
    </row>
    <row r="879" spans="1:15" x14ac:dyDescent="0.25">
      <c r="A879" s="28" t="s">
        <v>168</v>
      </c>
      <c r="B879" s="15">
        <v>5.0267448040996948E-2</v>
      </c>
      <c r="C879" s="16">
        <v>9.5202739153944796E-2</v>
      </c>
      <c r="D879" s="6">
        <v>7.7285547802965177E-2</v>
      </c>
      <c r="E879" s="16">
        <v>9.4442404320872586E-2</v>
      </c>
      <c r="F879" s="6">
        <v>7.8840026976116862E-2</v>
      </c>
      <c r="G879" s="16">
        <v>7.1139791513142286E-2</v>
      </c>
      <c r="H879" s="16">
        <v>7.8490661854141885E-2</v>
      </c>
      <c r="I879" s="16">
        <v>2.6574765772070599E-2</v>
      </c>
      <c r="J879" s="16">
        <v>5.6927809058188387E-2</v>
      </c>
      <c r="K879" s="16">
        <v>4.9096048210762119E-2</v>
      </c>
      <c r="L879" s="16">
        <v>3.6297887576083133E-2</v>
      </c>
    </row>
    <row r="880" spans="1:15" x14ac:dyDescent="0.25">
      <c r="A880" s="28" t="s">
        <v>169</v>
      </c>
      <c r="B880" s="15">
        <v>5.3472568677591328E-2</v>
      </c>
      <c r="C880" s="16">
        <v>4.9992193135351769E-2</v>
      </c>
      <c r="D880" s="6">
        <v>3.9902941439402158E-2</v>
      </c>
      <c r="E880" s="16">
        <v>4.6542965160752868E-2</v>
      </c>
      <c r="F880" s="6">
        <v>7.07208359495516E-2</v>
      </c>
      <c r="G880" s="16">
        <v>2.5118288482121599E-2</v>
      </c>
      <c r="H880" s="16">
        <v>1.0232303527622673E-2</v>
      </c>
      <c r="I880" s="16">
        <v>1.8207932555376533E-2</v>
      </c>
      <c r="J880" s="16">
        <v>5.1967580195756563E-2</v>
      </c>
      <c r="K880" s="16">
        <v>4.4106980961015438E-2</v>
      </c>
      <c r="L880" s="16">
        <v>2.1331901181525281E-2</v>
      </c>
    </row>
    <row r="881" spans="1:15" x14ac:dyDescent="0.25">
      <c r="A881" s="28" t="s">
        <v>43</v>
      </c>
      <c r="B881" s="15">
        <v>7.4596155282799059E-2</v>
      </c>
      <c r="C881" s="16">
        <v>4.8315190820882897E-2</v>
      </c>
      <c r="D881" s="6">
        <v>4.7401365959656744E-2</v>
      </c>
      <c r="E881" s="16">
        <v>5.0610592741454942E-2</v>
      </c>
      <c r="F881" s="6">
        <v>2.5749788764602384E-2</v>
      </c>
      <c r="G881" s="16">
        <v>3.7591355164575659E-2</v>
      </c>
      <c r="H881" s="16">
        <v>3.7549161607736553E-2</v>
      </c>
      <c r="I881" s="16">
        <v>3.3467332866776257E-2</v>
      </c>
      <c r="J881" s="16">
        <v>2.7065854618831073E-2</v>
      </c>
      <c r="K881" s="16">
        <v>3.9168577675857311E-2</v>
      </c>
      <c r="L881" s="16">
        <v>4.6459004654493458E-2</v>
      </c>
    </row>
    <row r="882" spans="1:15" x14ac:dyDescent="0.25">
      <c r="A882" s="59" t="s">
        <v>248</v>
      </c>
      <c r="B882" s="17">
        <v>1</v>
      </c>
      <c r="C882" s="18">
        <v>1</v>
      </c>
      <c r="D882" s="8">
        <v>1</v>
      </c>
      <c r="E882" s="18">
        <v>1</v>
      </c>
      <c r="F882" s="8">
        <v>1</v>
      </c>
      <c r="G882" s="18">
        <v>1</v>
      </c>
      <c r="H882" s="18">
        <v>1</v>
      </c>
      <c r="I882" s="18">
        <v>1</v>
      </c>
      <c r="J882" s="18">
        <v>1</v>
      </c>
      <c r="K882" s="18">
        <v>1</v>
      </c>
      <c r="L882" s="18">
        <v>1</v>
      </c>
      <c r="M882" s="36"/>
    </row>
    <row r="883" spans="1:15" s="36" customFormat="1" x14ac:dyDescent="0.25">
      <c r="A883" s="31" t="s">
        <v>249</v>
      </c>
      <c r="B883" s="32">
        <v>186.3315200000003</v>
      </c>
      <c r="C883" s="33">
        <v>358.81882500000023</v>
      </c>
      <c r="D883" s="34">
        <v>335.24709000000036</v>
      </c>
      <c r="E883" s="33">
        <v>331.58394500000009</v>
      </c>
      <c r="F883" s="34">
        <v>359.33983286908068</v>
      </c>
      <c r="G883" s="33">
        <v>364.69488636363593</v>
      </c>
      <c r="H883" s="33">
        <v>372.79033078880309</v>
      </c>
      <c r="I883" s="33">
        <v>368.6579999999999</v>
      </c>
      <c r="J883" s="33">
        <v>389.19272517321087</v>
      </c>
      <c r="K883" s="33">
        <v>370.78248587570596</v>
      </c>
      <c r="L883" s="33">
        <v>375.58679706601396</v>
      </c>
      <c r="M883"/>
      <c r="O883"/>
    </row>
    <row r="884" spans="1:15" x14ac:dyDescent="0.25">
      <c r="A884" s="41" t="s">
        <v>250</v>
      </c>
      <c r="B884" s="40">
        <v>356</v>
      </c>
      <c r="C884" s="38">
        <v>432</v>
      </c>
      <c r="D884" s="39">
        <v>280</v>
      </c>
      <c r="E884" s="38">
        <v>268</v>
      </c>
      <c r="F884" s="39">
        <v>265</v>
      </c>
      <c r="G884" s="38">
        <v>129</v>
      </c>
      <c r="H884" s="38">
        <v>293</v>
      </c>
      <c r="I884" s="38">
        <v>150</v>
      </c>
      <c r="J884" s="38">
        <v>339</v>
      </c>
      <c r="K884" s="38">
        <v>267</v>
      </c>
      <c r="L884" s="38">
        <v>310</v>
      </c>
    </row>
    <row r="885" spans="1:15" x14ac:dyDescent="0.25">
      <c r="A885"/>
      <c r="O885" s="36"/>
    </row>
    <row r="886" spans="1:15" x14ac:dyDescent="0.25">
      <c r="A886" s="71" t="s">
        <v>394</v>
      </c>
      <c r="B886" s="71" t="s">
        <v>419</v>
      </c>
    </row>
    <row r="887" spans="1:15" x14ac:dyDescent="0.25">
      <c r="A887" s="71" t="s">
        <v>396</v>
      </c>
      <c r="B887" s="71" t="s">
        <v>397</v>
      </c>
    </row>
    <row r="889" spans="1:15" x14ac:dyDescent="0.25">
      <c r="A889" s="30" t="s">
        <v>310</v>
      </c>
      <c r="B889" s="1"/>
      <c r="C889" s="1"/>
      <c r="D889" s="1"/>
      <c r="E889" s="1"/>
      <c r="F889" s="1"/>
      <c r="G889" s="1"/>
      <c r="H889" s="1"/>
      <c r="I889" s="1"/>
      <c r="J889" s="1"/>
      <c r="K889" s="1"/>
      <c r="L889" s="1"/>
      <c r="M889" s="1"/>
      <c r="N889" s="1"/>
    </row>
    <row r="891" spans="1:15" x14ac:dyDescent="0.25">
      <c r="B891" s="10" t="s">
        <v>0</v>
      </c>
      <c r="C891" s="11" t="s">
        <v>1</v>
      </c>
      <c r="D891" s="12" t="s">
        <v>2</v>
      </c>
      <c r="E891" s="11" t="s">
        <v>3</v>
      </c>
      <c r="F891" s="12" t="s">
        <v>4</v>
      </c>
      <c r="G891" s="11" t="s">
        <v>5</v>
      </c>
      <c r="H891" s="11" t="s">
        <v>6</v>
      </c>
      <c r="I891" s="11" t="s">
        <v>7</v>
      </c>
      <c r="J891" s="11" t="s">
        <v>8</v>
      </c>
      <c r="K891" s="11" t="s">
        <v>9</v>
      </c>
      <c r="L891" s="11" t="s">
        <v>10</v>
      </c>
      <c r="M891" s="11" t="s">
        <v>11</v>
      </c>
      <c r="N891" s="11" t="s">
        <v>12</v>
      </c>
      <c r="O891" s="106">
        <v>2023</v>
      </c>
    </row>
    <row r="892" spans="1:15" x14ac:dyDescent="0.25">
      <c r="A892" s="27" t="s">
        <v>89</v>
      </c>
      <c r="B892" s="13">
        <v>7.7195608128995077E-2</v>
      </c>
      <c r="C892" s="14">
        <v>7.6325510513557834E-2</v>
      </c>
      <c r="D892" s="4">
        <v>6.2335634292903092E-2</v>
      </c>
      <c r="E892" s="14">
        <v>4.2928691858105515E-2</v>
      </c>
      <c r="F892" s="4">
        <v>7.2311496631861288E-2</v>
      </c>
      <c r="G892" s="14">
        <v>5.7146930108138386E-2</v>
      </c>
      <c r="H892" s="14">
        <v>6.4847590483978257E-2</v>
      </c>
      <c r="I892" s="14">
        <v>2.5100499650082191E-2</v>
      </c>
      <c r="J892" s="14">
        <v>7.0477499911731717E-2</v>
      </c>
      <c r="K892" s="14">
        <v>4.5984214175244016E-2</v>
      </c>
      <c r="L892" s="14">
        <v>3.182957393483709E-2</v>
      </c>
      <c r="M892" s="14">
        <v>1.5950744721769047E-2</v>
      </c>
      <c r="N892" s="14">
        <v>3.4488978087348944E-2</v>
      </c>
      <c r="O892" s="107">
        <v>4.7948338064636171E-2</v>
      </c>
    </row>
    <row r="893" spans="1:15" x14ac:dyDescent="0.25">
      <c r="A893" s="28" t="s">
        <v>90</v>
      </c>
      <c r="B893" s="15">
        <v>7.2257796211827235E-2</v>
      </c>
      <c r="C893" s="16">
        <v>0.13010191145907668</v>
      </c>
      <c r="D893" s="6">
        <v>8.7273017045427462E-2</v>
      </c>
      <c r="E893" s="16">
        <v>9.0374776740170568E-2</v>
      </c>
      <c r="F893" s="6">
        <v>9.8061285396463665E-2</v>
      </c>
      <c r="G893" s="16">
        <v>9.2043006062041355E-2</v>
      </c>
      <c r="H893" s="16">
        <v>7.8509091058013833E-2</v>
      </c>
      <c r="I893" s="16">
        <v>7.2831730221506102E-2</v>
      </c>
      <c r="J893" s="16">
        <v>5.3365630106019711E-2</v>
      </c>
      <c r="K893" s="16">
        <v>7.0878886459388904E-2</v>
      </c>
      <c r="L893" s="16">
        <v>4.6795560329394907E-2</v>
      </c>
      <c r="M893" s="16">
        <v>6.0729734492147219E-2</v>
      </c>
      <c r="N893" s="16">
        <v>5.0810328656972957E-2</v>
      </c>
      <c r="O893" s="108">
        <v>5.806922617561807E-2</v>
      </c>
    </row>
    <row r="894" spans="1:15" x14ac:dyDescent="0.25">
      <c r="A894" s="28" t="s">
        <v>77</v>
      </c>
      <c r="B894" s="15">
        <v>0.25926831917648696</v>
      </c>
      <c r="C894" s="16">
        <v>0.21046098960944973</v>
      </c>
      <c r="D894" s="6">
        <v>0.25933000641407505</v>
      </c>
      <c r="E894" s="16">
        <v>0.26299086947650613</v>
      </c>
      <c r="F894" s="6">
        <v>0.23827662922567674</v>
      </c>
      <c r="G894" s="16">
        <v>0.18273837251874647</v>
      </c>
      <c r="H894" s="16">
        <v>0.24235495192708076</v>
      </c>
      <c r="I894" s="16">
        <v>0.23228032485392977</v>
      </c>
      <c r="J894" s="16">
        <v>0.16439162131361473</v>
      </c>
      <c r="K894" s="16">
        <v>0.22809450162657977</v>
      </c>
      <c r="L894" s="16">
        <v>0.1458646616541355</v>
      </c>
      <c r="M894" s="16">
        <v>0.11630707938835716</v>
      </c>
      <c r="N894" s="16">
        <v>0.19054693085151755</v>
      </c>
      <c r="O894" s="108">
        <v>0.24830584847058984</v>
      </c>
    </row>
    <row r="895" spans="1:15" x14ac:dyDescent="0.25">
      <c r="A895" s="28" t="s">
        <v>91</v>
      </c>
      <c r="B895" s="15">
        <v>0.39368637147381208</v>
      </c>
      <c r="C895" s="16">
        <v>0.38948913842522115</v>
      </c>
      <c r="D895" s="6">
        <v>0.46136504868692557</v>
      </c>
      <c r="E895" s="16">
        <v>0.44509689695621413</v>
      </c>
      <c r="F895" s="6">
        <v>0.45043913707433186</v>
      </c>
      <c r="G895" s="16">
        <v>0.51466668120767145</v>
      </c>
      <c r="H895" s="16">
        <v>0.44024706054198182</v>
      </c>
      <c r="I895" s="16">
        <v>0.48031780132263507</v>
      </c>
      <c r="J895" s="16">
        <v>0.53808514040877597</v>
      </c>
      <c r="K895" s="16">
        <v>0.50217321742840393</v>
      </c>
      <c r="L895" s="16">
        <v>0.50189760114572091</v>
      </c>
      <c r="M895" s="16">
        <v>0.52405037948189415</v>
      </c>
      <c r="N895" s="16">
        <v>0.52767611776820156</v>
      </c>
      <c r="O895" s="108">
        <v>0.46885897068526733</v>
      </c>
    </row>
    <row r="896" spans="1:15" x14ac:dyDescent="0.25">
      <c r="A896" s="28" t="s">
        <v>593</v>
      </c>
      <c r="B896" s="15">
        <v>0.19759190500887866</v>
      </c>
      <c r="C896" s="16">
        <v>0.1936224499926946</v>
      </c>
      <c r="D896" s="6">
        <v>0.12969629356066872</v>
      </c>
      <c r="E896" s="16">
        <v>0.15860876496900364</v>
      </c>
      <c r="F896" s="6">
        <v>0.14091145167166644</v>
      </c>
      <c r="G896" s="16">
        <v>0.15340501010340235</v>
      </c>
      <c r="H896" s="16">
        <v>0.17404130598894535</v>
      </c>
      <c r="I896" s="16">
        <v>0.18946964395184696</v>
      </c>
      <c r="J896" s="16">
        <v>0.17368010825985777</v>
      </c>
      <c r="K896" s="16">
        <v>0.15286918031038341</v>
      </c>
      <c r="L896" s="16">
        <v>0.27361260293591161</v>
      </c>
      <c r="M896" s="16">
        <v>0.28296206191583245</v>
      </c>
      <c r="N896" s="16">
        <v>0.19647764463595901</v>
      </c>
      <c r="O896" s="108">
        <v>0.1768176166038887</v>
      </c>
    </row>
    <row r="897" spans="1:15" x14ac:dyDescent="0.25">
      <c r="A897" s="59" t="s">
        <v>248</v>
      </c>
      <c r="B897" s="17">
        <v>1</v>
      </c>
      <c r="C897" s="18">
        <v>1</v>
      </c>
      <c r="D897" s="8">
        <v>1</v>
      </c>
      <c r="E897" s="18">
        <v>1</v>
      </c>
      <c r="F897" s="8">
        <v>1</v>
      </c>
      <c r="G897" s="18">
        <v>1</v>
      </c>
      <c r="H897" s="18">
        <v>1</v>
      </c>
      <c r="I897" s="18">
        <v>1</v>
      </c>
      <c r="J897" s="18">
        <v>1</v>
      </c>
      <c r="K897" s="18">
        <v>1</v>
      </c>
      <c r="L897" s="18">
        <v>1</v>
      </c>
      <c r="M897" s="18">
        <v>1</v>
      </c>
      <c r="N897" s="18">
        <v>1</v>
      </c>
      <c r="O897" s="109">
        <v>1</v>
      </c>
    </row>
    <row r="898" spans="1:15" s="36" customFormat="1" x14ac:dyDescent="0.25">
      <c r="A898" s="31" t="s">
        <v>249</v>
      </c>
      <c r="B898" s="32">
        <v>186.33151999999987</v>
      </c>
      <c r="C898" s="33">
        <v>358.81882500000029</v>
      </c>
      <c r="D898" s="34">
        <v>335.24709000000047</v>
      </c>
      <c r="E898" s="33">
        <v>331.58394499999986</v>
      </c>
      <c r="F898" s="34">
        <v>359.33983286908079</v>
      </c>
      <c r="G898" s="33">
        <v>364.69488636363599</v>
      </c>
      <c r="H898" s="33">
        <v>372.7903307888036</v>
      </c>
      <c r="I898" s="33">
        <v>368.65799999999996</v>
      </c>
      <c r="J898" s="33">
        <v>389.19272517321065</v>
      </c>
      <c r="K898" s="33">
        <v>370.78248587570596</v>
      </c>
      <c r="L898" s="33">
        <v>375.58679706601464</v>
      </c>
      <c r="M898" s="33">
        <v>370.80632318501239</v>
      </c>
      <c r="N898" s="33">
        <v>372.78484107579425</v>
      </c>
      <c r="O898" s="33">
        <v>383.87835443037955</v>
      </c>
    </row>
    <row r="899" spans="1:15" x14ac:dyDescent="0.25">
      <c r="A899" s="41" t="s">
        <v>250</v>
      </c>
      <c r="B899" s="40">
        <v>356</v>
      </c>
      <c r="C899" s="38">
        <v>432</v>
      </c>
      <c r="D899" s="39">
        <v>280</v>
      </c>
      <c r="E899" s="38">
        <v>268</v>
      </c>
      <c r="F899" s="39">
        <v>265</v>
      </c>
      <c r="G899" s="38">
        <v>129</v>
      </c>
      <c r="H899" s="38">
        <v>293</v>
      </c>
      <c r="I899" s="38">
        <v>150</v>
      </c>
      <c r="J899" s="38">
        <v>339</v>
      </c>
      <c r="K899" s="38">
        <v>267</v>
      </c>
      <c r="L899" s="38">
        <v>310</v>
      </c>
      <c r="M899" s="38">
        <v>331</v>
      </c>
      <c r="N899" s="38">
        <v>316</v>
      </c>
      <c r="O899" s="38">
        <v>314</v>
      </c>
    </row>
    <row r="900" spans="1:15" x14ac:dyDescent="0.25">
      <c r="O900" s="36"/>
    </row>
    <row r="901" spans="1:15" s="36" customFormat="1" x14ac:dyDescent="0.25">
      <c r="A901" s="62" t="s">
        <v>374</v>
      </c>
      <c r="B901" s="63">
        <f>B892+B893</f>
        <v>0.14945340434082233</v>
      </c>
      <c r="C901" s="63">
        <f t="shared" ref="C901:N901" si="82">C892+C893</f>
        <v>0.20642742197263453</v>
      </c>
      <c r="D901" s="63">
        <f t="shared" si="82"/>
        <v>0.14960865133833057</v>
      </c>
      <c r="E901" s="63">
        <f t="shared" si="82"/>
        <v>0.13330346859827608</v>
      </c>
      <c r="F901" s="63">
        <f t="shared" si="82"/>
        <v>0.17037278202832495</v>
      </c>
      <c r="G901" s="63">
        <f t="shared" si="82"/>
        <v>0.14918993617017973</v>
      </c>
      <c r="H901" s="63">
        <f t="shared" si="82"/>
        <v>0.1433566815419921</v>
      </c>
      <c r="I901" s="63">
        <f t="shared" si="82"/>
        <v>9.7932229871588297E-2</v>
      </c>
      <c r="J901" s="63">
        <f t="shared" si="82"/>
        <v>0.12384313001775143</v>
      </c>
      <c r="K901" s="63">
        <f t="shared" si="82"/>
        <v>0.11686310063463293</v>
      </c>
      <c r="L901" s="63">
        <f t="shared" si="82"/>
        <v>7.8625134264231997E-2</v>
      </c>
      <c r="M901" s="63">
        <f t="shared" si="82"/>
        <v>7.6680479213916269E-2</v>
      </c>
      <c r="N901" s="63">
        <f t="shared" si="82"/>
        <v>8.5299306744321901E-2</v>
      </c>
      <c r="O901" s="63">
        <f t="shared" ref="O901" si="83">O892+O893</f>
        <v>0.10601756424025424</v>
      </c>
    </row>
    <row r="902" spans="1:15" s="36" customFormat="1" x14ac:dyDescent="0.25">
      <c r="A902" s="64" t="s">
        <v>375</v>
      </c>
      <c r="B902" s="63">
        <f>B894</f>
        <v>0.25926831917648696</v>
      </c>
      <c r="C902" s="63">
        <f t="shared" ref="C902:N902" si="84">C894</f>
        <v>0.21046098960944973</v>
      </c>
      <c r="D902" s="63">
        <f t="shared" si="84"/>
        <v>0.25933000641407505</v>
      </c>
      <c r="E902" s="63">
        <f t="shared" si="84"/>
        <v>0.26299086947650613</v>
      </c>
      <c r="F902" s="63">
        <f t="shared" si="84"/>
        <v>0.23827662922567674</v>
      </c>
      <c r="G902" s="63">
        <f t="shared" si="84"/>
        <v>0.18273837251874647</v>
      </c>
      <c r="H902" s="63">
        <f t="shared" si="84"/>
        <v>0.24235495192708076</v>
      </c>
      <c r="I902" s="63">
        <f t="shared" si="84"/>
        <v>0.23228032485392977</v>
      </c>
      <c r="J902" s="63">
        <f t="shared" si="84"/>
        <v>0.16439162131361473</v>
      </c>
      <c r="K902" s="63">
        <f t="shared" si="84"/>
        <v>0.22809450162657977</v>
      </c>
      <c r="L902" s="63">
        <f t="shared" si="84"/>
        <v>0.1458646616541355</v>
      </c>
      <c r="M902" s="63">
        <f t="shared" si="84"/>
        <v>0.11630707938835716</v>
      </c>
      <c r="N902" s="63">
        <f t="shared" si="84"/>
        <v>0.19054693085151755</v>
      </c>
      <c r="O902" s="63">
        <f t="shared" ref="O902" si="85">O894</f>
        <v>0.24830584847058984</v>
      </c>
    </row>
    <row r="903" spans="1:15" s="36" customFormat="1" x14ac:dyDescent="0.25">
      <c r="A903" s="65" t="s">
        <v>376</v>
      </c>
      <c r="B903" s="63">
        <f>B895+B896</f>
        <v>0.59127827648269071</v>
      </c>
      <c r="C903" s="63">
        <f t="shared" ref="C903:N903" si="86">C895+C896</f>
        <v>0.58311158841791577</v>
      </c>
      <c r="D903" s="63">
        <f t="shared" si="86"/>
        <v>0.59106134224759432</v>
      </c>
      <c r="E903" s="63">
        <f t="shared" si="86"/>
        <v>0.6037056619252178</v>
      </c>
      <c r="F903" s="63">
        <f t="shared" si="86"/>
        <v>0.59135058874599833</v>
      </c>
      <c r="G903" s="63">
        <f t="shared" si="86"/>
        <v>0.6680716913110738</v>
      </c>
      <c r="H903" s="63">
        <f t="shared" si="86"/>
        <v>0.61428836653092711</v>
      </c>
      <c r="I903" s="63">
        <f t="shared" si="86"/>
        <v>0.66978744527448209</v>
      </c>
      <c r="J903" s="63">
        <f t="shared" si="86"/>
        <v>0.71176524866863378</v>
      </c>
      <c r="K903" s="63">
        <f t="shared" si="86"/>
        <v>0.65504239773878736</v>
      </c>
      <c r="L903" s="63">
        <f t="shared" si="86"/>
        <v>0.77551020408163251</v>
      </c>
      <c r="M903" s="63">
        <f t="shared" si="86"/>
        <v>0.80701244139772665</v>
      </c>
      <c r="N903" s="63">
        <f t="shared" si="86"/>
        <v>0.72415376240416052</v>
      </c>
      <c r="O903" s="63">
        <f t="shared" ref="O903" si="87">O895+O896</f>
        <v>0.645676587289156</v>
      </c>
    </row>
    <row r="904" spans="1:15" x14ac:dyDescent="0.25">
      <c r="A904"/>
      <c r="C904" s="36"/>
      <c r="O904" s="36"/>
    </row>
    <row r="905" spans="1:15" x14ac:dyDescent="0.25">
      <c r="A905" s="60" t="s">
        <v>372</v>
      </c>
      <c r="B905" s="61">
        <v>3.562221169021754</v>
      </c>
      <c r="C905" s="61">
        <v>3.4939811059244161</v>
      </c>
      <c r="D905" s="61">
        <v>3.5088133501770291</v>
      </c>
      <c r="E905" s="61">
        <v>3.5860822664378391</v>
      </c>
      <c r="F905" s="61">
        <v>3.4895777617574799</v>
      </c>
      <c r="G905" s="61">
        <v>3.6151398351361572</v>
      </c>
      <c r="H905" s="61">
        <v>3.5801254004939009</v>
      </c>
      <c r="I905" s="61">
        <v>3.736224359704658</v>
      </c>
      <c r="J905" s="61">
        <v>3.6911247269990084</v>
      </c>
      <c r="K905" s="61">
        <v>3.6450642632392931</v>
      </c>
      <c r="L905" s="61">
        <v>3.9386680988184759</v>
      </c>
      <c r="M905" s="61">
        <v>3.997343279377874</v>
      </c>
      <c r="N905" s="61">
        <v>3.8008431222084482</v>
      </c>
      <c r="O905" s="61">
        <v>3.6685283015881538</v>
      </c>
    </row>
    <row r="906" spans="1:15" x14ac:dyDescent="0.25">
      <c r="A906"/>
    </row>
    <row r="907" spans="1:15" x14ac:dyDescent="0.25">
      <c r="A907" s="71" t="s">
        <v>394</v>
      </c>
      <c r="B907" s="71" t="s">
        <v>419</v>
      </c>
    </row>
    <row r="908" spans="1:15" x14ac:dyDescent="0.25">
      <c r="A908" s="71" t="s">
        <v>396</v>
      </c>
      <c r="B908" s="71" t="s">
        <v>397</v>
      </c>
    </row>
    <row r="910" spans="1:15" x14ac:dyDescent="0.25">
      <c r="A910" s="72" t="s">
        <v>422</v>
      </c>
      <c r="B910" s="1"/>
      <c r="C910" s="1"/>
      <c r="D910" s="1"/>
      <c r="E910" s="1"/>
      <c r="F910" s="1"/>
      <c r="G910" s="1"/>
      <c r="H910" s="2"/>
    </row>
    <row r="912" spans="1:15" x14ac:dyDescent="0.25">
      <c r="B912" s="10" t="s">
        <v>0</v>
      </c>
      <c r="C912" s="10" t="s">
        <v>1</v>
      </c>
      <c r="D912" s="10" t="s">
        <v>2</v>
      </c>
      <c r="E912" s="10" t="s">
        <v>3</v>
      </c>
      <c r="F912" s="10" t="s">
        <v>4</v>
      </c>
      <c r="G912" s="10" t="s">
        <v>5</v>
      </c>
      <c r="H912" s="11" t="s">
        <v>6</v>
      </c>
      <c r="I912" s="12" t="s">
        <v>7</v>
      </c>
      <c r="J912" s="11" t="s">
        <v>8</v>
      </c>
      <c r="K912" s="12" t="s">
        <v>9</v>
      </c>
      <c r="L912" s="11" t="s">
        <v>10</v>
      </c>
    </row>
    <row r="913" spans="1:15" x14ac:dyDescent="0.25">
      <c r="A913" s="27" t="s">
        <v>140</v>
      </c>
      <c r="B913" s="13">
        <v>0.53500000000000003</v>
      </c>
      <c r="C913" s="13">
        <v>0.54600000000000004</v>
      </c>
      <c r="D913" s="13">
        <v>0.60499999999999998</v>
      </c>
      <c r="E913" s="13">
        <v>0.56699999999999995</v>
      </c>
      <c r="F913" s="13">
        <v>0.502</v>
      </c>
      <c r="G913" s="139">
        <v>0.61283595526104362</v>
      </c>
      <c r="H913" s="14">
        <v>0.58610632282975927</v>
      </c>
      <c r="I913" s="144">
        <v>0.70751952593109013</v>
      </c>
      <c r="J913" s="14">
        <v>0.58601242497630823</v>
      </c>
      <c r="K913" s="4">
        <v>0.676841389412011</v>
      </c>
      <c r="L913" s="149">
        <v>0.42368675031021641</v>
      </c>
    </row>
    <row r="914" spans="1:15" x14ac:dyDescent="0.25">
      <c r="A914" s="28" t="s">
        <v>141</v>
      </c>
      <c r="B914" s="15">
        <v>0.129</v>
      </c>
      <c r="C914" s="15">
        <v>0.186</v>
      </c>
      <c r="D914" s="15">
        <v>0.20899999999999999</v>
      </c>
      <c r="E914" s="15">
        <v>0.20200000000000001</v>
      </c>
      <c r="F914" s="15">
        <v>0.16300000000000001</v>
      </c>
      <c r="G914" s="140">
        <v>0.15289418655666151</v>
      </c>
      <c r="H914" s="16">
        <v>3.4516996483486183E-2</v>
      </c>
      <c r="I914" s="145">
        <v>0.10671997037069315</v>
      </c>
      <c r="J914" s="16">
        <v>6.0490681267768777E-2</v>
      </c>
      <c r="K914" s="6">
        <v>0.158427495291902</v>
      </c>
      <c r="L914" s="130">
        <v>0.2021232593409624</v>
      </c>
    </row>
    <row r="915" spans="1:15" x14ac:dyDescent="0.25">
      <c r="A915" s="28" t="s">
        <v>142</v>
      </c>
      <c r="B915" s="15">
        <v>0.19400000000000001</v>
      </c>
      <c r="C915" s="15">
        <v>0.114</v>
      </c>
      <c r="D915" s="15">
        <v>7.0000000000000007E-2</v>
      </c>
      <c r="E915" s="15">
        <v>5.8999999999999997E-2</v>
      </c>
      <c r="F915" s="15">
        <v>0.107</v>
      </c>
      <c r="G915" s="140">
        <v>0.11220635074384494</v>
      </c>
      <c r="H915" s="16">
        <v>0.24137075087912854</v>
      </c>
      <c r="I915" s="146"/>
      <c r="J915" s="16">
        <v>0.14130356954827844</v>
      </c>
      <c r="K915" s="6">
        <v>6.104833647206527E-2</v>
      </c>
      <c r="L915" s="130">
        <v>0.16558665379842824</v>
      </c>
    </row>
    <row r="916" spans="1:15" x14ac:dyDescent="0.25">
      <c r="A916" s="28" t="s">
        <v>143</v>
      </c>
      <c r="B916" s="15">
        <v>3.3000000000000002E-2</v>
      </c>
      <c r="C916" s="15">
        <v>0.10199999999999999</v>
      </c>
      <c r="D916" s="15">
        <v>2.3E-2</v>
      </c>
      <c r="E916" s="15"/>
      <c r="F916" s="15">
        <v>3.9E-2</v>
      </c>
      <c r="G916" s="140">
        <v>4.068783581281657E-2</v>
      </c>
      <c r="H916" s="19"/>
      <c r="I916" s="146"/>
      <c r="J916" s="16">
        <v>8.0812888280509643E-2</v>
      </c>
      <c r="K916" s="20"/>
      <c r="L916" s="130">
        <v>7.9553288294498828E-2</v>
      </c>
    </row>
    <row r="917" spans="1:15" x14ac:dyDescent="0.25">
      <c r="A917" s="28" t="s">
        <v>144</v>
      </c>
      <c r="B917" s="15">
        <v>7.4999999999999997E-2</v>
      </c>
      <c r="C917" s="15">
        <v>1.2999999999999999E-2</v>
      </c>
      <c r="D917" s="15">
        <v>7.0000000000000007E-2</v>
      </c>
      <c r="E917" s="15">
        <v>8.8999999999999996E-2</v>
      </c>
      <c r="F917" s="15">
        <v>0.124</v>
      </c>
      <c r="G917" s="140">
        <v>4.068783581281657E-2</v>
      </c>
      <c r="H917" s="16">
        <v>6.8971936840653669E-2</v>
      </c>
      <c r="I917" s="145">
        <v>3.9520266663761842E-2</v>
      </c>
      <c r="J917" s="19"/>
      <c r="K917" s="6">
        <v>0.10368277882402172</v>
      </c>
      <c r="L917" s="130">
        <v>4.3016682751964706E-2</v>
      </c>
    </row>
    <row r="918" spans="1:15" x14ac:dyDescent="0.25">
      <c r="A918" s="28" t="s">
        <v>145</v>
      </c>
      <c r="B918" s="15">
        <v>3.3000000000000002E-2</v>
      </c>
      <c r="C918" s="15">
        <v>3.9E-2</v>
      </c>
      <c r="D918" s="15">
        <v>2.3E-2</v>
      </c>
      <c r="E918" s="15">
        <v>8.4000000000000005E-2</v>
      </c>
      <c r="F918" s="15">
        <v>4.2999999999999997E-2</v>
      </c>
      <c r="G918" s="140">
        <v>4.068783581281657E-2</v>
      </c>
      <c r="H918" s="16">
        <v>6.9033992966972366E-2</v>
      </c>
      <c r="I918" s="145">
        <v>0.10671997037069315</v>
      </c>
      <c r="J918" s="16">
        <v>0.13138043592713489</v>
      </c>
      <c r="K918" s="20"/>
      <c r="L918" s="130">
        <v>8.6033365503929413E-2</v>
      </c>
    </row>
    <row r="919" spans="1:15" x14ac:dyDescent="0.25">
      <c r="A919" s="28" t="s">
        <v>146</v>
      </c>
      <c r="B919" s="21"/>
      <c r="C919" s="21"/>
      <c r="D919" s="21"/>
      <c r="E919" s="21"/>
      <c r="F919" s="6">
        <v>2.1000000000000001E-2</v>
      </c>
      <c r="G919" s="141"/>
      <c r="H919" s="19"/>
      <c r="I919" s="145">
        <v>3.9520266663761842E-2</v>
      </c>
      <c r="J919" s="19"/>
      <c r="K919" s="20"/>
      <c r="L919" s="150"/>
    </row>
    <row r="920" spans="1:15" x14ac:dyDescent="0.25">
      <c r="A920" s="59" t="s">
        <v>248</v>
      </c>
      <c r="B920" s="17"/>
      <c r="C920" s="17"/>
      <c r="D920" s="17"/>
      <c r="E920" s="17"/>
      <c r="F920" s="17"/>
      <c r="G920" s="142">
        <v>1</v>
      </c>
      <c r="H920" s="18">
        <v>1</v>
      </c>
      <c r="I920" s="147">
        <v>1</v>
      </c>
      <c r="J920" s="18">
        <v>1</v>
      </c>
      <c r="K920" s="8">
        <v>1</v>
      </c>
      <c r="L920" s="131">
        <v>1</v>
      </c>
    </row>
    <row r="921" spans="1:15" s="36" customFormat="1" x14ac:dyDescent="0.25">
      <c r="A921" s="31" t="s">
        <v>249</v>
      </c>
      <c r="B921" s="32">
        <v>26.736000000000001</v>
      </c>
      <c r="C921" s="32">
        <v>46.529000000000003</v>
      </c>
      <c r="D921" s="32">
        <v>35.933999999999997</v>
      </c>
      <c r="E921" s="32">
        <v>30.416</v>
      </c>
      <c r="F921" s="32">
        <v>45.853999999999999</v>
      </c>
      <c r="G921" s="143">
        <v>49.859943181818188</v>
      </c>
      <c r="H921" s="33">
        <v>36.903307888040707</v>
      </c>
      <c r="I921" s="148">
        <v>45.900499999999994</v>
      </c>
      <c r="J921" s="33">
        <v>27.416281755196298</v>
      </c>
      <c r="K921" s="34">
        <v>37.800000000000011</v>
      </c>
      <c r="L921" s="132">
        <v>19.506845965770172</v>
      </c>
      <c r="O921"/>
    </row>
    <row r="922" spans="1:15" x14ac:dyDescent="0.25">
      <c r="A922" s="41" t="s">
        <v>250</v>
      </c>
      <c r="B922" s="40">
        <v>50</v>
      </c>
      <c r="C922" s="40">
        <v>62</v>
      </c>
      <c r="D922" s="40">
        <v>33</v>
      </c>
      <c r="E922" s="40">
        <v>28</v>
      </c>
      <c r="F922" s="40">
        <v>37</v>
      </c>
      <c r="G922" s="137">
        <v>17</v>
      </c>
      <c r="H922" s="38">
        <v>29</v>
      </c>
      <c r="I922" s="138">
        <v>19</v>
      </c>
      <c r="J922" s="38">
        <v>25</v>
      </c>
      <c r="K922" s="39">
        <v>28</v>
      </c>
      <c r="L922" s="136">
        <v>19</v>
      </c>
    </row>
    <row r="923" spans="1:15" x14ac:dyDescent="0.25">
      <c r="A923"/>
      <c r="O923" s="36"/>
    </row>
    <row r="924" spans="1:15" x14ac:dyDescent="0.25">
      <c r="A924" s="71" t="s">
        <v>394</v>
      </c>
      <c r="B924" s="71" t="s">
        <v>420</v>
      </c>
    </row>
    <row r="925" spans="1:15" x14ac:dyDescent="0.25">
      <c r="A925" s="71" t="s">
        <v>396</v>
      </c>
      <c r="B925" s="71" t="s">
        <v>404</v>
      </c>
    </row>
    <row r="927" spans="1:15" x14ac:dyDescent="0.25">
      <c r="A927" s="72" t="s">
        <v>421</v>
      </c>
      <c r="B927" s="1"/>
      <c r="C927" s="1"/>
      <c r="D927" s="1"/>
      <c r="E927" s="1"/>
      <c r="F927" s="1"/>
      <c r="G927" s="1"/>
      <c r="H927" s="1"/>
      <c r="I927" s="1"/>
      <c r="J927" s="1"/>
      <c r="K927" s="1"/>
      <c r="L927" s="1"/>
      <c r="M927" s="1"/>
      <c r="N927" s="2"/>
    </row>
    <row r="929" spans="1:15" x14ac:dyDescent="0.25">
      <c r="B929" s="10" t="s">
        <v>0</v>
      </c>
      <c r="C929" s="11" t="s">
        <v>1</v>
      </c>
      <c r="D929" s="12" t="s">
        <v>2</v>
      </c>
      <c r="E929" s="11" t="s">
        <v>3</v>
      </c>
      <c r="F929" s="12" t="s">
        <v>4</v>
      </c>
      <c r="G929" s="11" t="s">
        <v>5</v>
      </c>
      <c r="H929" s="11" t="s">
        <v>6</v>
      </c>
      <c r="I929" s="11" t="s">
        <v>7</v>
      </c>
      <c r="J929" s="11" t="s">
        <v>8</v>
      </c>
      <c r="K929" s="11" t="s">
        <v>9</v>
      </c>
      <c r="L929" s="11" t="s">
        <v>10</v>
      </c>
      <c r="M929" s="11" t="s">
        <v>11</v>
      </c>
    </row>
    <row r="930" spans="1:15" x14ac:dyDescent="0.25">
      <c r="A930" s="27" t="s">
        <v>89</v>
      </c>
      <c r="B930" s="13">
        <v>2.1819769036895711E-2</v>
      </c>
      <c r="C930" s="14">
        <v>1.2932676963548268E-2</v>
      </c>
      <c r="D930" s="4">
        <v>4.6443737801279777E-2</v>
      </c>
      <c r="E930" s="22"/>
      <c r="F930" s="4">
        <v>6.0122103089025908E-2</v>
      </c>
      <c r="G930" s="149">
        <v>7.1518514931028412E-2</v>
      </c>
      <c r="H930" s="22"/>
      <c r="I930" s="129"/>
      <c r="J930" s="14">
        <v>0.202270190586501</v>
      </c>
      <c r="K930" s="14">
        <v>7.3158610587989101E-2</v>
      </c>
      <c r="L930" s="129"/>
      <c r="M930" s="129"/>
    </row>
    <row r="931" spans="1:15" x14ac:dyDescent="0.25">
      <c r="A931" s="28" t="s">
        <v>90</v>
      </c>
      <c r="B931" s="15">
        <v>9.8749995558473774E-2</v>
      </c>
      <c r="C931" s="16">
        <v>7.3750044327527256E-2</v>
      </c>
      <c r="D931" s="6">
        <v>9.3033439329808024E-2</v>
      </c>
      <c r="E931" s="16">
        <v>8.8667927077232186E-2</v>
      </c>
      <c r="F931" s="6">
        <v>8.1547854083771229E-2</v>
      </c>
      <c r="G931" s="150"/>
      <c r="H931" s="16">
        <v>0.13800592980762599</v>
      </c>
      <c r="I931" s="130">
        <v>0.10671997037069314</v>
      </c>
      <c r="J931" s="16">
        <v>0.12098136253553754</v>
      </c>
      <c r="K931" s="16">
        <v>0.17684138941201083</v>
      </c>
      <c r="L931" s="130">
        <v>0.12905004825589414</v>
      </c>
      <c r="M931" s="130">
        <v>5.5348276152270864E-2</v>
      </c>
    </row>
    <row r="932" spans="1:15" x14ac:dyDescent="0.25">
      <c r="A932" s="28" t="s">
        <v>77</v>
      </c>
      <c r="B932" s="15">
        <v>0.29020932398848681</v>
      </c>
      <c r="C932" s="16">
        <v>0.34673088516430212</v>
      </c>
      <c r="D932" s="6">
        <v>0.27910031798942408</v>
      </c>
      <c r="E932" s="16">
        <v>0.14285714285714288</v>
      </c>
      <c r="F932" s="6">
        <v>0.24464356225131373</v>
      </c>
      <c r="G932" s="130">
        <v>0.18372486567487342</v>
      </c>
      <c r="H932" s="16">
        <v>0.37931462456043585</v>
      </c>
      <c r="I932" s="130">
        <v>0.29248047406890992</v>
      </c>
      <c r="J932" s="16">
        <v>0.19187111719490363</v>
      </c>
      <c r="K932" s="16">
        <v>0.24999999999999992</v>
      </c>
      <c r="L932" s="150"/>
      <c r="M932" s="130">
        <v>0.29151120711420314</v>
      </c>
    </row>
    <row r="933" spans="1:15" x14ac:dyDescent="0.25">
      <c r="A933" s="28" t="s">
        <v>91</v>
      </c>
      <c r="B933" s="15">
        <v>0.38137207067319134</v>
      </c>
      <c r="C933" s="16">
        <v>0.49091334049021396</v>
      </c>
      <c r="D933" s="6">
        <v>0.48838906554968015</v>
      </c>
      <c r="E933" s="16">
        <v>0.5960618115160714</v>
      </c>
      <c r="F933" s="6">
        <v>0.49344227439783739</v>
      </c>
      <c r="G933" s="130">
        <v>0.63255026865025332</v>
      </c>
      <c r="H933" s="16">
        <v>0.44816244914845205</v>
      </c>
      <c r="I933" s="130">
        <v>0.454559318525942</v>
      </c>
      <c r="J933" s="16">
        <v>0.34357376013477942</v>
      </c>
      <c r="K933" s="16">
        <v>0.43895166352793458</v>
      </c>
      <c r="L933" s="130">
        <v>0.62581000965117883</v>
      </c>
      <c r="M933" s="130">
        <v>0.4723258619238645</v>
      </c>
    </row>
    <row r="934" spans="1:15" x14ac:dyDescent="0.25">
      <c r="A934" s="28" t="s">
        <v>593</v>
      </c>
      <c r="B934" s="15">
        <v>0.20784884074295232</v>
      </c>
      <c r="C934" s="16">
        <v>7.5673053054408426E-2</v>
      </c>
      <c r="D934" s="6">
        <v>9.3033439329808024E-2</v>
      </c>
      <c r="E934" s="16">
        <v>0.1724131185495536</v>
      </c>
      <c r="F934" s="6">
        <v>0.12024420617805182</v>
      </c>
      <c r="G934" s="130">
        <v>0.112206350743845</v>
      </c>
      <c r="H934" s="16">
        <v>3.4516996483486176E-2</v>
      </c>
      <c r="I934" s="130">
        <v>0.14624023703445496</v>
      </c>
      <c r="J934" s="16">
        <v>0.14130356954827841</v>
      </c>
      <c r="K934" s="16">
        <v>6.104833647206527E-2</v>
      </c>
      <c r="L934" s="130">
        <v>0.24513994209292714</v>
      </c>
      <c r="M934" s="130">
        <v>0.18081465480966138</v>
      </c>
    </row>
    <row r="935" spans="1:15" x14ac:dyDescent="0.25">
      <c r="A935" s="59" t="s">
        <v>248</v>
      </c>
      <c r="B935" s="17">
        <v>1</v>
      </c>
      <c r="C935" s="18">
        <v>1</v>
      </c>
      <c r="D935" s="8">
        <v>1</v>
      </c>
      <c r="E935" s="18">
        <v>1</v>
      </c>
      <c r="F935" s="8">
        <v>1</v>
      </c>
      <c r="G935" s="131">
        <v>1</v>
      </c>
      <c r="H935" s="18">
        <v>1</v>
      </c>
      <c r="I935" s="131">
        <v>1</v>
      </c>
      <c r="J935" s="18">
        <v>1</v>
      </c>
      <c r="K935" s="18">
        <v>1</v>
      </c>
      <c r="L935" s="131">
        <v>1</v>
      </c>
      <c r="M935" s="131">
        <v>1</v>
      </c>
    </row>
    <row r="936" spans="1:15" s="36" customFormat="1" x14ac:dyDescent="0.25">
      <c r="A936" s="31" t="s">
        <v>249</v>
      </c>
      <c r="B936" s="32">
        <v>26.736305000000002</v>
      </c>
      <c r="C936" s="33">
        <v>46.528649999999992</v>
      </c>
      <c r="D936" s="34">
        <v>35.933585000000001</v>
      </c>
      <c r="E936" s="33">
        <v>30.416014999999994</v>
      </c>
      <c r="F936" s="34">
        <v>45.853760445682454</v>
      </c>
      <c r="G936" s="132">
        <v>49.859943181818167</v>
      </c>
      <c r="H936" s="33">
        <v>36.903307888040715</v>
      </c>
      <c r="I936" s="132">
        <v>45.900500000000001</v>
      </c>
      <c r="J936" s="33">
        <v>27.416281755196302</v>
      </c>
      <c r="K936" s="33">
        <v>37.800000000000004</v>
      </c>
      <c r="L936" s="132">
        <v>19.506845965770168</v>
      </c>
      <c r="M936" s="132">
        <v>8.3482435597189735</v>
      </c>
      <c r="O936"/>
    </row>
    <row r="937" spans="1:15" x14ac:dyDescent="0.25">
      <c r="A937" s="41" t="s">
        <v>250</v>
      </c>
      <c r="B937" s="40">
        <v>50</v>
      </c>
      <c r="C937" s="38">
        <v>62</v>
      </c>
      <c r="D937" s="39">
        <v>33</v>
      </c>
      <c r="E937" s="38">
        <v>28</v>
      </c>
      <c r="F937" s="39">
        <v>37</v>
      </c>
      <c r="G937" s="136">
        <v>17</v>
      </c>
      <c r="H937" s="38">
        <v>29</v>
      </c>
      <c r="I937" s="136">
        <v>19</v>
      </c>
      <c r="J937" s="38">
        <v>25</v>
      </c>
      <c r="K937" s="38">
        <v>28</v>
      </c>
      <c r="L937" s="136">
        <v>19</v>
      </c>
      <c r="M937" s="136">
        <v>9</v>
      </c>
    </row>
    <row r="938" spans="1:15" x14ac:dyDescent="0.25">
      <c r="G938" s="133"/>
      <c r="I938" s="133"/>
      <c r="L938" s="133"/>
      <c r="M938" s="133"/>
      <c r="O938" s="36"/>
    </row>
    <row r="939" spans="1:15" s="36" customFormat="1" x14ac:dyDescent="0.25">
      <c r="A939" s="62" t="s">
        <v>374</v>
      </c>
      <c r="B939" s="63">
        <f>B930+B931</f>
        <v>0.12056976459536949</v>
      </c>
      <c r="C939" s="63">
        <f t="shared" ref="C939:M939" si="88">C930+C931</f>
        <v>8.6682721291075529E-2</v>
      </c>
      <c r="D939" s="63">
        <f t="shared" si="88"/>
        <v>0.13947717713108782</v>
      </c>
      <c r="E939" s="63">
        <f t="shared" si="88"/>
        <v>8.8667927077232186E-2</v>
      </c>
      <c r="F939" s="63">
        <f t="shared" si="88"/>
        <v>0.14166995717279712</v>
      </c>
      <c r="G939" s="134">
        <f t="shared" si="88"/>
        <v>7.1518514931028412E-2</v>
      </c>
      <c r="H939" s="63">
        <f t="shared" si="88"/>
        <v>0.13800592980762599</v>
      </c>
      <c r="I939" s="134">
        <f t="shared" si="88"/>
        <v>0.10671997037069314</v>
      </c>
      <c r="J939" s="63">
        <f t="shared" si="88"/>
        <v>0.32325155312203857</v>
      </c>
      <c r="K939" s="63">
        <f t="shared" si="88"/>
        <v>0.24999999999999994</v>
      </c>
      <c r="L939" s="134">
        <f t="shared" si="88"/>
        <v>0.12905004825589414</v>
      </c>
      <c r="M939" s="134">
        <f t="shared" si="88"/>
        <v>5.5348276152270864E-2</v>
      </c>
      <c r="O939"/>
    </row>
    <row r="940" spans="1:15" s="36" customFormat="1" x14ac:dyDescent="0.25">
      <c r="A940" s="64" t="s">
        <v>375</v>
      </c>
      <c r="B940" s="63">
        <f>B932</f>
        <v>0.29020932398848681</v>
      </c>
      <c r="C940" s="63">
        <f t="shared" ref="C940:M940" si="89">C932</f>
        <v>0.34673088516430212</v>
      </c>
      <c r="D940" s="63">
        <f t="shared" si="89"/>
        <v>0.27910031798942408</v>
      </c>
      <c r="E940" s="63">
        <f t="shared" si="89"/>
        <v>0.14285714285714288</v>
      </c>
      <c r="F940" s="63">
        <f t="shared" si="89"/>
        <v>0.24464356225131373</v>
      </c>
      <c r="G940" s="134">
        <f t="shared" si="89"/>
        <v>0.18372486567487342</v>
      </c>
      <c r="H940" s="63">
        <f t="shared" si="89"/>
        <v>0.37931462456043585</v>
      </c>
      <c r="I940" s="134">
        <f t="shared" si="89"/>
        <v>0.29248047406890992</v>
      </c>
      <c r="J940" s="63">
        <f t="shared" si="89"/>
        <v>0.19187111719490363</v>
      </c>
      <c r="K940" s="63">
        <f t="shared" si="89"/>
        <v>0.24999999999999992</v>
      </c>
      <c r="L940" s="134">
        <f t="shared" si="89"/>
        <v>0</v>
      </c>
      <c r="M940" s="134">
        <f t="shared" si="89"/>
        <v>0.29151120711420314</v>
      </c>
      <c r="O940"/>
    </row>
    <row r="941" spans="1:15" s="36" customFormat="1" x14ac:dyDescent="0.25">
      <c r="A941" s="65" t="s">
        <v>376</v>
      </c>
      <c r="B941" s="63">
        <f>B933+B934</f>
        <v>0.58922091141614363</v>
      </c>
      <c r="C941" s="63">
        <f t="shared" ref="C941:M941" si="90">C933+C934</f>
        <v>0.56658639354462237</v>
      </c>
      <c r="D941" s="63">
        <f t="shared" si="90"/>
        <v>0.58142250487948821</v>
      </c>
      <c r="E941" s="63">
        <f t="shared" si="90"/>
        <v>0.76847493006562506</v>
      </c>
      <c r="F941" s="63">
        <f t="shared" si="90"/>
        <v>0.61368648057588926</v>
      </c>
      <c r="G941" s="134">
        <f t="shared" si="90"/>
        <v>0.74475661939409832</v>
      </c>
      <c r="H941" s="63">
        <f t="shared" si="90"/>
        <v>0.48267944563193821</v>
      </c>
      <c r="I941" s="134">
        <f t="shared" si="90"/>
        <v>0.60079955556039699</v>
      </c>
      <c r="J941" s="63">
        <f t="shared" si="90"/>
        <v>0.48487732968305786</v>
      </c>
      <c r="K941" s="63">
        <f t="shared" si="90"/>
        <v>0.49999999999999983</v>
      </c>
      <c r="L941" s="134">
        <f t="shared" si="90"/>
        <v>0.87094995174410594</v>
      </c>
      <c r="M941" s="134">
        <f t="shared" si="90"/>
        <v>0.65314051673352591</v>
      </c>
    </row>
    <row r="942" spans="1:15" x14ac:dyDescent="0.25">
      <c r="A942"/>
      <c r="C942" s="36"/>
      <c r="G942" s="133"/>
      <c r="I942" s="133"/>
      <c r="L942" s="133"/>
      <c r="M942" s="133"/>
      <c r="O942" s="36"/>
    </row>
    <row r="943" spans="1:15" x14ac:dyDescent="0.25">
      <c r="A943" s="60" t="s">
        <v>372</v>
      </c>
      <c r="B943" s="61">
        <v>3.6546802185268312</v>
      </c>
      <c r="C943" s="61">
        <v>3.5426440483444064</v>
      </c>
      <c r="D943" s="61">
        <v>3.488535029276929</v>
      </c>
      <c r="E943" s="61">
        <v>3.8522201215379464</v>
      </c>
      <c r="F943" s="61">
        <v>3.532138626492118</v>
      </c>
      <c r="G943" s="135">
        <v>3.7139259402758857</v>
      </c>
      <c r="H943" s="61">
        <v>3.3791905123077988</v>
      </c>
      <c r="I943" s="135">
        <v>3.6403198222241588</v>
      </c>
      <c r="J943" s="61">
        <v>3.1006591555227967</v>
      </c>
      <c r="K943" s="61">
        <v>3.2378897258840755</v>
      </c>
      <c r="L943" s="135">
        <v>3.9870398455811387</v>
      </c>
      <c r="M943" s="135">
        <v>3.7786068953909169</v>
      </c>
      <c r="O943" s="36"/>
    </row>
    <row r="944" spans="1:15" x14ac:dyDescent="0.25">
      <c r="A944"/>
    </row>
    <row r="945" spans="1:15" x14ac:dyDescent="0.25">
      <c r="A945" s="71" t="s">
        <v>394</v>
      </c>
      <c r="B945" s="71" t="s">
        <v>420</v>
      </c>
    </row>
    <row r="946" spans="1:15" x14ac:dyDescent="0.25">
      <c r="A946" s="71" t="s">
        <v>396</v>
      </c>
      <c r="B946" s="71"/>
    </row>
    <row r="948" spans="1:15" x14ac:dyDescent="0.25">
      <c r="A948" s="72" t="s">
        <v>644</v>
      </c>
      <c r="B948" s="1"/>
      <c r="C948" s="1"/>
      <c r="D948" s="1"/>
      <c r="E948" s="1"/>
      <c r="F948" s="1"/>
      <c r="G948" s="1"/>
      <c r="H948" s="1"/>
      <c r="I948" s="1"/>
      <c r="J948" s="1"/>
      <c r="K948" s="1"/>
      <c r="L948" s="1"/>
      <c r="M948" s="1"/>
      <c r="N948" s="1"/>
    </row>
    <row r="950" spans="1:15" x14ac:dyDescent="0.25">
      <c r="B950" s="10" t="s">
        <v>0</v>
      </c>
      <c r="C950" s="11" t="s">
        <v>1</v>
      </c>
      <c r="D950" s="12" t="s">
        <v>2</v>
      </c>
      <c r="E950" s="11" t="s">
        <v>3</v>
      </c>
      <c r="F950" s="12" t="s">
        <v>4</v>
      </c>
      <c r="G950" s="11" t="s">
        <v>5</v>
      </c>
      <c r="H950" s="11" t="s">
        <v>6</v>
      </c>
      <c r="I950" s="11" t="s">
        <v>7</v>
      </c>
      <c r="J950" s="11" t="s">
        <v>8</v>
      </c>
      <c r="K950" s="11" t="s">
        <v>9</v>
      </c>
      <c r="L950" s="11" t="s">
        <v>10</v>
      </c>
      <c r="M950" s="11" t="s">
        <v>11</v>
      </c>
      <c r="N950" s="11" t="s">
        <v>12</v>
      </c>
      <c r="O950" s="106">
        <v>2023</v>
      </c>
    </row>
    <row r="951" spans="1:15" x14ac:dyDescent="0.25">
      <c r="A951" s="27" t="s">
        <v>89</v>
      </c>
      <c r="B951" s="24"/>
      <c r="C951" s="14">
        <v>2.3942345200215362E-2</v>
      </c>
      <c r="D951" s="4">
        <v>2.3221868900639889E-2</v>
      </c>
      <c r="E951" s="14">
        <v>2.9555975692410731E-2</v>
      </c>
      <c r="F951" s="4">
        <v>7.7392704188561187E-2</v>
      </c>
      <c r="G951" s="129"/>
      <c r="H951" s="14">
        <v>3.4454940357167486E-2</v>
      </c>
      <c r="I951" s="129"/>
      <c r="J951" s="14">
        <v>0.13138043592713489</v>
      </c>
      <c r="K951" s="22"/>
      <c r="L951" s="129"/>
      <c r="M951" s="129"/>
      <c r="N951" s="149">
        <v>6.6626506024096394E-2</v>
      </c>
      <c r="O951" s="151">
        <v>5.7852518328096722E-2</v>
      </c>
    </row>
    <row r="952" spans="1:15" x14ac:dyDescent="0.25">
      <c r="A952" s="28" t="s">
        <v>90</v>
      </c>
      <c r="B952" s="15">
        <v>0.12056976459536947</v>
      </c>
      <c r="C952" s="16">
        <v>7.3750044327527256E-2</v>
      </c>
      <c r="D952" s="6">
        <v>2.3221868900639889E-2</v>
      </c>
      <c r="E952" s="16">
        <v>5.4189215779910684E-2</v>
      </c>
      <c r="F952" s="6">
        <v>2.1425750994745318E-2</v>
      </c>
      <c r="G952" s="130">
        <v>0.1430370298620568</v>
      </c>
      <c r="H952" s="16">
        <v>6.8971936840653669E-2</v>
      </c>
      <c r="I952" s="150"/>
      <c r="J952" s="16">
        <v>0.1011350952932505</v>
      </c>
      <c r="K952" s="16">
        <v>7.3158610587989115E-2</v>
      </c>
      <c r="L952" s="130">
        <v>4.3016682751964706E-2</v>
      </c>
      <c r="M952" s="130">
        <v>5.5348276152270864E-2</v>
      </c>
      <c r="N952" s="150"/>
      <c r="O952" s="150"/>
    </row>
    <row r="953" spans="1:15" x14ac:dyDescent="0.25">
      <c r="A953" s="28" t="s">
        <v>77</v>
      </c>
      <c r="B953" s="15">
        <v>0.16369184148669758</v>
      </c>
      <c r="C953" s="16">
        <v>0.18822112827258045</v>
      </c>
      <c r="D953" s="6">
        <v>0.18592091493236759</v>
      </c>
      <c r="E953" s="16">
        <v>0.14777987846205362</v>
      </c>
      <c r="F953" s="6">
        <v>0.18452145916228777</v>
      </c>
      <c r="G953" s="130">
        <v>4.0687835812816583E-2</v>
      </c>
      <c r="H953" s="16">
        <v>0.20685375439564235</v>
      </c>
      <c r="I953" s="130">
        <v>0.17391967407762446</v>
      </c>
      <c r="J953" s="16">
        <v>0.19187111719490363</v>
      </c>
      <c r="K953" s="16">
        <v>0.31104833647206526</v>
      </c>
      <c r="L953" s="130">
        <v>0.16558665379842824</v>
      </c>
      <c r="M953" s="130">
        <v>0.23616293096193225</v>
      </c>
      <c r="N953" s="130">
        <v>0.28331325301204824</v>
      </c>
      <c r="O953" s="152">
        <v>0.26942302199371604</v>
      </c>
    </row>
    <row r="954" spans="1:15" x14ac:dyDescent="0.25">
      <c r="A954" s="28" t="s">
        <v>91</v>
      </c>
      <c r="B954" s="15">
        <v>0.48770931510543436</v>
      </c>
      <c r="C954" s="16">
        <v>0.52394234520021521</v>
      </c>
      <c r="D954" s="6">
        <v>0.58142250487948821</v>
      </c>
      <c r="E954" s="16">
        <v>0.5714285714285714</v>
      </c>
      <c r="F954" s="6">
        <v>0.59641587947635399</v>
      </c>
      <c r="G954" s="130">
        <v>0.56103175371922476</v>
      </c>
      <c r="H954" s="16">
        <v>0.62068537543956415</v>
      </c>
      <c r="I954" s="130">
        <v>0.61264038518098929</v>
      </c>
      <c r="J954" s="16">
        <v>0.54536801095082654</v>
      </c>
      <c r="K954" s="16">
        <v>0.48158610587989126</v>
      </c>
      <c r="L954" s="130">
        <v>0.53977664414724935</v>
      </c>
      <c r="M954" s="130">
        <v>0.4723258619238645</v>
      </c>
      <c r="N954" s="130">
        <v>0.58343373493975903</v>
      </c>
      <c r="O954" s="152">
        <v>0.51900647434066449</v>
      </c>
    </row>
    <row r="955" spans="1:15" x14ac:dyDescent="0.25">
      <c r="A955" s="28" t="s">
        <v>593</v>
      </c>
      <c r="B955" s="15">
        <v>0.22802907881249859</v>
      </c>
      <c r="C955" s="16">
        <v>0.19014413699946167</v>
      </c>
      <c r="D955" s="6">
        <v>0.18621284238686453</v>
      </c>
      <c r="E955" s="16">
        <v>0.19704635863705355</v>
      </c>
      <c r="F955" s="6">
        <v>0.12024420617805182</v>
      </c>
      <c r="G955" s="130">
        <v>0.25524338060590179</v>
      </c>
      <c r="H955" s="16">
        <v>6.9033992966972366E-2</v>
      </c>
      <c r="I955" s="130">
        <v>0.21343994074138631</v>
      </c>
      <c r="J955" s="16">
        <v>3.0245340633884385E-2</v>
      </c>
      <c r="K955" s="16">
        <v>0.1342069470600544</v>
      </c>
      <c r="L955" s="130">
        <v>0.25162001930235767</v>
      </c>
      <c r="M955" s="130">
        <v>0.23616293096193225</v>
      </c>
      <c r="N955" s="130">
        <v>6.6626506024096394E-2</v>
      </c>
      <c r="O955" s="152">
        <v>0.15371798533752262</v>
      </c>
    </row>
    <row r="956" spans="1:15" x14ac:dyDescent="0.25">
      <c r="A956" s="59" t="s">
        <v>248</v>
      </c>
      <c r="B956" s="17">
        <v>1</v>
      </c>
      <c r="C956" s="18">
        <v>1</v>
      </c>
      <c r="D956" s="8">
        <v>1</v>
      </c>
      <c r="E956" s="18">
        <v>1</v>
      </c>
      <c r="F956" s="8">
        <v>1</v>
      </c>
      <c r="G956" s="131">
        <v>1</v>
      </c>
      <c r="H956" s="18">
        <v>1</v>
      </c>
      <c r="I956" s="131">
        <v>1</v>
      </c>
      <c r="J956" s="18">
        <v>1</v>
      </c>
      <c r="K956" s="18">
        <v>1</v>
      </c>
      <c r="L956" s="131">
        <v>1</v>
      </c>
      <c r="M956" s="131">
        <v>1</v>
      </c>
      <c r="N956" s="131">
        <v>1</v>
      </c>
      <c r="O956" s="153">
        <v>1</v>
      </c>
    </row>
    <row r="957" spans="1:15" s="36" customFormat="1" x14ac:dyDescent="0.25">
      <c r="A957" s="31" t="s">
        <v>249</v>
      </c>
      <c r="B957" s="32">
        <v>26.736305000000002</v>
      </c>
      <c r="C957" s="33">
        <v>46.528649999999985</v>
      </c>
      <c r="D957" s="34">
        <v>35.933585000000001</v>
      </c>
      <c r="E957" s="33">
        <v>30.416014999999998</v>
      </c>
      <c r="F957" s="34">
        <v>45.853760445682454</v>
      </c>
      <c r="G957" s="132">
        <v>49.859943181818174</v>
      </c>
      <c r="H957" s="33">
        <v>36.903307888040707</v>
      </c>
      <c r="I957" s="132">
        <v>45.900499999999994</v>
      </c>
      <c r="J957" s="33">
        <v>27.416281755196302</v>
      </c>
      <c r="K957" s="33">
        <v>37.799999999999997</v>
      </c>
      <c r="L957" s="132">
        <v>19.506845965770172</v>
      </c>
      <c r="M957" s="132">
        <v>8.3482435597189735</v>
      </c>
      <c r="N957" s="132">
        <v>10.146699266503667</v>
      </c>
      <c r="O957" s="132">
        <v>10.635949367088608</v>
      </c>
    </row>
    <row r="958" spans="1:15" x14ac:dyDescent="0.25">
      <c r="A958" s="41" t="s">
        <v>250</v>
      </c>
      <c r="B958" s="40">
        <v>50</v>
      </c>
      <c r="C958" s="38">
        <v>62</v>
      </c>
      <c r="D958" s="39">
        <v>33</v>
      </c>
      <c r="E958" s="38">
        <v>28</v>
      </c>
      <c r="F958" s="39">
        <v>37</v>
      </c>
      <c r="G958" s="136">
        <v>17</v>
      </c>
      <c r="H958" s="38">
        <v>29</v>
      </c>
      <c r="I958" s="136">
        <v>19</v>
      </c>
      <c r="J958" s="38">
        <v>25</v>
      </c>
      <c r="K958" s="38">
        <v>28</v>
      </c>
      <c r="L958" s="136">
        <v>19</v>
      </c>
      <c r="M958" s="136">
        <v>9</v>
      </c>
      <c r="N958" s="136">
        <v>10</v>
      </c>
      <c r="O958" s="136">
        <v>9</v>
      </c>
    </row>
    <row r="959" spans="1:15" x14ac:dyDescent="0.25">
      <c r="G959" s="133"/>
      <c r="I959" s="133"/>
      <c r="L959" s="133"/>
      <c r="M959" s="133"/>
      <c r="N959" s="133"/>
      <c r="O959" s="154"/>
    </row>
    <row r="960" spans="1:15" s="36" customFormat="1" x14ac:dyDescent="0.25">
      <c r="A960" s="62" t="s">
        <v>374</v>
      </c>
      <c r="B960" s="63">
        <f>B951+B952</f>
        <v>0.12056976459536947</v>
      </c>
      <c r="C960" s="63">
        <f t="shared" ref="C960:M960" si="91">C951+C952</f>
        <v>9.7692389527742618E-2</v>
      </c>
      <c r="D960" s="63">
        <f t="shared" si="91"/>
        <v>4.6443737801279777E-2</v>
      </c>
      <c r="E960" s="63">
        <f t="shared" si="91"/>
        <v>8.3745191472321415E-2</v>
      </c>
      <c r="F960" s="63">
        <f t="shared" si="91"/>
        <v>9.8818455183306508E-2</v>
      </c>
      <c r="G960" s="134">
        <f t="shared" si="91"/>
        <v>0.1430370298620568</v>
      </c>
      <c r="H960" s="63">
        <f t="shared" si="91"/>
        <v>0.10342687719782115</v>
      </c>
      <c r="I960" s="134">
        <f t="shared" si="91"/>
        <v>0</v>
      </c>
      <c r="J960" s="63">
        <f t="shared" si="91"/>
        <v>0.23251553122038537</v>
      </c>
      <c r="K960" s="63">
        <f t="shared" si="91"/>
        <v>7.3158610587989115E-2</v>
      </c>
      <c r="L960" s="134">
        <f t="shared" si="91"/>
        <v>4.3016682751964706E-2</v>
      </c>
      <c r="M960" s="134">
        <f t="shared" si="91"/>
        <v>5.5348276152270864E-2</v>
      </c>
      <c r="N960" s="134">
        <f t="shared" ref="N960:O960" si="92">N951+N952</f>
        <v>6.6626506024096394E-2</v>
      </c>
      <c r="O960" s="134">
        <f t="shared" si="92"/>
        <v>5.7852518328096722E-2</v>
      </c>
    </row>
    <row r="961" spans="1:15" s="36" customFormat="1" x14ac:dyDescent="0.25">
      <c r="A961" s="64" t="s">
        <v>375</v>
      </c>
      <c r="B961" s="63">
        <f>B953</f>
        <v>0.16369184148669758</v>
      </c>
      <c r="C961" s="63">
        <f t="shared" ref="C961:M961" si="93">C953</f>
        <v>0.18822112827258045</v>
      </c>
      <c r="D961" s="63">
        <f t="shared" si="93"/>
        <v>0.18592091493236759</v>
      </c>
      <c r="E961" s="63">
        <f t="shared" si="93"/>
        <v>0.14777987846205362</v>
      </c>
      <c r="F961" s="63">
        <f t="shared" si="93"/>
        <v>0.18452145916228777</v>
      </c>
      <c r="G961" s="134">
        <f t="shared" si="93"/>
        <v>4.0687835812816583E-2</v>
      </c>
      <c r="H961" s="63">
        <f t="shared" si="93"/>
        <v>0.20685375439564235</v>
      </c>
      <c r="I961" s="134">
        <f t="shared" si="93"/>
        <v>0.17391967407762446</v>
      </c>
      <c r="J961" s="63">
        <f t="shared" si="93"/>
        <v>0.19187111719490363</v>
      </c>
      <c r="K961" s="63">
        <f t="shared" si="93"/>
        <v>0.31104833647206526</v>
      </c>
      <c r="L961" s="134">
        <f t="shared" si="93"/>
        <v>0.16558665379842824</v>
      </c>
      <c r="M961" s="134">
        <f t="shared" si="93"/>
        <v>0.23616293096193225</v>
      </c>
      <c r="N961" s="134">
        <f t="shared" ref="N961:O961" si="94">N953</f>
        <v>0.28331325301204824</v>
      </c>
      <c r="O961" s="134">
        <f t="shared" si="94"/>
        <v>0.26942302199371604</v>
      </c>
    </row>
    <row r="962" spans="1:15" s="36" customFormat="1" x14ac:dyDescent="0.25">
      <c r="A962" s="65" t="s">
        <v>376</v>
      </c>
      <c r="B962" s="63">
        <f>B954+B955</f>
        <v>0.71573839391793292</v>
      </c>
      <c r="C962" s="63">
        <f t="shared" ref="C962:M962" si="95">C954+C955</f>
        <v>0.71408648219967685</v>
      </c>
      <c r="D962" s="63">
        <f t="shared" si="95"/>
        <v>0.76763534726635274</v>
      </c>
      <c r="E962" s="63">
        <f t="shared" si="95"/>
        <v>0.76847493006562495</v>
      </c>
      <c r="F962" s="63">
        <f t="shared" si="95"/>
        <v>0.71666008565440587</v>
      </c>
      <c r="G962" s="134">
        <f t="shared" si="95"/>
        <v>0.81627513432512655</v>
      </c>
      <c r="H962" s="63">
        <f t="shared" si="95"/>
        <v>0.68971936840653647</v>
      </c>
      <c r="I962" s="134">
        <f t="shared" si="95"/>
        <v>0.82608032592237557</v>
      </c>
      <c r="J962" s="63">
        <f t="shared" si="95"/>
        <v>0.57561335158471094</v>
      </c>
      <c r="K962" s="63">
        <f t="shared" si="95"/>
        <v>0.61579305293994568</v>
      </c>
      <c r="L962" s="134">
        <f t="shared" si="95"/>
        <v>0.79139666344960702</v>
      </c>
      <c r="M962" s="134">
        <f t="shared" si="95"/>
        <v>0.7084887928857968</v>
      </c>
      <c r="N962" s="134">
        <f t="shared" ref="N962:O962" si="96">N954+N955</f>
        <v>0.6500602409638554</v>
      </c>
      <c r="O962" s="134">
        <f t="shared" si="96"/>
        <v>0.67272445967818717</v>
      </c>
    </row>
    <row r="963" spans="1:15" x14ac:dyDescent="0.25">
      <c r="A963"/>
      <c r="C963" s="36"/>
      <c r="G963" s="133"/>
      <c r="I963" s="133"/>
      <c r="L963" s="133"/>
      <c r="M963" s="133"/>
      <c r="N963" s="133"/>
      <c r="O963" s="154"/>
    </row>
    <row r="964" spans="1:15" x14ac:dyDescent="0.25">
      <c r="A964" s="60" t="s">
        <v>372</v>
      </c>
      <c r="B964" s="61">
        <v>3.8231977081350625</v>
      </c>
      <c r="C964" s="61">
        <v>3.7825958844711813</v>
      </c>
      <c r="D964" s="61">
        <v>3.8841825829512975</v>
      </c>
      <c r="E964" s="61">
        <v>3.8522201215379459</v>
      </c>
      <c r="F964" s="61">
        <v>3.6606931324605902</v>
      </c>
      <c r="G964" s="135">
        <v>3.9284814850689718</v>
      </c>
      <c r="H964" s="61">
        <v>3.6208715438185206</v>
      </c>
      <c r="I964" s="135">
        <v>4.0395202666637617</v>
      </c>
      <c r="J964" s="61">
        <v>3.2419627250710743</v>
      </c>
      <c r="K964" s="61">
        <v>3.6768413894120111</v>
      </c>
      <c r="L964" s="135">
        <v>4</v>
      </c>
      <c r="M964" s="135">
        <v>3.889303447695458</v>
      </c>
      <c r="N964" s="135">
        <v>3.5834337349397591</v>
      </c>
      <c r="O964" s="135">
        <v>3.7107374083595164</v>
      </c>
    </row>
    <row r="965" spans="1:15" x14ac:dyDescent="0.25">
      <c r="A965"/>
    </row>
    <row r="966" spans="1:15" x14ac:dyDescent="0.25">
      <c r="A966" s="71" t="s">
        <v>394</v>
      </c>
      <c r="B966" s="71" t="s">
        <v>420</v>
      </c>
    </row>
    <row r="967" spans="1:15" x14ac:dyDescent="0.25">
      <c r="A967" s="71" t="s">
        <v>396</v>
      </c>
      <c r="B967" s="71"/>
    </row>
    <row r="969" spans="1:15" x14ac:dyDescent="0.25">
      <c r="A969" s="42" t="s">
        <v>276</v>
      </c>
      <c r="B969" s="43"/>
      <c r="C969" s="44"/>
      <c r="D969" s="44"/>
      <c r="E969" s="44"/>
      <c r="F969" s="44"/>
      <c r="G969" s="44"/>
      <c r="H969" s="44"/>
      <c r="I969" s="44"/>
      <c r="J969" s="44"/>
      <c r="K969" s="44"/>
      <c r="L969" s="44"/>
      <c r="M969" s="44"/>
      <c r="N969" s="44"/>
    </row>
    <row r="970" spans="1:15" x14ac:dyDescent="0.25">
      <c r="A970" s="42"/>
      <c r="B970" s="43"/>
      <c r="C970" s="44"/>
      <c r="D970" s="44"/>
      <c r="E970" s="44"/>
      <c r="F970" s="44"/>
      <c r="G970" s="44"/>
      <c r="H970" s="44"/>
      <c r="I970" s="44"/>
      <c r="J970" s="44"/>
      <c r="K970" s="44"/>
      <c r="L970" s="44"/>
      <c r="M970" s="44"/>
      <c r="N970" s="44"/>
    </row>
    <row r="971" spans="1:15" x14ac:dyDescent="0.25">
      <c r="B971" s="45" t="s">
        <v>0</v>
      </c>
      <c r="C971" s="46" t="s">
        <v>1</v>
      </c>
      <c r="D971" s="46" t="s">
        <v>2</v>
      </c>
      <c r="E971" s="46" t="s">
        <v>3</v>
      </c>
      <c r="F971" s="46" t="s">
        <v>4</v>
      </c>
      <c r="G971" s="46" t="s">
        <v>5</v>
      </c>
      <c r="H971" s="46" t="s">
        <v>6</v>
      </c>
      <c r="I971" s="46" t="s">
        <v>7</v>
      </c>
      <c r="J971" s="46" t="s">
        <v>8</v>
      </c>
      <c r="K971" s="46" t="s">
        <v>9</v>
      </c>
      <c r="L971" s="46" t="s">
        <v>10</v>
      </c>
      <c r="M971" s="46" t="s">
        <v>11</v>
      </c>
      <c r="N971" s="46" t="s">
        <v>12</v>
      </c>
      <c r="O971" s="46" t="s">
        <v>627</v>
      </c>
    </row>
    <row r="972" spans="1:15" x14ac:dyDescent="0.25">
      <c r="A972" s="47" t="s">
        <v>147</v>
      </c>
      <c r="B972" s="48">
        <v>6.5459307110687204E-2</v>
      </c>
      <c r="C972" s="49">
        <v>0</v>
      </c>
      <c r="D972" s="49">
        <v>0</v>
      </c>
      <c r="E972" s="49">
        <v>0</v>
      </c>
      <c r="F972" s="49">
        <v>0</v>
      </c>
      <c r="G972" s="156">
        <v>0</v>
      </c>
      <c r="H972" s="49">
        <v>0</v>
      </c>
      <c r="I972" s="156">
        <v>0</v>
      </c>
      <c r="J972" s="49">
        <v>0</v>
      </c>
      <c r="K972" s="49">
        <v>0</v>
      </c>
      <c r="L972" s="156">
        <v>7.9553288294498842E-2</v>
      </c>
      <c r="M972" s="156">
        <v>0</v>
      </c>
      <c r="N972" s="156">
        <v>0</v>
      </c>
      <c r="O972" s="150"/>
    </row>
    <row r="973" spans="1:15" x14ac:dyDescent="0.25">
      <c r="A973" s="50" t="s">
        <v>277</v>
      </c>
      <c r="B973" s="48">
        <v>2.1819769036895736E-2</v>
      </c>
      <c r="C973" s="49">
        <v>2.3942345200215362E-2</v>
      </c>
      <c r="D973" s="49">
        <v>0</v>
      </c>
      <c r="E973" s="49">
        <v>0</v>
      </c>
      <c r="F973" s="49">
        <v>3.8696352094280614E-2</v>
      </c>
      <c r="G973" s="156">
        <v>0</v>
      </c>
      <c r="H973" s="49">
        <v>3.4454940357167493E-2</v>
      </c>
      <c r="I973" s="156">
        <v>0</v>
      </c>
      <c r="J973" s="49">
        <v>0</v>
      </c>
      <c r="K973" s="49">
        <v>4.2634442351956479E-2</v>
      </c>
      <c r="L973" s="156">
        <v>0</v>
      </c>
      <c r="M973" s="156">
        <v>0</v>
      </c>
      <c r="N973" s="156">
        <v>0</v>
      </c>
      <c r="O973" s="150"/>
    </row>
    <row r="974" spans="1:15" x14ac:dyDescent="0.25">
      <c r="A974" s="50" t="s">
        <v>278</v>
      </c>
      <c r="B974" s="48">
        <v>7.6930226521578146E-2</v>
      </c>
      <c r="C974" s="49">
        <v>4.7884690400430724E-2</v>
      </c>
      <c r="D974" s="49">
        <v>2.3221868900639896E-2</v>
      </c>
      <c r="E974" s="49">
        <v>5.4189215779910704E-2</v>
      </c>
      <c r="F974" s="49">
        <v>6.0122103089025936E-2</v>
      </c>
      <c r="G974" s="156">
        <v>7.1518514931028371E-2</v>
      </c>
      <c r="H974" s="49">
        <v>6.8909880714334987E-2</v>
      </c>
      <c r="I974" s="156">
        <v>0</v>
      </c>
      <c r="J974" s="49">
        <v>0</v>
      </c>
      <c r="K974" s="49">
        <v>3.0524168236032635E-2</v>
      </c>
      <c r="L974" s="156">
        <v>4.3016682751964713E-2</v>
      </c>
      <c r="M974" s="156">
        <v>0</v>
      </c>
      <c r="N974" s="156">
        <v>0</v>
      </c>
      <c r="O974" s="150"/>
    </row>
    <row r="975" spans="1:15" x14ac:dyDescent="0.25">
      <c r="A975" s="50" t="s">
        <v>275</v>
      </c>
      <c r="B975" s="48">
        <v>9.7110464591124407E-2</v>
      </c>
      <c r="C975" s="49">
        <v>2.3942345200215362E-2</v>
      </c>
      <c r="D975" s="49">
        <v>2.3221868900639896E-2</v>
      </c>
      <c r="E975" s="49">
        <v>0</v>
      </c>
      <c r="F975" s="49">
        <v>4.2851501989490649E-2</v>
      </c>
      <c r="G975" s="156">
        <v>0</v>
      </c>
      <c r="H975" s="49">
        <v>6.8909880714334987E-2</v>
      </c>
      <c r="I975" s="156">
        <v>0</v>
      </c>
      <c r="J975" s="49">
        <v>0.1517026429398757</v>
      </c>
      <c r="K975" s="49">
        <v>3.0524168236032635E-2</v>
      </c>
      <c r="L975" s="156">
        <v>0</v>
      </c>
      <c r="M975" s="156">
        <v>0</v>
      </c>
      <c r="N975" s="156">
        <v>0</v>
      </c>
      <c r="O975" s="150"/>
    </row>
    <row r="976" spans="1:15" x14ac:dyDescent="0.25">
      <c r="A976" s="50" t="s">
        <v>130</v>
      </c>
      <c r="B976" s="48">
        <v>1.1470919410890934E-2</v>
      </c>
      <c r="C976" s="49">
        <v>9.7692389527742632E-2</v>
      </c>
      <c r="D976" s="49">
        <v>4.6443737801279791E-2</v>
      </c>
      <c r="E976" s="49">
        <v>0</v>
      </c>
      <c r="F976" s="49">
        <v>9.881845518330655E-2</v>
      </c>
      <c r="G976" s="156">
        <v>0.11220635074384494</v>
      </c>
      <c r="H976" s="49">
        <v>0.10336482107150248</v>
      </c>
      <c r="I976" s="156">
        <v>6.7199703706931319E-2</v>
      </c>
      <c r="J976" s="49">
        <v>5.056754764662523E-2</v>
      </c>
      <c r="K976" s="49">
        <v>7.3158610587989101E-2</v>
      </c>
      <c r="L976" s="156">
        <v>4.3016682751964713E-2</v>
      </c>
      <c r="M976" s="156">
        <v>0</v>
      </c>
      <c r="N976" s="156">
        <v>0</v>
      </c>
      <c r="O976" s="150"/>
    </row>
    <row r="977" spans="1:15" x14ac:dyDescent="0.25">
      <c r="A977" s="50" t="s">
        <v>131</v>
      </c>
      <c r="B977" s="48">
        <v>0.16420930266916106</v>
      </c>
      <c r="C977" s="49">
        <v>0.14750008865505451</v>
      </c>
      <c r="D977" s="49">
        <v>6.9811570429168149E-2</v>
      </c>
      <c r="E977" s="49">
        <v>2.9555975692410735E-2</v>
      </c>
      <c r="F977" s="49">
        <v>0.14166995717279721</v>
      </c>
      <c r="G977" s="156">
        <v>0.25524338060590174</v>
      </c>
      <c r="H977" s="49">
        <v>0.13781976142866997</v>
      </c>
      <c r="I977" s="156">
        <v>0.10671997037069315</v>
      </c>
      <c r="J977" s="49">
        <v>0.11105822891439397</v>
      </c>
      <c r="K977" s="49">
        <v>0.17684138941201083</v>
      </c>
      <c r="L977" s="156">
        <v>0.28815662484489191</v>
      </c>
      <c r="M977" s="156">
        <v>0</v>
      </c>
      <c r="N977" s="156">
        <v>0</v>
      </c>
      <c r="O977" s="158">
        <v>0.26942302199371609</v>
      </c>
    </row>
    <row r="978" spans="1:15" x14ac:dyDescent="0.25">
      <c r="A978" s="50" t="s">
        <v>279</v>
      </c>
      <c r="B978" s="48">
        <v>0.17291862132781641</v>
      </c>
      <c r="C978" s="49">
        <v>0.13264440296462507</v>
      </c>
      <c r="D978" s="49">
        <v>0.20943471128750443</v>
      </c>
      <c r="E978" s="49">
        <v>0.10837843155982141</v>
      </c>
      <c r="F978" s="49">
        <v>8.1547854083771285E-2</v>
      </c>
      <c r="G978" s="156">
        <v>0.11220635074384494</v>
      </c>
      <c r="H978" s="49">
        <v>6.8971936840653683E-2</v>
      </c>
      <c r="I978" s="156">
        <v>0</v>
      </c>
      <c r="J978" s="49">
        <v>0</v>
      </c>
      <c r="K978" s="49">
        <v>0</v>
      </c>
      <c r="L978" s="156">
        <v>0</v>
      </c>
      <c r="M978" s="156">
        <v>0</v>
      </c>
      <c r="N978" s="156">
        <v>0</v>
      </c>
      <c r="O978" s="150"/>
    </row>
    <row r="979" spans="1:15" x14ac:dyDescent="0.25">
      <c r="A979" s="50" t="s">
        <v>280</v>
      </c>
      <c r="B979" s="48">
        <v>0.27115115570382697</v>
      </c>
      <c r="C979" s="49">
        <v>0.49091334049021412</v>
      </c>
      <c r="D979" s="49">
        <v>0.32539809206345544</v>
      </c>
      <c r="E979" s="49">
        <v>0.51723935564866086</v>
      </c>
      <c r="F979" s="49">
        <v>0.44163047109923181</v>
      </c>
      <c r="G979" s="156">
        <v>0.30578837311332296</v>
      </c>
      <c r="H979" s="49">
        <v>0.37937668068675473</v>
      </c>
      <c r="I979" s="156">
        <v>0.33200074073267188</v>
      </c>
      <c r="J979" s="49">
        <v>0.3029293461092975</v>
      </c>
      <c r="K979" s="49">
        <v>0.33526888470391286</v>
      </c>
      <c r="L979" s="156">
        <v>0.53977664414724946</v>
      </c>
      <c r="M979" s="156">
        <v>0.11069655230454173</v>
      </c>
      <c r="N979" s="156">
        <v>0.43337349397590358</v>
      </c>
      <c r="O979" s="158">
        <v>0.21157050366561933</v>
      </c>
    </row>
    <row r="980" spans="1:15" x14ac:dyDescent="0.25">
      <c r="A980" s="50" t="s">
        <v>43</v>
      </c>
      <c r="B980" s="48">
        <v>0.34808138222540508</v>
      </c>
      <c r="C980" s="49">
        <v>0.27682685829053727</v>
      </c>
      <c r="D980" s="49">
        <v>0.53483280335095984</v>
      </c>
      <c r="E980" s="49">
        <v>0.32019299701160731</v>
      </c>
      <c r="F980" s="49">
        <v>0.32619141633508514</v>
      </c>
      <c r="G980" s="156">
        <v>0.55117459702461991</v>
      </c>
      <c r="H980" s="49">
        <v>0.41389367717024095</v>
      </c>
      <c r="I980" s="156">
        <v>0.64031982222415895</v>
      </c>
      <c r="J980" s="49">
        <v>0.56569021796356711</v>
      </c>
      <c r="K980" s="49">
        <v>0.37209667294413051</v>
      </c>
      <c r="L980" s="156">
        <v>0.29463670205432241</v>
      </c>
      <c r="M980" s="156">
        <v>0.88930344769545822</v>
      </c>
      <c r="N980" s="156">
        <v>0.56662650602409625</v>
      </c>
      <c r="O980" s="158">
        <v>0.51900647434066449</v>
      </c>
    </row>
    <row r="981" spans="1:15" x14ac:dyDescent="0.25">
      <c r="A981" s="51" t="s">
        <v>249</v>
      </c>
      <c r="B981" s="52">
        <v>26.736304999999973</v>
      </c>
      <c r="C981" s="53">
        <v>46.528649999999978</v>
      </c>
      <c r="D981" s="53">
        <v>35.933584999999994</v>
      </c>
      <c r="E981" s="53">
        <v>30.416014999999987</v>
      </c>
      <c r="F981" s="53">
        <v>45.853760445682425</v>
      </c>
      <c r="G981" s="157">
        <v>49.859943181818196</v>
      </c>
      <c r="H981" s="53">
        <v>36.9033078880407</v>
      </c>
      <c r="I981" s="157">
        <v>45.900499999999987</v>
      </c>
      <c r="J981" s="53">
        <v>27.416281755196312</v>
      </c>
      <c r="K981" s="53">
        <v>37.800000000000004</v>
      </c>
      <c r="L981" s="157">
        <v>19.506845965770168</v>
      </c>
      <c r="M981" s="157">
        <v>8.3482435597189735</v>
      </c>
      <c r="N981" s="157">
        <v>10.146699266503669</v>
      </c>
      <c r="O981" s="157">
        <v>10.635949367088608</v>
      </c>
    </row>
    <row r="982" spans="1:15" x14ac:dyDescent="0.25">
      <c r="A982" s="54" t="s">
        <v>250</v>
      </c>
      <c r="B982" s="55">
        <v>50</v>
      </c>
      <c r="C982" s="56">
        <v>62</v>
      </c>
      <c r="D982" s="56">
        <v>33</v>
      </c>
      <c r="E982" s="56">
        <v>28</v>
      </c>
      <c r="F982" s="56">
        <v>37</v>
      </c>
      <c r="G982" s="155">
        <v>17</v>
      </c>
      <c r="H982" s="56">
        <v>29</v>
      </c>
      <c r="I982" s="155">
        <v>19</v>
      </c>
      <c r="J982" s="56">
        <v>25</v>
      </c>
      <c r="K982" s="56">
        <v>28</v>
      </c>
      <c r="L982" s="155">
        <v>19</v>
      </c>
      <c r="M982" s="155">
        <v>9</v>
      </c>
      <c r="N982" s="155">
        <v>10</v>
      </c>
      <c r="O982" s="155">
        <v>9</v>
      </c>
    </row>
    <row r="983" spans="1:15" x14ac:dyDescent="0.25">
      <c r="A983"/>
    </row>
    <row r="984" spans="1:15" x14ac:dyDescent="0.25">
      <c r="A984" s="71" t="s">
        <v>394</v>
      </c>
      <c r="B984" s="71" t="s">
        <v>420</v>
      </c>
    </row>
    <row r="985" spans="1:15" x14ac:dyDescent="0.25">
      <c r="A985" s="71" t="s">
        <v>396</v>
      </c>
      <c r="B985" s="71" t="s">
        <v>423</v>
      </c>
    </row>
    <row r="987" spans="1:15" x14ac:dyDescent="0.25">
      <c r="A987" s="57"/>
      <c r="B987" s="58"/>
      <c r="C987" s="58"/>
      <c r="D987" s="58"/>
      <c r="E987" s="58"/>
      <c r="F987" s="58"/>
      <c r="G987" s="58"/>
      <c r="H987" s="58"/>
      <c r="I987" s="58"/>
      <c r="J987" s="58"/>
      <c r="K987" s="58"/>
      <c r="L987" s="58"/>
      <c r="M987" s="58"/>
      <c r="N987" s="58"/>
    </row>
    <row r="988" spans="1:15" x14ac:dyDescent="0.25">
      <c r="A988" s="30" t="s">
        <v>497</v>
      </c>
      <c r="B988" s="1"/>
      <c r="C988" s="1"/>
      <c r="D988" s="1"/>
      <c r="E988" s="1"/>
      <c r="F988" s="1"/>
      <c r="G988" s="1"/>
      <c r="H988" s="1"/>
      <c r="I988" s="1"/>
      <c r="J988" s="1"/>
      <c r="K988" s="1"/>
      <c r="L988" s="1"/>
      <c r="M988" s="1"/>
      <c r="N988" s="2"/>
    </row>
    <row r="990" spans="1:15" x14ac:dyDescent="0.25">
      <c r="B990" s="10" t="s">
        <v>0</v>
      </c>
      <c r="C990" s="11" t="s">
        <v>1</v>
      </c>
      <c r="D990" s="12" t="s">
        <v>2</v>
      </c>
      <c r="E990" s="11" t="s">
        <v>3</v>
      </c>
      <c r="F990" s="12" t="s">
        <v>4</v>
      </c>
      <c r="G990" s="11" t="s">
        <v>5</v>
      </c>
      <c r="H990" s="11" t="s">
        <v>6</v>
      </c>
      <c r="I990" s="11" t="s">
        <v>7</v>
      </c>
      <c r="J990" s="11" t="s">
        <v>8</v>
      </c>
      <c r="K990" s="11" t="s">
        <v>9</v>
      </c>
      <c r="L990" s="11" t="s">
        <v>10</v>
      </c>
      <c r="M990" s="11" t="s">
        <v>11</v>
      </c>
    </row>
    <row r="991" spans="1:15" x14ac:dyDescent="0.25">
      <c r="A991" s="27" t="s">
        <v>154</v>
      </c>
      <c r="B991" s="13">
        <v>4.3639538073791423E-2</v>
      </c>
      <c r="C991" s="14">
        <v>1.2932676963548271E-2</v>
      </c>
      <c r="D991" s="23"/>
      <c r="E991" s="22"/>
      <c r="F991" s="23"/>
      <c r="G991" s="149">
        <v>7.1518514931028371E-2</v>
      </c>
      <c r="H991" s="14">
        <v>3.4454940357167473E-2</v>
      </c>
      <c r="I991" s="129"/>
      <c r="J991" s="14">
        <v>0.13138043592713489</v>
      </c>
      <c r="K991" s="22"/>
      <c r="L991" s="129"/>
      <c r="M991" s="149">
        <v>5.5348276152270878E-2</v>
      </c>
    </row>
    <row r="992" spans="1:15" x14ac:dyDescent="0.25">
      <c r="A992" s="28" t="s">
        <v>155</v>
      </c>
      <c r="B992" s="15">
        <v>7.6930226521578063E-2</v>
      </c>
      <c r="C992" s="16">
        <v>3.6875022163763628E-2</v>
      </c>
      <c r="D992" s="6">
        <v>2.3221868900639889E-2</v>
      </c>
      <c r="E992" s="16">
        <v>0.11330116716473214</v>
      </c>
      <c r="F992" s="6">
        <v>6.0122103089025908E-2</v>
      </c>
      <c r="G992" s="150"/>
      <c r="H992" s="16">
        <v>6.8909880714334945E-2</v>
      </c>
      <c r="I992" s="150"/>
      <c r="J992" s="16">
        <v>0.13138043592713489</v>
      </c>
      <c r="K992" s="16">
        <v>4.2634442351956479E-2</v>
      </c>
      <c r="L992" s="150"/>
      <c r="M992" s="150"/>
    </row>
    <row r="993" spans="1:15" x14ac:dyDescent="0.25">
      <c r="A993" s="28" t="s">
        <v>77</v>
      </c>
      <c r="B993" s="15">
        <v>0.29461045570807187</v>
      </c>
      <c r="C993" s="16">
        <v>0.18822112827258053</v>
      </c>
      <c r="D993" s="6">
        <v>0.11610934450319946</v>
      </c>
      <c r="E993" s="19"/>
      <c r="F993" s="6">
        <v>0.32203626643987493</v>
      </c>
      <c r="G993" s="130">
        <v>4.0687835812816563E-2</v>
      </c>
      <c r="H993" s="16">
        <v>0.44834861752740807</v>
      </c>
      <c r="I993" s="130">
        <v>0.22528077036197863</v>
      </c>
      <c r="J993" s="16">
        <v>0.21219332420764453</v>
      </c>
      <c r="K993" s="16">
        <v>0.21947583176396729</v>
      </c>
      <c r="L993" s="130">
        <v>0.20860333655039295</v>
      </c>
      <c r="M993" s="130">
        <v>0.18081465480966144</v>
      </c>
    </row>
    <row r="994" spans="1:15" x14ac:dyDescent="0.25">
      <c r="A994" s="28" t="s">
        <v>156</v>
      </c>
      <c r="B994" s="15">
        <v>0.37861046992095576</v>
      </c>
      <c r="C994" s="16">
        <v>0.52201933647333409</v>
      </c>
      <c r="D994" s="6">
        <v>0.67445594420929611</v>
      </c>
      <c r="E994" s="16">
        <v>0.55171806694598224</v>
      </c>
      <c r="F994" s="6">
        <v>0.45474592230355682</v>
      </c>
      <c r="G994" s="130">
        <v>0.84710581344333846</v>
      </c>
      <c r="H994" s="16">
        <v>0.27588774736261462</v>
      </c>
      <c r="I994" s="130">
        <v>0.52175902223287318</v>
      </c>
      <c r="J994" s="16">
        <v>0.444232915657576</v>
      </c>
      <c r="K994" s="16">
        <v>0.59157250470809808</v>
      </c>
      <c r="L994" s="130">
        <v>0.53977664414724935</v>
      </c>
      <c r="M994" s="130">
        <v>0.7638370690380677</v>
      </c>
    </row>
    <row r="995" spans="1:15" x14ac:dyDescent="0.25">
      <c r="A995" s="28" t="s">
        <v>157</v>
      </c>
      <c r="B995" s="15">
        <v>0.20620930977560289</v>
      </c>
      <c r="C995" s="16">
        <v>0.23995183612677354</v>
      </c>
      <c r="D995" s="6">
        <v>0.18621284238686453</v>
      </c>
      <c r="E995" s="16">
        <v>0.33498076588928571</v>
      </c>
      <c r="F995" s="6">
        <v>0.16309570816754246</v>
      </c>
      <c r="G995" s="130">
        <v>4.0687835812816563E-2</v>
      </c>
      <c r="H995" s="16">
        <v>0.17239881403847479</v>
      </c>
      <c r="I995" s="130">
        <v>0.25296020740514807</v>
      </c>
      <c r="J995" s="16">
        <v>8.0812888280509643E-2</v>
      </c>
      <c r="K995" s="16">
        <v>0.1463172211759782</v>
      </c>
      <c r="L995" s="130">
        <v>0.25162001930235767</v>
      </c>
      <c r="M995" s="150"/>
    </row>
    <row r="996" spans="1:15" x14ac:dyDescent="0.25">
      <c r="A996" s="59" t="s">
        <v>248</v>
      </c>
      <c r="B996" s="17">
        <v>1</v>
      </c>
      <c r="C996" s="18">
        <v>1</v>
      </c>
      <c r="D996" s="8">
        <v>1</v>
      </c>
      <c r="E996" s="18">
        <v>1</v>
      </c>
      <c r="F996" s="8">
        <v>1</v>
      </c>
      <c r="G996" s="131">
        <v>1</v>
      </c>
      <c r="H996" s="18">
        <v>1</v>
      </c>
      <c r="I996" s="131">
        <v>1</v>
      </c>
      <c r="J996" s="18">
        <v>1</v>
      </c>
      <c r="K996" s="18">
        <v>1</v>
      </c>
      <c r="L996" s="131">
        <v>1</v>
      </c>
      <c r="M996" s="131">
        <v>1</v>
      </c>
    </row>
    <row r="997" spans="1:15" s="36" customFormat="1" x14ac:dyDescent="0.25">
      <c r="A997" s="31" t="s">
        <v>249</v>
      </c>
      <c r="B997" s="32">
        <v>26.736305000000002</v>
      </c>
      <c r="C997" s="33">
        <v>46.528649999999985</v>
      </c>
      <c r="D997" s="34">
        <v>35.933585000000001</v>
      </c>
      <c r="E997" s="33">
        <v>30.416014999999998</v>
      </c>
      <c r="F997" s="34">
        <v>45.853760445682454</v>
      </c>
      <c r="G997" s="132">
        <v>49.859943181818196</v>
      </c>
      <c r="H997" s="33">
        <v>36.903307888040722</v>
      </c>
      <c r="I997" s="132">
        <v>45.900500000000001</v>
      </c>
      <c r="J997" s="33">
        <v>27.416281755196298</v>
      </c>
      <c r="K997" s="33">
        <v>37.800000000000004</v>
      </c>
      <c r="L997" s="132">
        <v>19.506845965770172</v>
      </c>
      <c r="M997" s="132">
        <v>8.3482435597189717</v>
      </c>
      <c r="O997"/>
    </row>
    <row r="998" spans="1:15" x14ac:dyDescent="0.25">
      <c r="A998" s="41" t="s">
        <v>250</v>
      </c>
      <c r="B998" s="40">
        <v>50</v>
      </c>
      <c r="C998" s="38">
        <v>62</v>
      </c>
      <c r="D998" s="39">
        <v>33</v>
      </c>
      <c r="E998" s="38">
        <v>28</v>
      </c>
      <c r="F998" s="39">
        <v>37</v>
      </c>
      <c r="G998" s="136">
        <v>17</v>
      </c>
      <c r="H998" s="38">
        <v>29</v>
      </c>
      <c r="I998" s="136">
        <v>19</v>
      </c>
      <c r="J998" s="38">
        <v>25</v>
      </c>
      <c r="K998" s="38">
        <v>28</v>
      </c>
      <c r="L998" s="136">
        <v>19</v>
      </c>
      <c r="M998" s="136">
        <v>9</v>
      </c>
    </row>
    <row r="999" spans="1:15" x14ac:dyDescent="0.25">
      <c r="G999" s="133"/>
      <c r="I999" s="133"/>
      <c r="L999" s="133"/>
      <c r="M999" s="133"/>
      <c r="O999" s="36"/>
    </row>
    <row r="1000" spans="1:15" s="36" customFormat="1" x14ac:dyDescent="0.25">
      <c r="A1000" s="62" t="s">
        <v>374</v>
      </c>
      <c r="B1000" s="63">
        <f>B991+B992</f>
        <v>0.12056976459536949</v>
      </c>
      <c r="C1000" s="63">
        <f t="shared" ref="C1000:M1000" si="97">C991+C992</f>
        <v>4.9807699127311901E-2</v>
      </c>
      <c r="D1000" s="63">
        <f t="shared" si="97"/>
        <v>2.3221868900639889E-2</v>
      </c>
      <c r="E1000" s="63">
        <f t="shared" si="97"/>
        <v>0.11330116716473214</v>
      </c>
      <c r="F1000" s="63">
        <f t="shared" si="97"/>
        <v>6.0122103089025908E-2</v>
      </c>
      <c r="G1000" s="134">
        <f t="shared" si="97"/>
        <v>7.1518514931028371E-2</v>
      </c>
      <c r="H1000" s="63">
        <f t="shared" si="97"/>
        <v>0.10336482107150241</v>
      </c>
      <c r="I1000" s="134">
        <f t="shared" si="97"/>
        <v>0</v>
      </c>
      <c r="J1000" s="63">
        <f t="shared" si="97"/>
        <v>0.26276087185426977</v>
      </c>
      <c r="K1000" s="63">
        <f t="shared" si="97"/>
        <v>4.2634442351956479E-2</v>
      </c>
      <c r="L1000" s="134">
        <f t="shared" si="97"/>
        <v>0</v>
      </c>
      <c r="M1000" s="134">
        <f t="shared" si="97"/>
        <v>5.5348276152270878E-2</v>
      </c>
      <c r="O1000"/>
    </row>
    <row r="1001" spans="1:15" s="36" customFormat="1" x14ac:dyDescent="0.25">
      <c r="A1001" s="64" t="s">
        <v>375</v>
      </c>
      <c r="B1001" s="63">
        <f>B993</f>
        <v>0.29461045570807187</v>
      </c>
      <c r="C1001" s="63">
        <f t="shared" ref="C1001:M1001" si="98">C993</f>
        <v>0.18822112827258053</v>
      </c>
      <c r="D1001" s="63">
        <f t="shared" si="98"/>
        <v>0.11610934450319946</v>
      </c>
      <c r="E1001" s="63">
        <f t="shared" si="98"/>
        <v>0</v>
      </c>
      <c r="F1001" s="63">
        <f t="shared" si="98"/>
        <v>0.32203626643987493</v>
      </c>
      <c r="G1001" s="134">
        <f t="shared" si="98"/>
        <v>4.0687835812816563E-2</v>
      </c>
      <c r="H1001" s="63">
        <f t="shared" si="98"/>
        <v>0.44834861752740807</v>
      </c>
      <c r="I1001" s="134">
        <f t="shared" si="98"/>
        <v>0.22528077036197863</v>
      </c>
      <c r="J1001" s="63">
        <f t="shared" si="98"/>
        <v>0.21219332420764453</v>
      </c>
      <c r="K1001" s="63">
        <f t="shared" si="98"/>
        <v>0.21947583176396729</v>
      </c>
      <c r="L1001" s="134">
        <f t="shared" si="98"/>
        <v>0.20860333655039295</v>
      </c>
      <c r="M1001" s="134">
        <f t="shared" si="98"/>
        <v>0.18081465480966144</v>
      </c>
      <c r="O1001"/>
    </row>
    <row r="1002" spans="1:15" s="36" customFormat="1" x14ac:dyDescent="0.25">
      <c r="A1002" s="65" t="s">
        <v>376</v>
      </c>
      <c r="B1002" s="63">
        <f>B994+B995</f>
        <v>0.58481977969655863</v>
      </c>
      <c r="C1002" s="63">
        <f t="shared" ref="C1002:M1002" si="99">C994+C995</f>
        <v>0.7619711726001076</v>
      </c>
      <c r="D1002" s="63">
        <f t="shared" si="99"/>
        <v>0.86066878659616064</v>
      </c>
      <c r="E1002" s="63">
        <f t="shared" si="99"/>
        <v>0.88669883283526796</v>
      </c>
      <c r="F1002" s="63">
        <f t="shared" si="99"/>
        <v>0.6178416304710993</v>
      </c>
      <c r="G1002" s="134">
        <f t="shared" si="99"/>
        <v>0.887793649256155</v>
      </c>
      <c r="H1002" s="63">
        <f t="shared" si="99"/>
        <v>0.44828656140108941</v>
      </c>
      <c r="I1002" s="134">
        <f t="shared" si="99"/>
        <v>0.7747192296380212</v>
      </c>
      <c r="J1002" s="63">
        <f t="shared" si="99"/>
        <v>0.52504580393808564</v>
      </c>
      <c r="K1002" s="63">
        <f t="shared" si="99"/>
        <v>0.73788972588407631</v>
      </c>
      <c r="L1002" s="134">
        <f t="shared" si="99"/>
        <v>0.79139666344960702</v>
      </c>
      <c r="M1002" s="134">
        <f t="shared" si="99"/>
        <v>0.7638370690380677</v>
      </c>
    </row>
    <row r="1003" spans="1:15" x14ac:dyDescent="0.25">
      <c r="A1003"/>
      <c r="C1003" s="36"/>
      <c r="G1003" s="133"/>
      <c r="I1003" s="133"/>
      <c r="L1003" s="133"/>
      <c r="M1003" s="133"/>
      <c r="O1003" s="36"/>
    </row>
    <row r="1004" spans="1:15" x14ac:dyDescent="0.25">
      <c r="A1004" s="60" t="s">
        <v>372</v>
      </c>
      <c r="B1004" s="61">
        <v>3.6268197868030003</v>
      </c>
      <c r="C1004" s="61">
        <v>3.9391826326360211</v>
      </c>
      <c r="D1004" s="61">
        <v>4.0236597600823858</v>
      </c>
      <c r="E1004" s="61">
        <v>4.1083784315598209</v>
      </c>
      <c r="F1004" s="61">
        <v>3.7208152355496149</v>
      </c>
      <c r="G1004" s="135">
        <v>3.7854444552069149</v>
      </c>
      <c r="H1004" s="61">
        <v>3.4828656140108945</v>
      </c>
      <c r="I1004" s="135">
        <v>4.0276794370431697</v>
      </c>
      <c r="J1004" s="61">
        <v>3.2117173844371907</v>
      </c>
      <c r="K1004" s="61">
        <v>3.8415725047080977</v>
      </c>
      <c r="L1004" s="135">
        <v>4.0430166827519649</v>
      </c>
      <c r="M1004" s="135">
        <v>3.6531405167335262</v>
      </c>
      <c r="O1004" s="36"/>
    </row>
    <row r="1005" spans="1:15" x14ac:dyDescent="0.25">
      <c r="A1005"/>
    </row>
    <row r="1006" spans="1:15" x14ac:dyDescent="0.25">
      <c r="A1006" s="71" t="s">
        <v>394</v>
      </c>
      <c r="B1006" s="71" t="s">
        <v>420</v>
      </c>
    </row>
    <row r="1007" spans="1:15" x14ac:dyDescent="0.25">
      <c r="A1007" s="71" t="s">
        <v>396</v>
      </c>
      <c r="B1007" s="71" t="s">
        <v>397</v>
      </c>
    </row>
    <row r="1008" spans="1:15" x14ac:dyDescent="0.25">
      <c r="A1008"/>
    </row>
    <row r="1009" spans="1:15" x14ac:dyDescent="0.25">
      <c r="A1009" s="30" t="s">
        <v>498</v>
      </c>
      <c r="B1009" s="1"/>
      <c r="C1009" s="1"/>
      <c r="D1009" s="1"/>
      <c r="E1009" s="1"/>
      <c r="F1009" s="1"/>
      <c r="G1009" s="1"/>
      <c r="H1009" s="1"/>
      <c r="I1009" s="1"/>
      <c r="J1009" s="1"/>
      <c r="K1009" s="1"/>
      <c r="L1009" s="1"/>
      <c r="M1009" s="1"/>
      <c r="N1009" s="2"/>
    </row>
    <row r="1011" spans="1:15" x14ac:dyDescent="0.25">
      <c r="B1011" s="10" t="s">
        <v>0</v>
      </c>
      <c r="C1011" s="11" t="s">
        <v>1</v>
      </c>
      <c r="D1011" s="12" t="s">
        <v>2</v>
      </c>
      <c r="E1011" s="11" t="s">
        <v>3</v>
      </c>
      <c r="F1011" s="12" t="s">
        <v>4</v>
      </c>
      <c r="G1011" s="11" t="s">
        <v>5</v>
      </c>
      <c r="H1011" s="11" t="s">
        <v>6</v>
      </c>
      <c r="I1011" s="11" t="s">
        <v>7</v>
      </c>
      <c r="J1011" s="11" t="s">
        <v>8</v>
      </c>
      <c r="K1011" s="11" t="s">
        <v>9</v>
      </c>
      <c r="L1011" s="11" t="s">
        <v>10</v>
      </c>
      <c r="M1011" s="11" t="s">
        <v>11</v>
      </c>
    </row>
    <row r="1012" spans="1:15" x14ac:dyDescent="0.25">
      <c r="A1012" s="27" t="s">
        <v>162</v>
      </c>
      <c r="B1012" s="13">
        <v>3.3290688447786633E-2</v>
      </c>
      <c r="C1012" s="14">
        <v>8.6682721291075501E-2</v>
      </c>
      <c r="D1012" s="4">
        <v>2.3221868900639889E-2</v>
      </c>
      <c r="E1012" s="14">
        <v>8.3745191472321429E-2</v>
      </c>
      <c r="F1012" s="4">
        <v>8.1547854083771229E-2</v>
      </c>
      <c r="G1012" s="149">
        <v>7.1518514931028399E-2</v>
      </c>
      <c r="H1012" s="14">
        <v>6.8909880714334959E-2</v>
      </c>
      <c r="I1012" s="129"/>
      <c r="J1012" s="14">
        <v>0.21219332420764447</v>
      </c>
      <c r="K1012" s="14">
        <v>0.18895166352793474</v>
      </c>
      <c r="L1012" s="129"/>
      <c r="M1012" s="149">
        <v>5.5348276152270864E-2</v>
      </c>
    </row>
    <row r="1013" spans="1:15" x14ac:dyDescent="0.25">
      <c r="A1013" s="28" t="s">
        <v>163</v>
      </c>
      <c r="B1013" s="15">
        <v>0.10858138400201524</v>
      </c>
      <c r="C1013" s="16">
        <v>7.5673053054408426E-2</v>
      </c>
      <c r="D1013" s="6">
        <v>2.3221868900639889E-2</v>
      </c>
      <c r="E1013" s="16">
        <v>2.9555975692410731E-2</v>
      </c>
      <c r="F1013" s="6">
        <v>6.4277252984235936E-2</v>
      </c>
      <c r="G1013" s="130">
        <v>4.068783581281657E-2</v>
      </c>
      <c r="H1013" s="16">
        <v>0.17246087016479347</v>
      </c>
      <c r="I1013" s="130">
        <v>0.10671997037069314</v>
      </c>
      <c r="J1013" s="16">
        <v>0.29300621248815417</v>
      </c>
      <c r="K1013" s="16">
        <v>0.13420694706005443</v>
      </c>
      <c r="L1013" s="150"/>
      <c r="M1013" s="130">
        <v>5.5348276152270864E-2</v>
      </c>
    </row>
    <row r="1014" spans="1:15" x14ac:dyDescent="0.25">
      <c r="A1014" s="28" t="s">
        <v>77</v>
      </c>
      <c r="B1014" s="15">
        <v>0.25855816650804964</v>
      </c>
      <c r="C1014" s="16">
        <v>0.23802882739989234</v>
      </c>
      <c r="D1014" s="6">
        <v>0.27895435426217557</v>
      </c>
      <c r="E1014" s="16">
        <v>0.23152506993437505</v>
      </c>
      <c r="F1014" s="6">
        <v>0.32203626643987493</v>
      </c>
      <c r="G1014" s="130">
        <v>0.21455554479308517</v>
      </c>
      <c r="H1014" s="16">
        <v>0.27582569123629597</v>
      </c>
      <c r="I1014" s="130">
        <v>0.22528077036197863</v>
      </c>
      <c r="J1014" s="16">
        <v>0.17154891018216284</v>
      </c>
      <c r="K1014" s="16">
        <v>0.15842749529190209</v>
      </c>
      <c r="L1014" s="130">
        <v>0.33765338480628698</v>
      </c>
      <c r="M1014" s="130">
        <v>0.59779224058125513</v>
      </c>
    </row>
    <row r="1015" spans="1:15" x14ac:dyDescent="0.25">
      <c r="A1015" s="28" t="s">
        <v>164</v>
      </c>
      <c r="B1015" s="15">
        <v>0.39172092029919608</v>
      </c>
      <c r="C1015" s="16">
        <v>0.38745192478182799</v>
      </c>
      <c r="D1015" s="6">
        <v>0.55820063597884817</v>
      </c>
      <c r="E1015" s="16">
        <v>0.45320466865892856</v>
      </c>
      <c r="F1015" s="6">
        <v>0.37319806821978557</v>
      </c>
      <c r="G1015" s="130">
        <v>0.48951323878819641</v>
      </c>
      <c r="H1015" s="16">
        <v>0.31040474384610084</v>
      </c>
      <c r="I1015" s="130">
        <v>0.38735961481901071</v>
      </c>
      <c r="J1015" s="16">
        <v>0.2424386648415289</v>
      </c>
      <c r="K1015" s="16">
        <v>0.41473111529608708</v>
      </c>
      <c r="L1015" s="130">
        <v>0.4172066731007858</v>
      </c>
      <c r="M1015" s="130">
        <v>0.23616293096193225</v>
      </c>
    </row>
    <row r="1016" spans="1:15" x14ac:dyDescent="0.25">
      <c r="A1016" s="28" t="s">
        <v>165</v>
      </c>
      <c r="B1016" s="15">
        <v>0.20784884074295232</v>
      </c>
      <c r="C1016" s="16">
        <v>0.21216347347279585</v>
      </c>
      <c r="D1016" s="6">
        <v>0.1164012719576964</v>
      </c>
      <c r="E1016" s="16">
        <v>0.20196909424196435</v>
      </c>
      <c r="F1016" s="6">
        <v>0.15894055827233239</v>
      </c>
      <c r="G1016" s="130">
        <v>0.18372486567487337</v>
      </c>
      <c r="H1016" s="16">
        <v>0.17239881403847479</v>
      </c>
      <c r="I1016" s="130">
        <v>0.28063964444831757</v>
      </c>
      <c r="J1016" s="16">
        <v>8.0812888280509643E-2</v>
      </c>
      <c r="K1016" s="16">
        <v>0.10368277882402177</v>
      </c>
      <c r="L1016" s="130">
        <v>0.24513994209292705</v>
      </c>
      <c r="M1016" s="130">
        <v>5.5348276152270864E-2</v>
      </c>
    </row>
    <row r="1017" spans="1:15" x14ac:dyDescent="0.25">
      <c r="A1017" s="59" t="s">
        <v>248</v>
      </c>
      <c r="B1017" s="17">
        <v>1</v>
      </c>
      <c r="C1017" s="18">
        <v>1</v>
      </c>
      <c r="D1017" s="8">
        <v>1</v>
      </c>
      <c r="E1017" s="18">
        <v>1</v>
      </c>
      <c r="F1017" s="8">
        <v>1</v>
      </c>
      <c r="G1017" s="131">
        <v>1</v>
      </c>
      <c r="H1017" s="18">
        <v>1</v>
      </c>
      <c r="I1017" s="131">
        <v>1</v>
      </c>
      <c r="J1017" s="18">
        <v>1</v>
      </c>
      <c r="K1017" s="18">
        <v>1</v>
      </c>
      <c r="L1017" s="131">
        <v>1</v>
      </c>
      <c r="M1017" s="131">
        <v>1</v>
      </c>
    </row>
    <row r="1018" spans="1:15" s="36" customFormat="1" x14ac:dyDescent="0.25">
      <c r="A1018" s="31" t="s">
        <v>249</v>
      </c>
      <c r="B1018" s="32">
        <v>26.736305000000002</v>
      </c>
      <c r="C1018" s="33">
        <v>46.528649999999992</v>
      </c>
      <c r="D1018" s="34">
        <v>35.933585000000001</v>
      </c>
      <c r="E1018" s="33">
        <v>30.416014999999998</v>
      </c>
      <c r="F1018" s="34">
        <v>45.853760445682454</v>
      </c>
      <c r="G1018" s="132">
        <v>49.859943181818181</v>
      </c>
      <c r="H1018" s="33">
        <v>36.903307888040715</v>
      </c>
      <c r="I1018" s="132">
        <v>45.900500000000001</v>
      </c>
      <c r="J1018" s="33">
        <v>27.416281755196302</v>
      </c>
      <c r="K1018" s="33">
        <v>37.79999999999999</v>
      </c>
      <c r="L1018" s="132">
        <v>19.506845965770175</v>
      </c>
      <c r="M1018" s="132">
        <v>8.3482435597189735</v>
      </c>
      <c r="O1018"/>
    </row>
    <row r="1019" spans="1:15" x14ac:dyDescent="0.25">
      <c r="A1019" s="41" t="s">
        <v>250</v>
      </c>
      <c r="B1019" s="40">
        <v>50</v>
      </c>
      <c r="C1019" s="38">
        <v>62</v>
      </c>
      <c r="D1019" s="39">
        <v>33</v>
      </c>
      <c r="E1019" s="38">
        <v>28</v>
      </c>
      <c r="F1019" s="39">
        <v>37</v>
      </c>
      <c r="G1019" s="136">
        <v>17</v>
      </c>
      <c r="H1019" s="38">
        <v>29</v>
      </c>
      <c r="I1019" s="136">
        <v>19</v>
      </c>
      <c r="J1019" s="38">
        <v>25</v>
      </c>
      <c r="K1019" s="38">
        <v>28</v>
      </c>
      <c r="L1019" s="136">
        <v>19</v>
      </c>
      <c r="M1019" s="136">
        <v>9</v>
      </c>
      <c r="N1019" s="159"/>
    </row>
    <row r="1020" spans="1:15" x14ac:dyDescent="0.25">
      <c r="G1020" s="133"/>
      <c r="I1020" s="133"/>
      <c r="L1020" s="133"/>
      <c r="M1020" s="133"/>
      <c r="O1020" s="36"/>
    </row>
    <row r="1021" spans="1:15" s="36" customFormat="1" x14ac:dyDescent="0.25">
      <c r="A1021" s="62" t="s">
        <v>374</v>
      </c>
      <c r="B1021" s="63">
        <f>B1012+B1013</f>
        <v>0.14187207244980188</v>
      </c>
      <c r="C1021" s="63">
        <f t="shared" ref="C1021:M1021" si="100">C1012+C1013</f>
        <v>0.16235577434548393</v>
      </c>
      <c r="D1021" s="63">
        <f t="shared" si="100"/>
        <v>4.6443737801279777E-2</v>
      </c>
      <c r="E1021" s="63">
        <f t="shared" si="100"/>
        <v>0.11330116716473215</v>
      </c>
      <c r="F1021" s="63">
        <f t="shared" si="100"/>
        <v>0.14582510706800716</v>
      </c>
      <c r="G1021" s="134">
        <f t="shared" si="100"/>
        <v>0.11220635074384497</v>
      </c>
      <c r="H1021" s="63">
        <f t="shared" si="100"/>
        <v>0.24137075087912843</v>
      </c>
      <c r="I1021" s="134">
        <f t="shared" si="100"/>
        <v>0.10671997037069314</v>
      </c>
      <c r="J1021" s="63">
        <f t="shared" si="100"/>
        <v>0.50519953669579865</v>
      </c>
      <c r="K1021" s="63">
        <f t="shared" si="100"/>
        <v>0.32315861058798917</v>
      </c>
      <c r="L1021" s="134">
        <f t="shared" si="100"/>
        <v>0</v>
      </c>
      <c r="M1021" s="134">
        <f t="shared" si="100"/>
        <v>0.11069655230454173</v>
      </c>
      <c r="O1021"/>
    </row>
    <row r="1022" spans="1:15" s="36" customFormat="1" x14ac:dyDescent="0.25">
      <c r="A1022" s="64" t="s">
        <v>375</v>
      </c>
      <c r="B1022" s="63">
        <f>B1014</f>
        <v>0.25855816650804964</v>
      </c>
      <c r="C1022" s="63">
        <f t="shared" ref="C1022:M1022" si="101">C1014</f>
        <v>0.23802882739989234</v>
      </c>
      <c r="D1022" s="63">
        <f t="shared" si="101"/>
        <v>0.27895435426217557</v>
      </c>
      <c r="E1022" s="63">
        <f t="shared" si="101"/>
        <v>0.23152506993437505</v>
      </c>
      <c r="F1022" s="63">
        <f t="shared" si="101"/>
        <v>0.32203626643987493</v>
      </c>
      <c r="G1022" s="134">
        <f t="shared" si="101"/>
        <v>0.21455554479308517</v>
      </c>
      <c r="H1022" s="63">
        <f t="shared" si="101"/>
        <v>0.27582569123629597</v>
      </c>
      <c r="I1022" s="134">
        <f t="shared" si="101"/>
        <v>0.22528077036197863</v>
      </c>
      <c r="J1022" s="63">
        <f t="shared" si="101"/>
        <v>0.17154891018216284</v>
      </c>
      <c r="K1022" s="63">
        <f t="shared" si="101"/>
        <v>0.15842749529190209</v>
      </c>
      <c r="L1022" s="134">
        <f t="shared" si="101"/>
        <v>0.33765338480628698</v>
      </c>
      <c r="M1022" s="134">
        <f t="shared" si="101"/>
        <v>0.59779224058125513</v>
      </c>
      <c r="O1022"/>
    </row>
    <row r="1023" spans="1:15" s="36" customFormat="1" x14ac:dyDescent="0.25">
      <c r="A1023" s="65" t="s">
        <v>376</v>
      </c>
      <c r="B1023" s="63">
        <f>B1015+B1016</f>
        <v>0.59956976104214843</v>
      </c>
      <c r="C1023" s="63">
        <f t="shared" ref="C1023:M1023" si="102">C1015+C1016</f>
        <v>0.59961539825462384</v>
      </c>
      <c r="D1023" s="63">
        <f t="shared" si="102"/>
        <v>0.67460190793654462</v>
      </c>
      <c r="E1023" s="63">
        <f t="shared" si="102"/>
        <v>0.65517376290089291</v>
      </c>
      <c r="F1023" s="63">
        <f t="shared" si="102"/>
        <v>0.53213862649211796</v>
      </c>
      <c r="G1023" s="134">
        <f t="shared" si="102"/>
        <v>0.67323810446306975</v>
      </c>
      <c r="H1023" s="63">
        <f t="shared" si="102"/>
        <v>0.48280355788457563</v>
      </c>
      <c r="I1023" s="134">
        <f t="shared" si="102"/>
        <v>0.66799925926732828</v>
      </c>
      <c r="J1023" s="63">
        <f t="shared" si="102"/>
        <v>0.32325155312203857</v>
      </c>
      <c r="K1023" s="63">
        <f t="shared" si="102"/>
        <v>0.51841389412010885</v>
      </c>
      <c r="L1023" s="134">
        <f t="shared" si="102"/>
        <v>0.66234661519371285</v>
      </c>
      <c r="M1023" s="134">
        <f t="shared" si="102"/>
        <v>0.29151120711420309</v>
      </c>
    </row>
    <row r="1024" spans="1:15" x14ac:dyDescent="0.25">
      <c r="A1024"/>
      <c r="C1024" s="36"/>
      <c r="G1024" s="133"/>
      <c r="I1024" s="133"/>
      <c r="L1024" s="133"/>
      <c r="M1024" s="133"/>
      <c r="O1024" s="36"/>
    </row>
    <row r="1025" spans="1:15" x14ac:dyDescent="0.25">
      <c r="A1025" s="60" t="s">
        <v>372</v>
      </c>
      <c r="B1025" s="61">
        <v>3.6322558408875127</v>
      </c>
      <c r="C1025" s="61">
        <v>3.5627403760908591</v>
      </c>
      <c r="D1025" s="61">
        <v>3.7213375731923217</v>
      </c>
      <c r="E1025" s="61">
        <v>3.660096498505804</v>
      </c>
      <c r="F1025" s="61">
        <v>3.4637062236126721</v>
      </c>
      <c r="G1025" s="135">
        <v>3.6732381044630693</v>
      </c>
      <c r="H1025" s="61">
        <v>3.3449217403295872</v>
      </c>
      <c r="I1025" s="135">
        <v>3.8419189333449522</v>
      </c>
      <c r="J1025" s="61">
        <v>2.6866715804991053</v>
      </c>
      <c r="K1025" s="61">
        <v>3.1099863988282062</v>
      </c>
      <c r="L1025" s="135">
        <v>3.90748655728664</v>
      </c>
      <c r="M1025" s="135">
        <v>3.1808146548096614</v>
      </c>
      <c r="O1025" s="36"/>
    </row>
    <row r="1026" spans="1:15" x14ac:dyDescent="0.25">
      <c r="A1026"/>
    </row>
    <row r="1027" spans="1:15" x14ac:dyDescent="0.25">
      <c r="A1027" s="71" t="s">
        <v>394</v>
      </c>
      <c r="B1027" s="71" t="s">
        <v>420</v>
      </c>
    </row>
    <row r="1028" spans="1:15" x14ac:dyDescent="0.25">
      <c r="A1028" s="71" t="s">
        <v>396</v>
      </c>
      <c r="B1028" s="71" t="s">
        <v>397</v>
      </c>
    </row>
    <row r="1029" spans="1:15" x14ac:dyDescent="0.25">
      <c r="A1029"/>
    </row>
    <row r="1030" spans="1:15" x14ac:dyDescent="0.25">
      <c r="A1030" s="30" t="s">
        <v>424</v>
      </c>
      <c r="B1030" s="1"/>
      <c r="C1030" s="1"/>
      <c r="D1030" s="1"/>
      <c r="E1030" s="1"/>
      <c r="F1030" s="1"/>
      <c r="G1030" s="1"/>
      <c r="H1030" s="1"/>
      <c r="I1030" s="1"/>
      <c r="J1030" s="1"/>
      <c r="K1030" s="1"/>
      <c r="L1030" s="1"/>
      <c r="M1030" s="1"/>
      <c r="N1030" s="2"/>
    </row>
    <row r="1032" spans="1:15" x14ac:dyDescent="0.25">
      <c r="B1032" s="10" t="s">
        <v>0</v>
      </c>
      <c r="C1032" s="11" t="s">
        <v>1</v>
      </c>
      <c r="D1032" s="12" t="s">
        <v>2</v>
      </c>
      <c r="E1032" s="11" t="s">
        <v>3</v>
      </c>
      <c r="F1032" s="12" t="s">
        <v>4</v>
      </c>
      <c r="G1032" s="11" t="s">
        <v>5</v>
      </c>
      <c r="H1032" s="11" t="s">
        <v>6</v>
      </c>
      <c r="I1032" s="11" t="s">
        <v>7</v>
      </c>
      <c r="J1032" s="11" t="s">
        <v>8</v>
      </c>
      <c r="K1032" s="11" t="s">
        <v>9</v>
      </c>
      <c r="L1032" s="11" t="s">
        <v>10</v>
      </c>
      <c r="M1032" s="11" t="s">
        <v>11</v>
      </c>
    </row>
    <row r="1033" spans="1:15" x14ac:dyDescent="0.25">
      <c r="A1033" s="27" t="s">
        <v>166</v>
      </c>
      <c r="B1033" s="13">
        <v>0.45441862665764776</v>
      </c>
      <c r="C1033" s="14">
        <v>0.47605765479978457</v>
      </c>
      <c r="D1033" s="4">
        <v>0.53483280335095984</v>
      </c>
      <c r="E1033" s="14">
        <v>0.4285714285714286</v>
      </c>
      <c r="F1033" s="4">
        <v>0.50240257570695268</v>
      </c>
      <c r="G1033" s="149">
        <v>0.52034391790640833</v>
      </c>
      <c r="H1033" s="14">
        <v>0.34479762807694969</v>
      </c>
      <c r="I1033" s="149">
        <v>0.29248047406890998</v>
      </c>
      <c r="J1033" s="14">
        <v>0.47495419606191436</v>
      </c>
      <c r="K1033" s="14">
        <v>0.41473111529608703</v>
      </c>
      <c r="L1033" s="149">
        <v>0.53977664414724935</v>
      </c>
      <c r="M1033" s="149">
        <v>0.16604482845681262</v>
      </c>
    </row>
    <row r="1034" spans="1:15" x14ac:dyDescent="0.25">
      <c r="A1034" s="28" t="s">
        <v>167</v>
      </c>
      <c r="B1034" s="15">
        <v>0.18438954073870717</v>
      </c>
      <c r="C1034" s="16">
        <v>0.16043276561860276</v>
      </c>
      <c r="D1034" s="6">
        <v>6.9665606701919652E-2</v>
      </c>
      <c r="E1034" s="16">
        <v>0.13793440725223208</v>
      </c>
      <c r="F1034" s="6">
        <v>6.4277252984235936E-2</v>
      </c>
      <c r="G1034" s="130">
        <v>0.18372486567487342</v>
      </c>
      <c r="H1034" s="16">
        <v>6.9033992966972366E-2</v>
      </c>
      <c r="I1034" s="130">
        <v>0.10671997037069315</v>
      </c>
      <c r="J1034" s="16">
        <v>8.0812888280509643E-2</v>
      </c>
      <c r="K1034" s="16">
        <v>8.5268884703912959E-2</v>
      </c>
      <c r="L1034" s="130">
        <v>0.12905004825589411</v>
      </c>
      <c r="M1034" s="130">
        <v>5.5348276152270878E-2</v>
      </c>
    </row>
    <row r="1035" spans="1:15" x14ac:dyDescent="0.25">
      <c r="A1035" s="28" t="s">
        <v>168</v>
      </c>
      <c r="B1035" s="15">
        <v>2.1819769036895711E-2</v>
      </c>
      <c r="C1035" s="19"/>
      <c r="D1035" s="20"/>
      <c r="E1035" s="19"/>
      <c r="F1035" s="6">
        <v>7.7392704188561187E-2</v>
      </c>
      <c r="G1035" s="150"/>
      <c r="H1035" s="16">
        <v>3.4454940357167486E-2</v>
      </c>
      <c r="I1035" s="150"/>
      <c r="J1035" s="19"/>
      <c r="K1035" s="19"/>
      <c r="L1035" s="150"/>
      <c r="M1035" s="150"/>
    </row>
    <row r="1036" spans="1:15" x14ac:dyDescent="0.25">
      <c r="A1036" s="28" t="s">
        <v>169</v>
      </c>
      <c r="B1036" s="15">
        <v>0.15386045304315613</v>
      </c>
      <c r="C1036" s="16">
        <v>6.0817367363978976E-2</v>
      </c>
      <c r="D1036" s="6">
        <v>2.3221868900639885E-2</v>
      </c>
      <c r="E1036" s="16">
        <v>2.9555975692410731E-2</v>
      </c>
      <c r="F1036" s="6">
        <v>2.1425750994745318E-2</v>
      </c>
      <c r="G1036" s="130">
        <v>0.112206350743845</v>
      </c>
      <c r="H1036" s="16">
        <v>3.4454940357167486E-2</v>
      </c>
      <c r="I1036" s="150"/>
      <c r="J1036" s="16">
        <v>0.16162577656101929</v>
      </c>
      <c r="K1036" s="16">
        <v>0.14631722117597823</v>
      </c>
      <c r="L1036" s="130">
        <v>7.9553288294498828E-2</v>
      </c>
      <c r="M1036" s="130">
        <v>0.2361629309619323</v>
      </c>
    </row>
    <row r="1037" spans="1:15" x14ac:dyDescent="0.25">
      <c r="A1037" s="28" t="s">
        <v>43</v>
      </c>
      <c r="B1037" s="15">
        <v>0.1855116105235933</v>
      </c>
      <c r="C1037" s="16">
        <v>0.3026922122176337</v>
      </c>
      <c r="D1037" s="6">
        <v>0.37227972104648055</v>
      </c>
      <c r="E1037" s="16">
        <v>0.40393818848392871</v>
      </c>
      <c r="F1037" s="6">
        <v>0.334501716125505</v>
      </c>
      <c r="G1037" s="130">
        <v>0.18372486567487342</v>
      </c>
      <c r="H1037" s="16">
        <v>0.51725849824174308</v>
      </c>
      <c r="I1037" s="130">
        <v>0.60079955556039688</v>
      </c>
      <c r="J1037" s="16">
        <v>0.28260713909655688</v>
      </c>
      <c r="K1037" s="16">
        <v>0.35368277882402177</v>
      </c>
      <c r="L1037" s="130">
        <v>0.25162001930235767</v>
      </c>
      <c r="M1037" s="130">
        <v>0.54244396442898424</v>
      </c>
    </row>
    <row r="1038" spans="1:15" x14ac:dyDescent="0.25">
      <c r="A1038" s="59" t="s">
        <v>248</v>
      </c>
      <c r="B1038" s="17">
        <v>1</v>
      </c>
      <c r="C1038" s="18">
        <v>1</v>
      </c>
      <c r="D1038" s="8">
        <v>1</v>
      </c>
      <c r="E1038" s="18">
        <v>1</v>
      </c>
      <c r="F1038" s="8">
        <v>1</v>
      </c>
      <c r="G1038" s="131">
        <v>1</v>
      </c>
      <c r="H1038" s="18">
        <v>1</v>
      </c>
      <c r="I1038" s="131">
        <v>1</v>
      </c>
      <c r="J1038" s="18">
        <v>1</v>
      </c>
      <c r="K1038" s="18">
        <v>1</v>
      </c>
      <c r="L1038" s="131">
        <v>1</v>
      </c>
      <c r="M1038" s="131">
        <v>1</v>
      </c>
    </row>
    <row r="1039" spans="1:15" s="36" customFormat="1" x14ac:dyDescent="0.25">
      <c r="A1039" s="31" t="s">
        <v>249</v>
      </c>
      <c r="B1039" s="32">
        <v>26.736305000000002</v>
      </c>
      <c r="C1039" s="33">
        <v>46.528649999999992</v>
      </c>
      <c r="D1039" s="34">
        <v>35.933585000000008</v>
      </c>
      <c r="E1039" s="33">
        <v>30.416014999999998</v>
      </c>
      <c r="F1039" s="34">
        <v>45.853760445682454</v>
      </c>
      <c r="G1039" s="132">
        <v>49.859943181818167</v>
      </c>
      <c r="H1039" s="33">
        <v>36.903307888040707</v>
      </c>
      <c r="I1039" s="132">
        <v>45.900499999999994</v>
      </c>
      <c r="J1039" s="33">
        <v>27.416281755196298</v>
      </c>
      <c r="K1039" s="33">
        <v>37.799999999999997</v>
      </c>
      <c r="L1039" s="132">
        <v>19.506845965770172</v>
      </c>
      <c r="M1039" s="132">
        <v>8.3482435597189717</v>
      </c>
      <c r="O1039"/>
    </row>
    <row r="1040" spans="1:15" x14ac:dyDescent="0.25">
      <c r="A1040" s="41" t="s">
        <v>250</v>
      </c>
      <c r="B1040" s="40">
        <v>50</v>
      </c>
      <c r="C1040" s="38">
        <v>62</v>
      </c>
      <c r="D1040" s="39">
        <v>33</v>
      </c>
      <c r="E1040" s="38">
        <v>28</v>
      </c>
      <c r="F1040" s="39">
        <v>37</v>
      </c>
      <c r="G1040" s="136">
        <v>17</v>
      </c>
      <c r="H1040" s="38">
        <v>29</v>
      </c>
      <c r="I1040" s="136">
        <v>19</v>
      </c>
      <c r="J1040" s="38">
        <v>25</v>
      </c>
      <c r="K1040" s="38">
        <v>28</v>
      </c>
      <c r="L1040" s="136">
        <v>19</v>
      </c>
      <c r="M1040" s="136">
        <v>9</v>
      </c>
    </row>
    <row r="1041" spans="1:15" x14ac:dyDescent="0.25">
      <c r="A1041"/>
      <c r="O1041" s="36"/>
    </row>
    <row r="1042" spans="1:15" x14ac:dyDescent="0.25">
      <c r="A1042" s="71" t="s">
        <v>394</v>
      </c>
      <c r="B1042" s="71" t="s">
        <v>420</v>
      </c>
    </row>
    <row r="1043" spans="1:15" x14ac:dyDescent="0.25">
      <c r="A1043" s="71" t="s">
        <v>396</v>
      </c>
      <c r="B1043" s="71" t="s">
        <v>397</v>
      </c>
    </row>
    <row r="1045" spans="1:15" x14ac:dyDescent="0.25">
      <c r="A1045" s="72" t="s">
        <v>425</v>
      </c>
      <c r="B1045" s="1"/>
      <c r="C1045" s="1"/>
      <c r="D1045" s="1"/>
      <c r="E1045" s="1"/>
      <c r="F1045" s="1"/>
      <c r="G1045" s="1"/>
      <c r="H1045" s="1"/>
      <c r="I1045" s="1"/>
      <c r="J1045" s="1"/>
      <c r="K1045" s="1"/>
      <c r="L1045" s="1"/>
      <c r="M1045" s="1"/>
      <c r="N1045" s="2"/>
    </row>
    <row r="1047" spans="1:15" x14ac:dyDescent="0.25">
      <c r="B1047" s="10" t="s">
        <v>0</v>
      </c>
      <c r="C1047" s="11" t="s">
        <v>1</v>
      </c>
      <c r="D1047" s="12" t="s">
        <v>2</v>
      </c>
      <c r="E1047" s="11" t="s">
        <v>3</v>
      </c>
      <c r="F1047" s="12" t="s">
        <v>4</v>
      </c>
      <c r="G1047" s="11" t="s">
        <v>5</v>
      </c>
      <c r="H1047" s="11" t="s">
        <v>6</v>
      </c>
      <c r="I1047" s="11" t="s">
        <v>7</v>
      </c>
      <c r="J1047" s="11" t="s">
        <v>8</v>
      </c>
      <c r="K1047" s="11" t="s">
        <v>9</v>
      </c>
      <c r="L1047" s="11" t="s">
        <v>10</v>
      </c>
      <c r="M1047" s="11" t="s">
        <v>11</v>
      </c>
    </row>
    <row r="1048" spans="1:15" x14ac:dyDescent="0.25">
      <c r="A1048" s="27" t="s">
        <v>89</v>
      </c>
      <c r="B1048" s="13">
        <v>8.7279076147582846E-2</v>
      </c>
      <c r="C1048" s="14">
        <v>0.11254807521817206</v>
      </c>
      <c r="D1048" s="4">
        <v>2.3221868900639889E-2</v>
      </c>
      <c r="E1048" s="22"/>
      <c r="F1048" s="4">
        <v>0.10297360507851654</v>
      </c>
      <c r="G1048" s="129"/>
      <c r="H1048" s="14">
        <v>0.10348893332413983</v>
      </c>
      <c r="I1048" s="149">
        <v>6.7199703706931305E-2</v>
      </c>
      <c r="J1048" s="14">
        <v>0.26276087185426977</v>
      </c>
      <c r="K1048" s="14">
        <v>0.2194758317639674</v>
      </c>
      <c r="L1048" s="149">
        <v>4.3016682751964713E-2</v>
      </c>
      <c r="M1048" s="149">
        <v>5.5348276152270864E-2</v>
      </c>
    </row>
    <row r="1049" spans="1:15" x14ac:dyDescent="0.25">
      <c r="A1049" s="28" t="s">
        <v>90</v>
      </c>
      <c r="B1049" s="15">
        <v>5.6232527269568469E-2</v>
      </c>
      <c r="C1049" s="16">
        <v>6.0817367363978955E-2</v>
      </c>
      <c r="D1049" s="6">
        <v>2.3221868900639889E-2</v>
      </c>
      <c r="E1049" s="16">
        <v>8.3745191472321429E-2</v>
      </c>
      <c r="F1049" s="6">
        <v>8.5703003978981271E-2</v>
      </c>
      <c r="G1049" s="150"/>
      <c r="H1049" s="16">
        <v>0.10342687719782112</v>
      </c>
      <c r="I1049" s="130">
        <v>0.14624023703445499</v>
      </c>
      <c r="J1049" s="16">
        <v>6.049068126776877E-2</v>
      </c>
      <c r="K1049" s="16">
        <v>0.15262084118016322</v>
      </c>
      <c r="L1049" s="130">
        <v>0.12905004825589414</v>
      </c>
      <c r="M1049" s="130">
        <v>0.18081465480966138</v>
      </c>
    </row>
    <row r="1050" spans="1:15" x14ac:dyDescent="0.25">
      <c r="A1050" s="28" t="s">
        <v>77</v>
      </c>
      <c r="B1050" s="15">
        <v>0.31151163184291913</v>
      </c>
      <c r="C1050" s="16">
        <v>0.3026922122176337</v>
      </c>
      <c r="D1050" s="6">
        <v>0.3023221868900639</v>
      </c>
      <c r="E1050" s="16">
        <v>0.26108104562678575</v>
      </c>
      <c r="F1050" s="6">
        <v>0.30476566534033961</v>
      </c>
      <c r="G1050" s="130">
        <v>0.19358202236947811</v>
      </c>
      <c r="H1050" s="16">
        <v>0.37931462456043585</v>
      </c>
      <c r="I1050" s="130">
        <v>0.18576050369821684</v>
      </c>
      <c r="J1050" s="16">
        <v>0.2424386648415289</v>
      </c>
      <c r="K1050" s="16">
        <v>0.18895166352793474</v>
      </c>
      <c r="L1050" s="130">
        <v>0.28815662484489185</v>
      </c>
      <c r="M1050" s="130">
        <v>0.34685948326647398</v>
      </c>
    </row>
    <row r="1051" spans="1:15" x14ac:dyDescent="0.25">
      <c r="A1051" s="28" t="s">
        <v>91</v>
      </c>
      <c r="B1051" s="15">
        <v>0.31530815496008141</v>
      </c>
      <c r="C1051" s="16">
        <v>0.37451924781827972</v>
      </c>
      <c r="D1051" s="6">
        <v>0.39520966249262351</v>
      </c>
      <c r="E1051" s="16">
        <v>0.51231662004375</v>
      </c>
      <c r="F1051" s="6">
        <v>0.36488776842936554</v>
      </c>
      <c r="G1051" s="130">
        <v>0.47965608209359162</v>
      </c>
      <c r="H1051" s="16">
        <v>0.27588774736261468</v>
      </c>
      <c r="I1051" s="130">
        <v>0.42687988148277251</v>
      </c>
      <c r="J1051" s="16">
        <v>0.32325155312203846</v>
      </c>
      <c r="K1051" s="16">
        <v>0.36579305293994563</v>
      </c>
      <c r="L1051" s="130">
        <v>0.33117330759685648</v>
      </c>
      <c r="M1051" s="130">
        <v>0.23616293096193225</v>
      </c>
    </row>
    <row r="1052" spans="1:15" x14ac:dyDescent="0.25">
      <c r="A1052" s="28" t="s">
        <v>593</v>
      </c>
      <c r="B1052" s="15">
        <v>0.22966860977984802</v>
      </c>
      <c r="C1052" s="16">
        <v>0.14942309738193565</v>
      </c>
      <c r="D1052" s="6">
        <v>0.25602441281603272</v>
      </c>
      <c r="E1052" s="16">
        <v>0.14285714285714285</v>
      </c>
      <c r="F1052" s="6">
        <v>0.14166995717279712</v>
      </c>
      <c r="G1052" s="130">
        <v>0.32676189553693019</v>
      </c>
      <c r="H1052" s="16">
        <v>0.13788181755498863</v>
      </c>
      <c r="I1052" s="130">
        <v>0.17391967407762446</v>
      </c>
      <c r="J1052" s="16">
        <v>0.11105822891439403</v>
      </c>
      <c r="K1052" s="16">
        <v>7.3158610587989129E-2</v>
      </c>
      <c r="L1052" s="130">
        <v>0.20860333655039298</v>
      </c>
      <c r="M1052" s="130">
        <v>0.18081465480966138</v>
      </c>
    </row>
    <row r="1053" spans="1:15" x14ac:dyDescent="0.25">
      <c r="A1053" s="59" t="s">
        <v>248</v>
      </c>
      <c r="B1053" s="17">
        <v>1</v>
      </c>
      <c r="C1053" s="18">
        <v>1</v>
      </c>
      <c r="D1053" s="8">
        <v>1</v>
      </c>
      <c r="E1053" s="18">
        <v>1</v>
      </c>
      <c r="F1053" s="8">
        <v>1</v>
      </c>
      <c r="G1053" s="131">
        <v>1</v>
      </c>
      <c r="H1053" s="18">
        <v>1</v>
      </c>
      <c r="I1053" s="131">
        <v>1</v>
      </c>
      <c r="J1053" s="18">
        <v>1</v>
      </c>
      <c r="K1053" s="18">
        <v>1</v>
      </c>
      <c r="L1053" s="131">
        <v>1</v>
      </c>
      <c r="M1053" s="131">
        <v>1</v>
      </c>
    </row>
    <row r="1054" spans="1:15" s="36" customFormat="1" x14ac:dyDescent="0.25">
      <c r="A1054" s="31" t="s">
        <v>249</v>
      </c>
      <c r="B1054" s="32">
        <v>26.736305000000002</v>
      </c>
      <c r="C1054" s="33">
        <v>46.528649999999999</v>
      </c>
      <c r="D1054" s="34">
        <v>35.933585000000001</v>
      </c>
      <c r="E1054" s="33">
        <v>30.416014999999998</v>
      </c>
      <c r="F1054" s="34">
        <v>45.853760445682454</v>
      </c>
      <c r="G1054" s="132">
        <v>49.859943181818181</v>
      </c>
      <c r="H1054" s="33">
        <v>36.903307888040715</v>
      </c>
      <c r="I1054" s="132">
        <v>45.900499999999994</v>
      </c>
      <c r="J1054" s="33">
        <v>27.416281755196302</v>
      </c>
      <c r="K1054" s="33">
        <v>37.79999999999999</v>
      </c>
      <c r="L1054" s="132">
        <v>19.506845965770168</v>
      </c>
      <c r="M1054" s="132">
        <v>8.3482435597189735</v>
      </c>
      <c r="O1054"/>
    </row>
    <row r="1055" spans="1:15" x14ac:dyDescent="0.25">
      <c r="A1055" s="41" t="s">
        <v>250</v>
      </c>
      <c r="B1055" s="40">
        <v>50</v>
      </c>
      <c r="C1055" s="38">
        <v>62</v>
      </c>
      <c r="D1055" s="39">
        <v>33</v>
      </c>
      <c r="E1055" s="38">
        <v>28</v>
      </c>
      <c r="F1055" s="39">
        <v>37</v>
      </c>
      <c r="G1055" s="136">
        <v>17</v>
      </c>
      <c r="H1055" s="38">
        <v>29</v>
      </c>
      <c r="I1055" s="136">
        <v>19</v>
      </c>
      <c r="J1055" s="38">
        <v>25</v>
      </c>
      <c r="K1055" s="38">
        <v>28</v>
      </c>
      <c r="L1055" s="136">
        <v>19</v>
      </c>
      <c r="M1055" s="136">
        <v>9</v>
      </c>
    </row>
    <row r="1056" spans="1:15" x14ac:dyDescent="0.25">
      <c r="G1056" s="133"/>
      <c r="I1056" s="133"/>
      <c r="L1056" s="133"/>
      <c r="M1056" s="133"/>
      <c r="O1056" s="36"/>
    </row>
    <row r="1057" spans="1:15" s="36" customFormat="1" x14ac:dyDescent="0.25">
      <c r="A1057" s="62" t="s">
        <v>374</v>
      </c>
      <c r="B1057" s="63">
        <f>B1048+B1049</f>
        <v>0.1435116034171513</v>
      </c>
      <c r="C1057" s="63">
        <f t="shared" ref="C1057:M1057" si="103">C1048+C1049</f>
        <v>0.17336544258215103</v>
      </c>
      <c r="D1057" s="63">
        <f t="shared" si="103"/>
        <v>4.6443737801279777E-2</v>
      </c>
      <c r="E1057" s="63">
        <f t="shared" si="103"/>
        <v>8.3745191472321429E-2</v>
      </c>
      <c r="F1057" s="63">
        <f t="shared" si="103"/>
        <v>0.18867660905749781</v>
      </c>
      <c r="G1057" s="134">
        <f t="shared" si="103"/>
        <v>0</v>
      </c>
      <c r="H1057" s="63">
        <f t="shared" si="103"/>
        <v>0.20691581052196095</v>
      </c>
      <c r="I1057" s="134">
        <f t="shared" si="103"/>
        <v>0.21343994074138628</v>
      </c>
      <c r="J1057" s="63">
        <f t="shared" si="103"/>
        <v>0.32325155312203857</v>
      </c>
      <c r="K1057" s="63">
        <f t="shared" si="103"/>
        <v>0.37209667294413062</v>
      </c>
      <c r="L1057" s="134">
        <f t="shared" si="103"/>
        <v>0.17206673100785885</v>
      </c>
      <c r="M1057" s="134">
        <f t="shared" si="103"/>
        <v>0.23616293096193225</v>
      </c>
      <c r="O1057"/>
    </row>
    <row r="1058" spans="1:15" s="36" customFormat="1" x14ac:dyDescent="0.25">
      <c r="A1058" s="64" t="s">
        <v>375</v>
      </c>
      <c r="B1058" s="63">
        <f>B1050</f>
        <v>0.31151163184291913</v>
      </c>
      <c r="C1058" s="63">
        <f t="shared" ref="C1058:M1058" si="104">C1050</f>
        <v>0.3026922122176337</v>
      </c>
      <c r="D1058" s="63">
        <f t="shared" si="104"/>
        <v>0.3023221868900639</v>
      </c>
      <c r="E1058" s="63">
        <f t="shared" si="104"/>
        <v>0.26108104562678575</v>
      </c>
      <c r="F1058" s="63">
        <f t="shared" si="104"/>
        <v>0.30476566534033961</v>
      </c>
      <c r="G1058" s="134">
        <f t="shared" si="104"/>
        <v>0.19358202236947811</v>
      </c>
      <c r="H1058" s="63">
        <f t="shared" si="104"/>
        <v>0.37931462456043585</v>
      </c>
      <c r="I1058" s="134">
        <f t="shared" si="104"/>
        <v>0.18576050369821684</v>
      </c>
      <c r="J1058" s="63">
        <f t="shared" si="104"/>
        <v>0.2424386648415289</v>
      </c>
      <c r="K1058" s="63">
        <f t="shared" si="104"/>
        <v>0.18895166352793474</v>
      </c>
      <c r="L1058" s="134">
        <f t="shared" si="104"/>
        <v>0.28815662484489185</v>
      </c>
      <c r="M1058" s="134">
        <f t="shared" si="104"/>
        <v>0.34685948326647398</v>
      </c>
      <c r="O1058"/>
    </row>
    <row r="1059" spans="1:15" s="36" customFormat="1" x14ac:dyDescent="0.25">
      <c r="A1059" s="65" t="s">
        <v>376</v>
      </c>
      <c r="B1059" s="63">
        <f>B1051+B1052</f>
        <v>0.5449767647399294</v>
      </c>
      <c r="C1059" s="63">
        <f t="shared" ref="C1059:M1059" si="105">C1051+C1052</f>
        <v>0.52394234520021543</v>
      </c>
      <c r="D1059" s="63">
        <f t="shared" si="105"/>
        <v>0.65123407530865629</v>
      </c>
      <c r="E1059" s="63">
        <f t="shared" si="105"/>
        <v>0.65517376290089291</v>
      </c>
      <c r="F1059" s="63">
        <f t="shared" si="105"/>
        <v>0.50655772560216272</v>
      </c>
      <c r="G1059" s="134">
        <f t="shared" si="105"/>
        <v>0.80641797763052181</v>
      </c>
      <c r="H1059" s="63">
        <f t="shared" si="105"/>
        <v>0.41376956491760331</v>
      </c>
      <c r="I1059" s="134">
        <f t="shared" si="105"/>
        <v>0.60079955556039699</v>
      </c>
      <c r="J1059" s="63">
        <f t="shared" si="105"/>
        <v>0.4343097820364325</v>
      </c>
      <c r="K1059" s="63">
        <f t="shared" si="105"/>
        <v>0.43895166352793474</v>
      </c>
      <c r="L1059" s="134">
        <f t="shared" si="105"/>
        <v>0.53977664414724946</v>
      </c>
      <c r="M1059" s="134">
        <f t="shared" si="105"/>
        <v>0.41697758577159361</v>
      </c>
    </row>
    <row r="1060" spans="1:15" x14ac:dyDescent="0.25">
      <c r="A1060"/>
      <c r="C1060" s="36"/>
      <c r="G1060" s="133"/>
      <c r="I1060" s="133"/>
      <c r="L1060" s="133"/>
      <c r="M1060" s="133"/>
      <c r="O1060" s="36"/>
    </row>
    <row r="1061" spans="1:15" x14ac:dyDescent="0.25">
      <c r="A1061" s="60" t="s">
        <v>372</v>
      </c>
      <c r="B1061" s="61">
        <v>3.5438546949550433</v>
      </c>
      <c r="C1061" s="61">
        <v>3.3874519247818284</v>
      </c>
      <c r="D1061" s="61">
        <v>3.8375928814227698</v>
      </c>
      <c r="E1061" s="61">
        <v>3.7142857142857144</v>
      </c>
      <c r="F1061" s="61">
        <v>3.3565774686389456</v>
      </c>
      <c r="G1061" s="135">
        <v>4.1331798731674523</v>
      </c>
      <c r="H1061" s="61">
        <v>3.2412466386264911</v>
      </c>
      <c r="I1061" s="135">
        <v>3.494079585189704</v>
      </c>
      <c r="J1061" s="61">
        <v>2.9593555859745186</v>
      </c>
      <c r="K1061" s="61">
        <v>2.9205377694078258</v>
      </c>
      <c r="L1061" s="135">
        <v>3.5332965669378189</v>
      </c>
      <c r="M1061" s="135">
        <v>3.306281033467052</v>
      </c>
      <c r="O1061" s="36"/>
    </row>
    <row r="1062" spans="1:15" x14ac:dyDescent="0.25">
      <c r="A1062"/>
    </row>
    <row r="1063" spans="1:15" x14ac:dyDescent="0.25">
      <c r="A1063" s="71" t="s">
        <v>394</v>
      </c>
      <c r="B1063" s="71" t="s">
        <v>420</v>
      </c>
    </row>
    <row r="1064" spans="1:15" x14ac:dyDescent="0.25">
      <c r="A1064" s="71" t="s">
        <v>396</v>
      </c>
      <c r="B1064" s="71" t="s">
        <v>397</v>
      </c>
    </row>
    <row r="1065" spans="1:15" x14ac:dyDescent="0.25">
      <c r="A1065"/>
    </row>
    <row r="1066" spans="1:15" x14ac:dyDescent="0.25">
      <c r="A1066" s="30" t="s">
        <v>426</v>
      </c>
      <c r="B1066" s="1"/>
      <c r="C1066" s="1"/>
      <c r="D1066" s="1"/>
      <c r="E1066" s="1"/>
      <c r="F1066" s="1"/>
      <c r="G1066" s="1"/>
      <c r="H1066" s="1"/>
      <c r="I1066" s="1"/>
      <c r="J1066" s="2"/>
    </row>
    <row r="1068" spans="1:15" x14ac:dyDescent="0.25">
      <c r="B1068" s="10" t="s">
        <v>0</v>
      </c>
      <c r="C1068" s="10" t="s">
        <v>1</v>
      </c>
      <c r="D1068" s="10" t="s">
        <v>2</v>
      </c>
      <c r="E1068" s="10" t="s">
        <v>3</v>
      </c>
      <c r="F1068" s="10" t="s">
        <v>4</v>
      </c>
      <c r="G1068" s="10" t="s">
        <v>5</v>
      </c>
      <c r="H1068" s="11" t="s">
        <v>6</v>
      </c>
      <c r="I1068" s="12" t="s">
        <v>7</v>
      </c>
      <c r="J1068" s="11" t="s">
        <v>8</v>
      </c>
      <c r="K1068" s="12" t="s">
        <v>9</v>
      </c>
      <c r="L1068" s="11" t="s">
        <v>10</v>
      </c>
      <c r="M1068" s="11" t="s">
        <v>11</v>
      </c>
      <c r="N1068" s="11" t="s">
        <v>12</v>
      </c>
      <c r="O1068" s="127" t="s">
        <v>627</v>
      </c>
    </row>
    <row r="1069" spans="1:15" x14ac:dyDescent="0.25">
      <c r="A1069" s="27" t="s">
        <v>476</v>
      </c>
      <c r="B1069" s="13">
        <v>0.113</v>
      </c>
      <c r="C1069" s="13">
        <v>7.3999999999999996E-2</v>
      </c>
      <c r="D1069" s="13">
        <v>5.5E-2</v>
      </c>
      <c r="E1069" s="13">
        <v>6.6000000000000003E-2</v>
      </c>
      <c r="F1069" s="13">
        <v>6.0999999999999999E-2</v>
      </c>
      <c r="G1069" s="13">
        <v>6.5649145071478759E-2</v>
      </c>
      <c r="H1069" s="14">
        <v>5.4531571005217876E-2</v>
      </c>
      <c r="I1069" s="4">
        <v>9.6809995011031755E-2</v>
      </c>
      <c r="J1069" s="14">
        <v>0.13338567733878165</v>
      </c>
      <c r="K1069" s="4">
        <v>0.13258593629628468</v>
      </c>
      <c r="L1069" s="14">
        <v>9.3559298633162993E-2</v>
      </c>
      <c r="M1069" s="14">
        <v>0.21723997269804002</v>
      </c>
      <c r="N1069" s="14">
        <v>0.19850984822468781</v>
      </c>
      <c r="O1069" s="14">
        <v>0.22583706578425855</v>
      </c>
    </row>
    <row r="1070" spans="1:15" x14ac:dyDescent="0.25">
      <c r="A1070" s="28" t="s">
        <v>477</v>
      </c>
      <c r="B1070" s="15">
        <v>0.105</v>
      </c>
      <c r="C1070" s="15">
        <v>0.04</v>
      </c>
      <c r="D1070" s="15">
        <v>0.09</v>
      </c>
      <c r="E1070" s="15">
        <v>4.2999999999999997E-2</v>
      </c>
      <c r="F1070" s="15">
        <v>0.104</v>
      </c>
      <c r="G1070" s="15">
        <v>0.11558552169472318</v>
      </c>
      <c r="H1070" s="16">
        <v>8.7853995842650967E-2</v>
      </c>
      <c r="I1070" s="6">
        <v>7.8412174149674371E-2</v>
      </c>
      <c r="J1070" s="16">
        <v>8.4099133786263144E-2</v>
      </c>
      <c r="K1070" s="6">
        <v>0.11560889877758018</v>
      </c>
      <c r="L1070" s="16">
        <v>0.10485986469694873</v>
      </c>
      <c r="M1070" s="16">
        <v>0.23012409249189913</v>
      </c>
      <c r="N1070" s="16">
        <v>0.13989229055873476</v>
      </c>
      <c r="O1070" s="16">
        <v>0.14609187762872625</v>
      </c>
    </row>
    <row r="1071" spans="1:15" x14ac:dyDescent="0.25">
      <c r="A1071" s="28" t="s">
        <v>478</v>
      </c>
      <c r="B1071" s="15">
        <v>0.129</v>
      </c>
      <c r="C1071" s="15">
        <v>9.7000000000000003E-2</v>
      </c>
      <c r="D1071" s="15">
        <v>0.104</v>
      </c>
      <c r="E1071" s="15">
        <v>0.14899999999999999</v>
      </c>
      <c r="F1071" s="15">
        <v>0.10299999999999999</v>
      </c>
      <c r="G1071" s="15">
        <v>7.5341615117592978E-2</v>
      </c>
      <c r="H1071" s="16">
        <v>0.13638346999254591</v>
      </c>
      <c r="I1071" s="6">
        <v>0.15102433922849737</v>
      </c>
      <c r="J1071" s="16">
        <v>0.17975694779063078</v>
      </c>
      <c r="K1071" s="6">
        <v>0.19353718313316559</v>
      </c>
      <c r="L1071" s="16">
        <v>0.1200538450918128</v>
      </c>
      <c r="M1071" s="16">
        <v>0.16708811949381017</v>
      </c>
      <c r="N1071" s="16">
        <v>0.23359083892046628</v>
      </c>
      <c r="O1071" s="16">
        <v>0.16346033920003009</v>
      </c>
    </row>
    <row r="1072" spans="1:15" x14ac:dyDescent="0.25">
      <c r="A1072" s="28" t="s">
        <v>479</v>
      </c>
      <c r="B1072" s="15">
        <v>2.5000000000000001E-2</v>
      </c>
      <c r="C1072" s="15">
        <v>0.02</v>
      </c>
      <c r="D1072" s="15">
        <v>0.02</v>
      </c>
      <c r="E1072" s="15">
        <v>4.5999999999999999E-2</v>
      </c>
      <c r="F1072" s="15">
        <v>1.2999999999999999E-2</v>
      </c>
      <c r="G1072" s="15">
        <v>2.5555220001153713E-2</v>
      </c>
      <c r="H1072" s="16">
        <v>5.4553387997018324E-2</v>
      </c>
      <c r="I1072" s="6">
        <v>6.7283039909078052E-2</v>
      </c>
      <c r="J1072" s="16">
        <v>2.6812657904332529E-2</v>
      </c>
      <c r="K1072" s="6">
        <v>4.256663767956987E-3</v>
      </c>
      <c r="L1072" s="16">
        <v>2.8206544249620304E-2</v>
      </c>
      <c r="M1072" s="16">
        <v>2.0875708508800918E-2</v>
      </c>
      <c r="N1072" s="16">
        <v>2.3088847451208202E-2</v>
      </c>
      <c r="O1072" s="16">
        <v>1.4660522620451179E-2</v>
      </c>
    </row>
    <row r="1073" spans="1:15" x14ac:dyDescent="0.25">
      <c r="A1073" s="28" t="s">
        <v>480</v>
      </c>
      <c r="B1073" s="15">
        <v>0.106</v>
      </c>
      <c r="C1073" s="15">
        <v>0.13400000000000001</v>
      </c>
      <c r="D1073" s="15">
        <v>0.13400000000000001</v>
      </c>
      <c r="E1073" s="15">
        <v>0.16500000000000001</v>
      </c>
      <c r="F1073" s="15">
        <v>0.129</v>
      </c>
      <c r="G1073" s="15">
        <v>0.16169974516716834</v>
      </c>
      <c r="H1073" s="16">
        <v>0.15150325133780582</v>
      </c>
      <c r="I1073" s="6">
        <v>0.12874739546510788</v>
      </c>
      <c r="J1073" s="16">
        <v>0.10433535851666073</v>
      </c>
      <c r="K1073" s="6">
        <v>0.13631247568087032</v>
      </c>
      <c r="L1073" s="16">
        <v>0.13371531133508213</v>
      </c>
      <c r="M1073" s="16">
        <v>0.14278695730070151</v>
      </c>
      <c r="N1073" s="16">
        <v>0.15674515933358801</v>
      </c>
      <c r="O1073" s="16">
        <v>0.14123641366011483</v>
      </c>
    </row>
    <row r="1074" spans="1:15" x14ac:dyDescent="0.25">
      <c r="A1074" s="28" t="s">
        <v>481</v>
      </c>
      <c r="B1074" s="15">
        <v>0.29299999999999998</v>
      </c>
      <c r="C1074" s="15">
        <v>0.34300000000000003</v>
      </c>
      <c r="D1074" s="15">
        <v>0.32</v>
      </c>
      <c r="E1074" s="15">
        <v>0.29699999999999999</v>
      </c>
      <c r="F1074" s="15">
        <v>0.34399999999999997</v>
      </c>
      <c r="G1074" s="15">
        <v>0.34733070243601177</v>
      </c>
      <c r="H1074" s="16">
        <v>0.3212036919198345</v>
      </c>
      <c r="I1074" s="6">
        <v>0.29525087573734038</v>
      </c>
      <c r="J1074" s="16">
        <v>0.31368368773286304</v>
      </c>
      <c r="K1074" s="6">
        <v>0.25690663282227238</v>
      </c>
      <c r="L1074" s="16">
        <v>0.29640342399558223</v>
      </c>
      <c r="M1074" s="16">
        <v>0.16545613925239483</v>
      </c>
      <c r="N1074" s="16">
        <v>0.16517159372101464</v>
      </c>
      <c r="O1074" s="16">
        <v>0.19833845841456313</v>
      </c>
    </row>
    <row r="1075" spans="1:15" x14ac:dyDescent="0.25">
      <c r="A1075" s="28" t="s">
        <v>482</v>
      </c>
      <c r="B1075" s="15">
        <v>0.15</v>
      </c>
      <c r="C1075" s="15">
        <v>0.187</v>
      </c>
      <c r="D1075" s="15">
        <v>0.17899999999999999</v>
      </c>
      <c r="E1075" s="15">
        <v>0.151</v>
      </c>
      <c r="F1075" s="15">
        <v>0.20100000000000001</v>
      </c>
      <c r="G1075" s="15">
        <v>0.1286502003712213</v>
      </c>
      <c r="H1075" s="16">
        <v>0.1394226981558582</v>
      </c>
      <c r="I1075" s="6">
        <v>0.12680783401409182</v>
      </c>
      <c r="J1075" s="16">
        <v>0.11155526647861899</v>
      </c>
      <c r="K1075" s="6">
        <v>0.10172904115384322</v>
      </c>
      <c r="L1075" s="16">
        <v>0.16484191633301129</v>
      </c>
      <c r="M1075" s="16">
        <v>4.4197682557060428E-2</v>
      </c>
      <c r="N1075" s="16">
        <v>5.7258351814467583E-2</v>
      </c>
      <c r="O1075" s="16">
        <v>6.8494214490952901E-2</v>
      </c>
    </row>
    <row r="1076" spans="1:15" x14ac:dyDescent="0.25">
      <c r="A1076" s="28" t="s">
        <v>483</v>
      </c>
      <c r="B1076" s="15">
        <v>2.5000000000000001E-2</v>
      </c>
      <c r="C1076" s="15">
        <v>2.7E-2</v>
      </c>
      <c r="D1076" s="15">
        <v>2.9000000000000001E-2</v>
      </c>
      <c r="E1076" s="15">
        <v>0.02</v>
      </c>
      <c r="F1076" s="15">
        <v>2.1000000000000001E-2</v>
      </c>
      <c r="G1076" s="15">
        <v>3.0401455024210825E-2</v>
      </c>
      <c r="H1076" s="16">
        <v>2.4237465835196873E-2</v>
      </c>
      <c r="I1076" s="6">
        <v>4.8395659864417457E-3</v>
      </c>
      <c r="J1076" s="16">
        <v>1.1592817612962304E-2</v>
      </c>
      <c r="K1076" s="6">
        <v>7.3042261098010377E-3</v>
      </c>
      <c r="L1076" s="16">
        <v>1.6905978185834589E-2</v>
      </c>
      <c r="M1076" s="16">
        <v>2.446265539458585E-3</v>
      </c>
      <c r="N1076" s="16">
        <v>3.5496615625571683E-3</v>
      </c>
      <c r="O1076" s="16">
        <v>2.1197228388344348E-2</v>
      </c>
    </row>
    <row r="1077" spans="1:15" x14ac:dyDescent="0.25">
      <c r="A1077" s="28" t="s">
        <v>484</v>
      </c>
      <c r="B1077" s="15">
        <v>2.8000000000000001E-2</v>
      </c>
      <c r="C1077" s="15">
        <v>3.9E-2</v>
      </c>
      <c r="D1077" s="15">
        <v>3.6999999999999998E-2</v>
      </c>
      <c r="E1077" s="15">
        <v>3.6999999999999998E-2</v>
      </c>
      <c r="F1077" s="15">
        <v>7.0000000000000001E-3</v>
      </c>
      <c r="G1077" s="15">
        <v>3.1575518403273807E-2</v>
      </c>
      <c r="H1077" s="16">
        <v>1.5152506832960629E-2</v>
      </c>
      <c r="I1077" s="6">
        <v>2.1297825396783054E-2</v>
      </c>
      <c r="J1077" s="16">
        <v>1.6677476841704904E-2</v>
      </c>
      <c r="K1077" s="6">
        <v>3.6521130549005187E-2</v>
      </c>
      <c r="L1077" s="16">
        <v>2.2718486814855707E-2</v>
      </c>
      <c r="M1077" s="16">
        <v>2.446265539458585E-3</v>
      </c>
      <c r="N1077" s="16">
        <v>1.7748307812785842E-3</v>
      </c>
      <c r="O1077" s="16">
        <v>1.6341764419732896E-3</v>
      </c>
    </row>
    <row r="1078" spans="1:15" x14ac:dyDescent="0.25">
      <c r="A1078" s="28" t="s">
        <v>485</v>
      </c>
      <c r="B1078" s="15">
        <v>2.5000000000000001E-2</v>
      </c>
      <c r="C1078" s="15">
        <v>3.9E-2</v>
      </c>
      <c r="D1078" s="15">
        <v>3.1E-2</v>
      </c>
      <c r="E1078" s="15">
        <v>2.5999999999999999E-2</v>
      </c>
      <c r="F1078" s="15">
        <v>1.9E-2</v>
      </c>
      <c r="G1078" s="15">
        <v>1.8210876713165462E-2</v>
      </c>
      <c r="H1078" s="16">
        <v>1.5157961080910737E-2</v>
      </c>
      <c r="I1078" s="6">
        <v>2.9526955101953703E-2</v>
      </c>
      <c r="J1078" s="16">
        <v>1.8100975997182009E-2</v>
      </c>
      <c r="K1078" s="6">
        <v>1.5237811709220254E-2</v>
      </c>
      <c r="L1078" s="16">
        <v>1.8735330664089455E-2</v>
      </c>
      <c r="M1078" s="16">
        <v>7.338796618375755E-3</v>
      </c>
      <c r="N1078" s="16">
        <v>2.0418577631997024E-2</v>
      </c>
      <c r="O1078" s="16">
        <v>1.904970337058557E-2</v>
      </c>
    </row>
    <row r="1079" spans="1:15" x14ac:dyDescent="0.25">
      <c r="A1079" s="59" t="s">
        <v>248</v>
      </c>
      <c r="B1079" s="17">
        <v>1</v>
      </c>
      <c r="C1079" s="17">
        <v>1</v>
      </c>
      <c r="D1079" s="17">
        <v>1</v>
      </c>
      <c r="E1079" s="17">
        <v>1</v>
      </c>
      <c r="F1079" s="17">
        <v>1</v>
      </c>
      <c r="G1079" s="17">
        <v>1</v>
      </c>
      <c r="H1079" s="18">
        <v>1</v>
      </c>
      <c r="I1079" s="8">
        <v>1</v>
      </c>
      <c r="J1079" s="18">
        <v>1</v>
      </c>
      <c r="K1079" s="8">
        <v>1</v>
      </c>
      <c r="L1079" s="18">
        <v>1</v>
      </c>
      <c r="M1079" s="18">
        <v>1</v>
      </c>
      <c r="N1079" s="18">
        <v>1</v>
      </c>
      <c r="O1079" s="18">
        <v>1</v>
      </c>
    </row>
    <row r="1080" spans="1:15" s="36" customFormat="1" x14ac:dyDescent="0.25">
      <c r="A1080" s="31" t="s">
        <v>249</v>
      </c>
      <c r="B1080" s="32">
        <v>361.30900000000003</v>
      </c>
      <c r="C1080" s="32">
        <v>445.964</v>
      </c>
      <c r="D1080" s="32">
        <v>425.56099999999998</v>
      </c>
      <c r="E1080" s="32">
        <v>431.07499999999999</v>
      </c>
      <c r="F1080" s="32">
        <v>410.54700000000003</v>
      </c>
      <c r="G1080" s="32">
        <v>418.61221590909076</v>
      </c>
      <c r="H1080" s="33">
        <v>419.87022900763361</v>
      </c>
      <c r="I1080" s="34">
        <v>374.827</v>
      </c>
      <c r="J1080" s="33">
        <v>382.23475750577347</v>
      </c>
      <c r="K1080" s="34">
        <v>378.60211864406756</v>
      </c>
      <c r="L1080" s="33">
        <v>389.59902200489023</v>
      </c>
      <c r="M1080" s="33">
        <v>377.76838407494159</v>
      </c>
      <c r="N1080" s="33">
        <v>380.9034229828851</v>
      </c>
      <c r="O1080" s="33">
        <v>376.53</v>
      </c>
    </row>
    <row r="1081" spans="1:15" x14ac:dyDescent="0.25">
      <c r="A1081" s="41" t="s">
        <v>250</v>
      </c>
      <c r="B1081" s="40">
        <v>684</v>
      </c>
      <c r="C1081" s="40">
        <v>530</v>
      </c>
      <c r="D1081" s="40">
        <v>351</v>
      </c>
      <c r="E1081" s="40">
        <v>342</v>
      </c>
      <c r="F1081" s="40">
        <v>301</v>
      </c>
      <c r="G1081" s="40">
        <v>148</v>
      </c>
      <c r="H1081" s="38">
        <v>330</v>
      </c>
      <c r="I1081" s="39">
        <v>152</v>
      </c>
      <c r="J1081" s="38">
        <v>338</v>
      </c>
      <c r="K1081" s="39">
        <v>271</v>
      </c>
      <c r="L1081" s="38">
        <v>325</v>
      </c>
      <c r="M1081" s="38">
        <v>337</v>
      </c>
      <c r="N1081" s="38">
        <v>323</v>
      </c>
      <c r="O1081" s="38">
        <v>312</v>
      </c>
    </row>
    <row r="1082" spans="1:15" x14ac:dyDescent="0.25">
      <c r="A1082"/>
      <c r="O1082" s="36"/>
    </row>
    <row r="1083" spans="1:15" x14ac:dyDescent="0.25">
      <c r="A1083" s="71" t="s">
        <v>394</v>
      </c>
      <c r="B1083" s="71" t="s">
        <v>427</v>
      </c>
    </row>
    <row r="1084" spans="1:15" x14ac:dyDescent="0.25">
      <c r="A1084" s="71" t="s">
        <v>396</v>
      </c>
      <c r="B1084" s="71" t="s">
        <v>475</v>
      </c>
    </row>
    <row r="1086" spans="1:15" x14ac:dyDescent="0.25">
      <c r="A1086" s="72" t="s">
        <v>517</v>
      </c>
      <c r="B1086" s="1"/>
      <c r="C1086" s="1"/>
      <c r="D1086" s="1"/>
      <c r="E1086" s="1"/>
      <c r="F1086" s="1"/>
      <c r="G1086" s="1"/>
      <c r="H1086" s="1"/>
      <c r="I1086" s="1"/>
      <c r="J1086" s="1"/>
      <c r="K1086" s="1"/>
      <c r="L1086" s="1"/>
      <c r="M1086" s="1"/>
      <c r="N1086" s="1"/>
    </row>
    <row r="1088" spans="1:15" x14ac:dyDescent="0.25">
      <c r="B1088" s="10" t="s">
        <v>0</v>
      </c>
      <c r="C1088" s="11" t="s">
        <v>1</v>
      </c>
      <c r="D1088" s="12" t="s">
        <v>2</v>
      </c>
      <c r="E1088" s="11" t="s">
        <v>3</v>
      </c>
      <c r="F1088" s="12" t="s">
        <v>4</v>
      </c>
      <c r="G1088" s="11" t="s">
        <v>5</v>
      </c>
      <c r="H1088" s="11" t="s">
        <v>6</v>
      </c>
      <c r="I1088" s="11" t="s">
        <v>7</v>
      </c>
      <c r="J1088" s="11" t="s">
        <v>8</v>
      </c>
      <c r="K1088" s="11" t="s">
        <v>9</v>
      </c>
      <c r="L1088" s="11" t="s">
        <v>10</v>
      </c>
      <c r="M1088" s="11" t="s">
        <v>11</v>
      </c>
      <c r="N1088" s="11" t="s">
        <v>12</v>
      </c>
      <c r="O1088" s="106">
        <v>2023</v>
      </c>
    </row>
    <row r="1089" spans="1:18" x14ac:dyDescent="0.25">
      <c r="A1089" s="27" t="s">
        <v>171</v>
      </c>
      <c r="B1089" s="13">
        <v>8.6551983425148304E-2</v>
      </c>
      <c r="C1089" s="14">
        <v>8.0190836962774764E-2</v>
      </c>
      <c r="D1089" s="4">
        <v>7.4658706856074619E-2</v>
      </c>
      <c r="E1089" s="14">
        <v>5.1095021485536601E-2</v>
      </c>
      <c r="F1089" s="4">
        <v>7.3401037546256057E-2</v>
      </c>
      <c r="G1089" s="14">
        <v>8.0187850140650149E-2</v>
      </c>
      <c r="H1089" s="14">
        <v>0.1393736099243072</v>
      </c>
      <c r="I1089" s="14">
        <v>0.11277869523806974</v>
      </c>
      <c r="J1089" s="14">
        <v>0.12808018635417792</v>
      </c>
      <c r="K1089" s="14">
        <v>0.12233338295088654</v>
      </c>
      <c r="L1089" s="14">
        <v>0.12289857464056599</v>
      </c>
      <c r="M1089" s="14">
        <v>0.10095852681957843</v>
      </c>
      <c r="N1089" s="14">
        <v>0.10992464726461891</v>
      </c>
      <c r="O1089" s="107">
        <v>0.1412364136601148</v>
      </c>
    </row>
    <row r="1090" spans="1:18" x14ac:dyDescent="0.25">
      <c r="A1090" s="28" t="s">
        <v>172</v>
      </c>
      <c r="B1090" s="15">
        <v>0.2718329848687337</v>
      </c>
      <c r="C1090" s="16">
        <v>0.24042700584388099</v>
      </c>
      <c r="D1090" s="6">
        <v>0.2495036348648455</v>
      </c>
      <c r="E1090" s="16">
        <v>0.26207734793172516</v>
      </c>
      <c r="F1090" s="6">
        <v>0.23163159101734082</v>
      </c>
      <c r="G1090" s="16">
        <v>0.24908195708900174</v>
      </c>
      <c r="H1090" s="16">
        <v>0.30910677599403674</v>
      </c>
      <c r="I1090" s="16">
        <v>0.33494652199548069</v>
      </c>
      <c r="J1090" s="16">
        <v>0.23442991175205377</v>
      </c>
      <c r="K1090" s="16">
        <v>0.32075658934162732</v>
      </c>
      <c r="L1090" s="16">
        <v>0.24814868293487918</v>
      </c>
      <c r="M1090" s="16">
        <v>0.20922664264303559</v>
      </c>
      <c r="N1090" s="16">
        <v>0.17019402047851576</v>
      </c>
      <c r="O1090" s="108">
        <v>0.24068584983394334</v>
      </c>
    </row>
    <row r="1091" spans="1:18" x14ac:dyDescent="0.25">
      <c r="A1091" s="28" t="s">
        <v>77</v>
      </c>
      <c r="B1091" s="15">
        <v>0.42175693358385319</v>
      </c>
      <c r="C1091" s="16">
        <v>0.43525338327818086</v>
      </c>
      <c r="D1091" s="6">
        <v>0.42036531689101425</v>
      </c>
      <c r="E1091" s="16">
        <v>0.42300943658569795</v>
      </c>
      <c r="F1091" s="6">
        <v>0.42536614689842062</v>
      </c>
      <c r="G1091" s="16">
        <v>0.43751098563638602</v>
      </c>
      <c r="H1091" s="16">
        <v>0.33637801574459553</v>
      </c>
      <c r="I1091" s="16">
        <v>0.29186131201861132</v>
      </c>
      <c r="J1091" s="16">
        <v>0.37263052726141771</v>
      </c>
      <c r="K1091" s="16">
        <v>0.31408172272144441</v>
      </c>
      <c r="L1091" s="16">
        <v>0.38906193059537775</v>
      </c>
      <c r="M1091" s="16">
        <v>0.34291746950401575</v>
      </c>
      <c r="N1091" s="16">
        <v>0.44459875949918576</v>
      </c>
      <c r="O1091" s="108">
        <v>0.41819923236402223</v>
      </c>
    </row>
    <row r="1092" spans="1:18" x14ac:dyDescent="0.25">
      <c r="A1092" s="28" t="s">
        <v>173</v>
      </c>
      <c r="B1092" s="15">
        <v>0.18748246998232637</v>
      </c>
      <c r="C1092" s="16">
        <v>0.21929456759641008</v>
      </c>
      <c r="D1092" s="6">
        <v>0.23780039494435606</v>
      </c>
      <c r="E1092" s="16">
        <v>0.22245562328354204</v>
      </c>
      <c r="F1092" s="6">
        <v>0.23695434172263069</v>
      </c>
      <c r="G1092" s="16">
        <v>0.1882790470405801</v>
      </c>
      <c r="H1092" s="16">
        <v>0.18181371925167722</v>
      </c>
      <c r="I1092" s="16">
        <v>0.23088651564588461</v>
      </c>
      <c r="J1092" s="16">
        <v>0.21855559825736395</v>
      </c>
      <c r="K1092" s="16">
        <v>0.21424076003645581</v>
      </c>
      <c r="L1092" s="16">
        <v>0.20965091414151843</v>
      </c>
      <c r="M1092" s="16">
        <v>0.30531211012669535</v>
      </c>
      <c r="N1092" s="16">
        <v>0.24779740622557128</v>
      </c>
      <c r="O1092" s="108">
        <v>0.14231017616899416</v>
      </c>
    </row>
    <row r="1093" spans="1:18" x14ac:dyDescent="0.25">
      <c r="A1093" s="28" t="s">
        <v>174</v>
      </c>
      <c r="B1093" s="15">
        <v>2.2604817673700803E-2</v>
      </c>
      <c r="C1093" s="16">
        <v>9.2444810333535358E-3</v>
      </c>
      <c r="D1093" s="6">
        <v>9.8163785907980205E-3</v>
      </c>
      <c r="E1093" s="16">
        <v>1.9812242594746454E-2</v>
      </c>
      <c r="F1093" s="6">
        <v>2.4002925647041588E-2</v>
      </c>
      <c r="G1093" s="16">
        <v>3.5247690047267959E-2</v>
      </c>
      <c r="H1093" s="16">
        <v>1.8175372252422602E-2</v>
      </c>
      <c r="I1093" s="16">
        <v>1.6458259410341295E-2</v>
      </c>
      <c r="J1093" s="16">
        <v>7.2434869854339926E-3</v>
      </c>
      <c r="K1093" s="16">
        <v>1.2769991303870966E-2</v>
      </c>
      <c r="L1093" s="16">
        <v>1.5869414248093662E-2</v>
      </c>
      <c r="M1093" s="16">
        <v>2.5097614010107322E-2</v>
      </c>
      <c r="N1093" s="16">
        <v>1.1970896928222684E-2</v>
      </c>
      <c r="O1093" s="108">
        <v>8.6842307856519248E-3</v>
      </c>
    </row>
    <row r="1094" spans="1:18" x14ac:dyDescent="0.25">
      <c r="A1094" s="28" t="s">
        <v>80</v>
      </c>
      <c r="B1094" s="15">
        <v>9.7708104662376973E-3</v>
      </c>
      <c r="C1094" s="16">
        <v>1.5589725285399748E-2</v>
      </c>
      <c r="D1094" s="6">
        <v>7.8555678529115842E-3</v>
      </c>
      <c r="E1094" s="16">
        <v>2.1550328118752002E-2</v>
      </c>
      <c r="F1094" s="6">
        <v>8.6439571683101964E-3</v>
      </c>
      <c r="G1094" s="16">
        <v>9.6924700461142321E-3</v>
      </c>
      <c r="H1094" s="16">
        <v>1.5152506832960634E-2</v>
      </c>
      <c r="I1094" s="16">
        <v>1.3068695691612392E-2</v>
      </c>
      <c r="J1094" s="16">
        <v>3.9060289389552513E-2</v>
      </c>
      <c r="K1094" s="16">
        <v>1.5817553645715018E-2</v>
      </c>
      <c r="L1094" s="16">
        <v>1.4370483439564884E-2</v>
      </c>
      <c r="M1094" s="16">
        <v>1.648763689656757E-2</v>
      </c>
      <c r="N1094" s="16">
        <v>1.5514269603885552E-2</v>
      </c>
      <c r="O1094" s="108">
        <v>4.88840971872734E-2</v>
      </c>
    </row>
    <row r="1095" spans="1:18" x14ac:dyDescent="0.25">
      <c r="A1095" s="59" t="s">
        <v>248</v>
      </c>
      <c r="B1095" s="17">
        <v>1</v>
      </c>
      <c r="C1095" s="18">
        <v>1</v>
      </c>
      <c r="D1095" s="8">
        <v>1</v>
      </c>
      <c r="E1095" s="18">
        <v>1</v>
      </c>
      <c r="F1095" s="8">
        <v>1</v>
      </c>
      <c r="G1095" s="18">
        <v>1</v>
      </c>
      <c r="H1095" s="18">
        <v>1</v>
      </c>
      <c r="I1095" s="18">
        <v>1</v>
      </c>
      <c r="J1095" s="18">
        <v>1</v>
      </c>
      <c r="K1095" s="18">
        <v>1</v>
      </c>
      <c r="L1095" s="18">
        <v>1</v>
      </c>
      <c r="M1095" s="18">
        <v>1</v>
      </c>
      <c r="N1095" s="18">
        <v>1</v>
      </c>
      <c r="O1095" s="109">
        <v>1</v>
      </c>
    </row>
    <row r="1096" spans="1:18" s="36" customFormat="1" x14ac:dyDescent="0.25">
      <c r="A1096" s="31" t="s">
        <v>249</v>
      </c>
      <c r="B1096" s="32">
        <v>361.30882000000082</v>
      </c>
      <c r="C1096" s="33">
        <v>445.96392000000071</v>
      </c>
      <c r="D1096" s="34">
        <v>425.56121500000063</v>
      </c>
      <c r="E1096" s="33">
        <v>431.07487499999979</v>
      </c>
      <c r="F1096" s="34">
        <v>410.54651810584949</v>
      </c>
      <c r="G1096" s="33">
        <v>418.61221590909048</v>
      </c>
      <c r="H1096" s="33">
        <v>419.87022900763344</v>
      </c>
      <c r="I1096" s="33">
        <v>374.82700000000017</v>
      </c>
      <c r="J1096" s="33">
        <v>382.79191685912224</v>
      </c>
      <c r="K1096" s="33">
        <v>378.60211864406739</v>
      </c>
      <c r="L1096" s="33">
        <v>391.15085574572163</v>
      </c>
      <c r="M1096" s="33">
        <v>379.27786885245951</v>
      </c>
      <c r="N1096" s="33">
        <v>381.57946210268915</v>
      </c>
      <c r="O1096" s="33">
        <v>376.53</v>
      </c>
    </row>
    <row r="1097" spans="1:18" x14ac:dyDescent="0.25">
      <c r="A1097" s="41" t="s">
        <v>250</v>
      </c>
      <c r="B1097" s="40">
        <v>684</v>
      </c>
      <c r="C1097" s="38">
        <v>530</v>
      </c>
      <c r="D1097" s="39">
        <v>351</v>
      </c>
      <c r="E1097" s="38">
        <v>342</v>
      </c>
      <c r="F1097" s="39">
        <v>301</v>
      </c>
      <c r="G1097" s="38">
        <v>148</v>
      </c>
      <c r="H1097" s="38">
        <v>330</v>
      </c>
      <c r="I1097" s="38">
        <v>152</v>
      </c>
      <c r="J1097" s="38">
        <v>338</v>
      </c>
      <c r="K1097" s="38">
        <v>271</v>
      </c>
      <c r="L1097" s="38">
        <v>326</v>
      </c>
      <c r="M1097" s="38">
        <v>338</v>
      </c>
      <c r="N1097" s="38">
        <v>324</v>
      </c>
      <c r="O1097" s="38">
        <v>312</v>
      </c>
    </row>
    <row r="1098" spans="1:18" x14ac:dyDescent="0.25">
      <c r="O1098" s="36"/>
    </row>
    <row r="1099" spans="1:18" s="36" customFormat="1" x14ac:dyDescent="0.25">
      <c r="A1099" s="62" t="s">
        <v>374</v>
      </c>
      <c r="B1099" s="63">
        <f>B1089+B1090</f>
        <v>0.358384968293882</v>
      </c>
      <c r="C1099" s="63">
        <f t="shared" ref="C1099:N1099" si="106">C1089+C1090</f>
        <v>0.32061784280665573</v>
      </c>
      <c r="D1099" s="63">
        <f t="shared" si="106"/>
        <v>0.32416234172092012</v>
      </c>
      <c r="E1099" s="63">
        <f t="shared" si="106"/>
        <v>0.31317236941726179</v>
      </c>
      <c r="F1099" s="63">
        <f t="shared" si="106"/>
        <v>0.30503262856359686</v>
      </c>
      <c r="G1099" s="63">
        <f t="shared" si="106"/>
        <v>0.32926980722965188</v>
      </c>
      <c r="H1099" s="63">
        <f t="shared" si="106"/>
        <v>0.44848038591834394</v>
      </c>
      <c r="I1099" s="63">
        <f t="shared" si="106"/>
        <v>0.44772521723355041</v>
      </c>
      <c r="J1099" s="63">
        <f t="shared" si="106"/>
        <v>0.36251009810623169</v>
      </c>
      <c r="K1099" s="63">
        <f t="shared" si="106"/>
        <v>0.44308997229251385</v>
      </c>
      <c r="L1099" s="63">
        <f t="shared" si="106"/>
        <v>0.37104725757544516</v>
      </c>
      <c r="M1099" s="63">
        <f t="shared" si="106"/>
        <v>0.31018516946261399</v>
      </c>
      <c r="N1099" s="63">
        <f t="shared" si="106"/>
        <v>0.28011866774313465</v>
      </c>
      <c r="O1099" s="63">
        <f t="shared" ref="O1099" si="107">O1089+O1090</f>
        <v>0.38192226349405811</v>
      </c>
      <c r="R1099" s="69"/>
    </row>
    <row r="1100" spans="1:18" s="36" customFormat="1" x14ac:dyDescent="0.25">
      <c r="A1100" s="64" t="s">
        <v>375</v>
      </c>
      <c r="B1100" s="63">
        <f>B1091</f>
        <v>0.42175693358385319</v>
      </c>
      <c r="C1100" s="63">
        <f t="shared" ref="C1100:N1100" si="108">C1091</f>
        <v>0.43525338327818086</v>
      </c>
      <c r="D1100" s="63">
        <f t="shared" si="108"/>
        <v>0.42036531689101425</v>
      </c>
      <c r="E1100" s="63">
        <f t="shared" si="108"/>
        <v>0.42300943658569795</v>
      </c>
      <c r="F1100" s="63">
        <f t="shared" si="108"/>
        <v>0.42536614689842062</v>
      </c>
      <c r="G1100" s="63">
        <f t="shared" si="108"/>
        <v>0.43751098563638602</v>
      </c>
      <c r="H1100" s="63">
        <f t="shared" si="108"/>
        <v>0.33637801574459553</v>
      </c>
      <c r="I1100" s="63">
        <f t="shared" si="108"/>
        <v>0.29186131201861132</v>
      </c>
      <c r="J1100" s="63">
        <f t="shared" si="108"/>
        <v>0.37263052726141771</v>
      </c>
      <c r="K1100" s="63">
        <f t="shared" si="108"/>
        <v>0.31408172272144441</v>
      </c>
      <c r="L1100" s="63">
        <f t="shared" si="108"/>
        <v>0.38906193059537775</v>
      </c>
      <c r="M1100" s="63">
        <f t="shared" si="108"/>
        <v>0.34291746950401575</v>
      </c>
      <c r="N1100" s="63">
        <f t="shared" si="108"/>
        <v>0.44459875949918576</v>
      </c>
      <c r="O1100" s="63">
        <f t="shared" ref="O1100" si="109">O1091</f>
        <v>0.41819923236402223</v>
      </c>
      <c r="R1100" s="69"/>
    </row>
    <row r="1101" spans="1:18" s="36" customFormat="1" x14ac:dyDescent="0.25">
      <c r="A1101" s="65" t="s">
        <v>376</v>
      </c>
      <c r="B1101" s="63">
        <f>B1092+B1093</f>
        <v>0.21008728765602719</v>
      </c>
      <c r="C1101" s="63">
        <f t="shared" ref="C1101:N1101" si="110">C1092+C1093</f>
        <v>0.22853904862976362</v>
      </c>
      <c r="D1101" s="63">
        <f t="shared" si="110"/>
        <v>0.24761677353515407</v>
      </c>
      <c r="E1101" s="63">
        <f t="shared" si="110"/>
        <v>0.2422678658782885</v>
      </c>
      <c r="F1101" s="63">
        <f t="shared" si="110"/>
        <v>0.26095726736967229</v>
      </c>
      <c r="G1101" s="63">
        <f t="shared" si="110"/>
        <v>0.22352673708784807</v>
      </c>
      <c r="H1101" s="63">
        <f t="shared" si="110"/>
        <v>0.19998909150409983</v>
      </c>
      <c r="I1101" s="63">
        <f t="shared" si="110"/>
        <v>0.2473447750562259</v>
      </c>
      <c r="J1101" s="63">
        <f t="shared" si="110"/>
        <v>0.22579908524279796</v>
      </c>
      <c r="K1101" s="63">
        <f t="shared" si="110"/>
        <v>0.22701075134032678</v>
      </c>
      <c r="L1101" s="63">
        <f t="shared" si="110"/>
        <v>0.22552032838961208</v>
      </c>
      <c r="M1101" s="63">
        <f t="shared" si="110"/>
        <v>0.3304097241368027</v>
      </c>
      <c r="N1101" s="63">
        <f t="shared" si="110"/>
        <v>0.25976830315379396</v>
      </c>
      <c r="O1101" s="63">
        <f t="shared" ref="O1101" si="111">O1092+O1093</f>
        <v>0.15099440695464608</v>
      </c>
      <c r="R1101" s="69"/>
    </row>
    <row r="1102" spans="1:18" x14ac:dyDescent="0.25">
      <c r="A1102" s="28" t="s">
        <v>80</v>
      </c>
      <c r="B1102" s="15">
        <v>9.7708104662376973E-3</v>
      </c>
      <c r="C1102" s="16">
        <v>1.5589725285399748E-2</v>
      </c>
      <c r="D1102" s="6">
        <v>7.8555678529115842E-3</v>
      </c>
      <c r="E1102" s="16">
        <v>2.1550328118752002E-2</v>
      </c>
      <c r="F1102" s="6">
        <v>8.6439571683101964E-3</v>
      </c>
      <c r="G1102" s="16">
        <v>9.6924700461142321E-3</v>
      </c>
      <c r="H1102" s="16">
        <v>1.5152506832960634E-2</v>
      </c>
      <c r="I1102" s="16">
        <v>1.3068695691612392E-2</v>
      </c>
      <c r="J1102" s="16">
        <v>3.9060289389552513E-2</v>
      </c>
      <c r="K1102" s="16">
        <v>1.5817553645715018E-2</v>
      </c>
      <c r="L1102" s="16">
        <v>1.4370483439564884E-2</v>
      </c>
      <c r="M1102" s="16">
        <v>1.648763689656757E-2</v>
      </c>
      <c r="N1102" s="16">
        <v>1.5514269603885552E-2</v>
      </c>
      <c r="O1102" s="108">
        <v>4.88840971872734E-2</v>
      </c>
    </row>
    <row r="1103" spans="1:18" x14ac:dyDescent="0.25">
      <c r="A1103"/>
      <c r="C1103" s="36"/>
      <c r="O1103" s="36"/>
      <c r="Q1103" s="36"/>
      <c r="R1103" s="69"/>
    </row>
    <row r="1104" spans="1:18" x14ac:dyDescent="0.25">
      <c r="A1104" s="60" t="s">
        <v>372</v>
      </c>
      <c r="B1104" s="61">
        <v>2.7856608867597243</v>
      </c>
      <c r="C1104" s="61">
        <v>2.8343930835610394</v>
      </c>
      <c r="D1104" s="61">
        <v>2.8574926272124821</v>
      </c>
      <c r="E1104" s="61">
        <v>2.895562045380125</v>
      </c>
      <c r="F1104" s="61">
        <v>2.9057115011614369</v>
      </c>
      <c r="G1104" s="61">
        <v>2.8478419827402464</v>
      </c>
      <c r="H1104" s="61">
        <v>2.6246225586691656</v>
      </c>
      <c r="I1104" s="61">
        <v>2.6993702837169908</v>
      </c>
      <c r="J1104" s="61">
        <v>2.7319834851360567</v>
      </c>
      <c r="K1104" s="61">
        <v>2.6691237343182812</v>
      </c>
      <c r="L1104" s="61">
        <v>2.7437616413318722</v>
      </c>
      <c r="M1104" s="61">
        <v>2.94343095194073</v>
      </c>
      <c r="N1104" s="61">
        <v>2.8798315594903179</v>
      </c>
      <c r="O1104" s="61">
        <v>2.6178383324903307</v>
      </c>
      <c r="Q1104" s="36"/>
      <c r="R1104" s="69"/>
    </row>
    <row r="1105" spans="1:18" x14ac:dyDescent="0.25">
      <c r="A1105" s="66" t="s">
        <v>390</v>
      </c>
      <c r="B1105" s="67">
        <v>357.77853999999775</v>
      </c>
      <c r="C1105" s="68">
        <v>439.01146500000306</v>
      </c>
      <c r="D1105" s="68">
        <v>422.21818999999897</v>
      </c>
      <c r="E1105" s="68">
        <v>421.78506999999831</v>
      </c>
      <c r="F1105" s="68">
        <v>406.99777158774327</v>
      </c>
      <c r="G1105" s="68">
        <v>414.5548295454555</v>
      </c>
      <c r="H1105" s="68">
        <v>413.50814249364032</v>
      </c>
      <c r="I1105" s="68">
        <v>369.92849999999908</v>
      </c>
      <c r="J1105" s="68">
        <v>367.83995381062374</v>
      </c>
      <c r="K1105" s="68">
        <v>372.6135593220331</v>
      </c>
      <c r="L1105" s="68">
        <v>385.52982885085413</v>
      </c>
      <c r="M1105" s="68">
        <v>373.02447306791709</v>
      </c>
      <c r="N1105" s="68">
        <v>375.65953545232475</v>
      </c>
      <c r="O1105" s="68">
        <v>358.12367088607533</v>
      </c>
      <c r="Q1105" s="36"/>
      <c r="R1105" s="69"/>
    </row>
    <row r="1106" spans="1:18" x14ac:dyDescent="0.25">
      <c r="A1106" s="70" t="s">
        <v>391</v>
      </c>
      <c r="B1106" s="67">
        <v>677</v>
      </c>
      <c r="C1106" s="68">
        <v>521</v>
      </c>
      <c r="D1106" s="68">
        <v>348</v>
      </c>
      <c r="E1106" s="68">
        <v>335</v>
      </c>
      <c r="F1106" s="68">
        <v>299</v>
      </c>
      <c r="G1106" s="68">
        <v>146</v>
      </c>
      <c r="H1106" s="68">
        <v>325</v>
      </c>
      <c r="I1106" s="68">
        <v>150</v>
      </c>
      <c r="J1106" s="68">
        <v>324</v>
      </c>
      <c r="K1106" s="68">
        <v>267</v>
      </c>
      <c r="L1106" s="68">
        <v>321</v>
      </c>
      <c r="M1106" s="68">
        <v>329</v>
      </c>
      <c r="N1106" s="68">
        <v>319</v>
      </c>
      <c r="O1106" s="68">
        <v>297</v>
      </c>
      <c r="Q1106" s="36"/>
      <c r="R1106" s="69"/>
    </row>
    <row r="1107" spans="1:18" x14ac:dyDescent="0.25">
      <c r="A1107"/>
    </row>
    <row r="1108" spans="1:18" x14ac:dyDescent="0.25">
      <c r="A1108" s="71" t="s">
        <v>394</v>
      </c>
      <c r="B1108" s="71" t="s">
        <v>427</v>
      </c>
    </row>
    <row r="1109" spans="1:18" x14ac:dyDescent="0.25">
      <c r="A1109" s="71" t="s">
        <v>396</v>
      </c>
      <c r="B1109" s="71" t="s">
        <v>397</v>
      </c>
    </row>
    <row r="1111" spans="1:18" x14ac:dyDescent="0.25">
      <c r="A1111" s="30" t="s">
        <v>518</v>
      </c>
      <c r="B1111" s="1"/>
      <c r="C1111" s="1"/>
      <c r="D1111" s="1"/>
      <c r="E1111" s="1"/>
      <c r="F1111" s="1"/>
      <c r="G1111" s="1"/>
      <c r="H1111" s="1"/>
      <c r="I1111" s="1"/>
      <c r="J1111" s="1"/>
      <c r="K1111" s="1"/>
      <c r="L1111" s="1"/>
      <c r="M1111" s="1"/>
      <c r="N1111" s="1"/>
      <c r="Q1111" s="36"/>
      <c r="R1111" s="69"/>
    </row>
    <row r="1112" spans="1:18" x14ac:dyDescent="0.25">
      <c r="Q1112" s="36"/>
      <c r="R1112" s="69"/>
    </row>
    <row r="1113" spans="1:18" x14ac:dyDescent="0.25">
      <c r="B1113" s="10" t="s">
        <v>0</v>
      </c>
      <c r="C1113" s="11" t="s">
        <v>1</v>
      </c>
      <c r="D1113" s="12" t="s">
        <v>2</v>
      </c>
      <c r="E1113" s="11" t="s">
        <v>3</v>
      </c>
      <c r="F1113" s="12" t="s">
        <v>4</v>
      </c>
      <c r="G1113" s="11" t="s">
        <v>5</v>
      </c>
      <c r="H1113" s="11" t="s">
        <v>6</v>
      </c>
      <c r="I1113" s="11" t="s">
        <v>7</v>
      </c>
      <c r="J1113" s="11" t="s">
        <v>8</v>
      </c>
      <c r="K1113" s="11" t="s">
        <v>9</v>
      </c>
      <c r="L1113" s="11" t="s">
        <v>10</v>
      </c>
      <c r="M1113" s="11" t="s">
        <v>11</v>
      </c>
      <c r="N1113" s="11" t="s">
        <v>12</v>
      </c>
      <c r="O1113" s="106">
        <v>2023</v>
      </c>
      <c r="Q1113" s="36"/>
      <c r="R1113" s="69"/>
    </row>
    <row r="1114" spans="1:18" x14ac:dyDescent="0.25">
      <c r="A1114" s="27" t="s">
        <v>101</v>
      </c>
      <c r="B1114" s="13">
        <v>2.268784913692385E-2</v>
      </c>
      <c r="C1114" s="14">
        <v>1.9035732756138634E-2</v>
      </c>
      <c r="D1114" s="4">
        <v>9.8287034921638594E-3</v>
      </c>
      <c r="E1114" s="14">
        <v>5.9089386733569178E-3</v>
      </c>
      <c r="F1114" s="4">
        <v>2.3930327262660957E-3</v>
      </c>
      <c r="G1114" s="14">
        <v>4.8462350230571169E-3</v>
      </c>
      <c r="H1114" s="14">
        <v>3.3333333333333402E-2</v>
      </c>
      <c r="I1114" s="14">
        <v>3.4366521088395448E-2</v>
      </c>
      <c r="J1114" s="14">
        <v>3.9060289389552472E-2</v>
      </c>
      <c r="K1114" s="14">
        <v>7.3042261098010377E-3</v>
      </c>
      <c r="L1114" s="14">
        <v>1.6515742211404255E-2</v>
      </c>
      <c r="M1114" s="14">
        <v>1.713783095139813E-2</v>
      </c>
      <c r="N1114" s="14">
        <v>1.7732882242128354E-2</v>
      </c>
      <c r="O1114" s="107">
        <v>1.6294699062424475E-2</v>
      </c>
      <c r="Q1114" s="36"/>
      <c r="R1114" s="69"/>
    </row>
    <row r="1115" spans="1:18" x14ac:dyDescent="0.25">
      <c r="A1115" s="28" t="s">
        <v>102</v>
      </c>
      <c r="B1115" s="15">
        <v>8.9340691987535373E-2</v>
      </c>
      <c r="C1115" s="16">
        <v>7.8094131471442674E-2</v>
      </c>
      <c r="D1115" s="6">
        <v>7.4634057053342973E-2</v>
      </c>
      <c r="E1115" s="16">
        <v>8.7243335627018373E-2</v>
      </c>
      <c r="F1115" s="6">
        <v>8.3437255319697534E-2</v>
      </c>
      <c r="G1115" s="16">
        <v>0.10691713352086694</v>
      </c>
      <c r="H1115" s="16">
        <v>0.12424837433109735</v>
      </c>
      <c r="I1115" s="16">
        <v>0.12390782947866613</v>
      </c>
      <c r="J1115" s="16">
        <v>0.10997146889059282</v>
      </c>
      <c r="K1115" s="16">
        <v>0.14240760036455841</v>
      </c>
      <c r="L1115" s="16">
        <v>0.13136272062817586</v>
      </c>
      <c r="M1115" s="16">
        <v>0.11622789888216617</v>
      </c>
      <c r="N1115" s="16">
        <v>7.5352735381184949E-2</v>
      </c>
      <c r="O1115" s="108">
        <v>9.2352316472841506E-2</v>
      </c>
      <c r="R1115" s="69"/>
    </row>
    <row r="1116" spans="1:18" x14ac:dyDescent="0.25">
      <c r="A1116" s="28" t="s">
        <v>77</v>
      </c>
      <c r="B1116" s="15">
        <v>0.34971208286584338</v>
      </c>
      <c r="C1116" s="16">
        <v>0.33786775845005601</v>
      </c>
      <c r="D1116" s="6">
        <v>0.34772904527965537</v>
      </c>
      <c r="E1116" s="16">
        <v>0.332635890690683</v>
      </c>
      <c r="F1116" s="6">
        <v>0.31167504148963759</v>
      </c>
      <c r="G1116" s="16">
        <v>0.32677169896472064</v>
      </c>
      <c r="H1116" s="16">
        <v>0.32732032798211042</v>
      </c>
      <c r="I1116" s="16">
        <v>0.32961739682573588</v>
      </c>
      <c r="J1116" s="16">
        <v>0.24746137078436081</v>
      </c>
      <c r="K1116" s="16">
        <v>0.31166351986921836</v>
      </c>
      <c r="L1116" s="16">
        <v>0.28858543561817196</v>
      </c>
      <c r="M1116" s="16">
        <v>0.23278089479174788</v>
      </c>
      <c r="N1116" s="16">
        <v>0.26107704432740003</v>
      </c>
      <c r="O1116" s="108">
        <v>0.35311456682894149</v>
      </c>
      <c r="R1116" s="69"/>
    </row>
    <row r="1117" spans="1:18" x14ac:dyDescent="0.25">
      <c r="A1117" s="28" t="s">
        <v>103</v>
      </c>
      <c r="B1117" s="15">
        <v>0.44346818048892428</v>
      </c>
      <c r="C1117" s="16">
        <v>0.48805691500783283</v>
      </c>
      <c r="D1117" s="6">
        <v>0.49313716241739747</v>
      </c>
      <c r="E1117" s="16">
        <v>0.48071083938724152</v>
      </c>
      <c r="F1117" s="6">
        <v>0.5280928607970079</v>
      </c>
      <c r="G1117" s="16">
        <v>0.49096955239681939</v>
      </c>
      <c r="H1117" s="16">
        <v>0.43330060784563196</v>
      </c>
      <c r="I1117" s="16">
        <v>0.47435216780007833</v>
      </c>
      <c r="J1117" s="16">
        <v>0.51157594409374718</v>
      </c>
      <c r="K1117" s="16">
        <v>0.47230687673171801</v>
      </c>
      <c r="L1117" s="16">
        <v>0.48933215069067659</v>
      </c>
      <c r="M1117" s="16">
        <v>0.51177712607435666</v>
      </c>
      <c r="N1117" s="16">
        <v>0.55407648046339331</v>
      </c>
      <c r="O1117" s="108">
        <v>0.41717253521245107</v>
      </c>
      <c r="R1117" s="69"/>
    </row>
    <row r="1118" spans="1:18" x14ac:dyDescent="0.25">
      <c r="A1118" s="28" t="s">
        <v>104</v>
      </c>
      <c r="B1118" s="15">
        <v>9.1478904389878601E-2</v>
      </c>
      <c r="C1118" s="16">
        <v>6.5403642967350267E-2</v>
      </c>
      <c r="D1118" s="6">
        <v>6.8776274642415328E-2</v>
      </c>
      <c r="E1118" s="16">
        <v>8.1683118274986408E-2</v>
      </c>
      <c r="F1118" s="6">
        <v>7.4401809667390864E-2</v>
      </c>
      <c r="G1118" s="16">
        <v>7.0495380094535931E-2</v>
      </c>
      <c r="H1118" s="16">
        <v>7.2701489009690465E-2</v>
      </c>
      <c r="I1118" s="16">
        <v>3.7756084807124356E-2</v>
      </c>
      <c r="J1118" s="16">
        <v>6.9489752269849117E-2</v>
      </c>
      <c r="K1118" s="16">
        <v>4.7452660937145043E-2</v>
      </c>
      <c r="L1118" s="16">
        <v>7.2058692079732103E-2</v>
      </c>
      <c r="M1118" s="16">
        <v>0.11444156326903722</v>
      </c>
      <c r="N1118" s="16">
        <v>8.9989171248061814E-2</v>
      </c>
      <c r="O1118" s="108">
        <v>0.10640535980289034</v>
      </c>
      <c r="R1118" s="69"/>
    </row>
    <row r="1119" spans="1:18" x14ac:dyDescent="0.25">
      <c r="A1119" s="28" t="s">
        <v>175</v>
      </c>
      <c r="B1119" s="15">
        <v>3.3122911308946083E-3</v>
      </c>
      <c r="C1119" s="16">
        <v>1.1541819347179461E-2</v>
      </c>
      <c r="D1119" s="6">
        <v>5.8947571150251479E-3</v>
      </c>
      <c r="E1119" s="16">
        <v>1.1817877346713836E-2</v>
      </c>
      <c r="F1119" s="20"/>
      <c r="G1119" s="19"/>
      <c r="H1119" s="16">
        <v>9.0958674981364823E-3</v>
      </c>
      <c r="I1119" s="19"/>
      <c r="J1119" s="16">
        <v>2.244117457189759E-2</v>
      </c>
      <c r="K1119" s="16">
        <v>1.8865115987559061E-2</v>
      </c>
      <c r="L1119" s="16">
        <v>2.1452587718393534E-3</v>
      </c>
      <c r="M1119" s="16">
        <v>7.6346860312938979E-3</v>
      </c>
      <c r="N1119" s="16">
        <v>1.7716863378314327E-3</v>
      </c>
      <c r="O1119" s="108">
        <v>1.4660522620451184E-2</v>
      </c>
      <c r="R1119" s="69"/>
    </row>
    <row r="1120" spans="1:18" x14ac:dyDescent="0.25">
      <c r="A1120" s="59" t="s">
        <v>248</v>
      </c>
      <c r="B1120" s="17">
        <v>1</v>
      </c>
      <c r="C1120" s="18">
        <v>1</v>
      </c>
      <c r="D1120" s="8">
        <v>1</v>
      </c>
      <c r="E1120" s="18">
        <v>1</v>
      </c>
      <c r="F1120" s="8">
        <v>1</v>
      </c>
      <c r="G1120" s="18">
        <v>1</v>
      </c>
      <c r="H1120" s="18">
        <v>1</v>
      </c>
      <c r="I1120" s="18">
        <v>1</v>
      </c>
      <c r="J1120" s="18">
        <v>1</v>
      </c>
      <c r="K1120" s="18">
        <v>1</v>
      </c>
      <c r="L1120" s="18">
        <v>1</v>
      </c>
      <c r="M1120" s="18">
        <v>1</v>
      </c>
      <c r="N1120" s="18">
        <v>1</v>
      </c>
      <c r="O1120" s="109">
        <v>1</v>
      </c>
      <c r="R1120" s="69"/>
    </row>
    <row r="1121" spans="1:18" s="36" customFormat="1" x14ac:dyDescent="0.25">
      <c r="A1121" s="31" t="s">
        <v>249</v>
      </c>
      <c r="B1121" s="32">
        <v>361.30882000000111</v>
      </c>
      <c r="C1121" s="33">
        <v>445.96392000000054</v>
      </c>
      <c r="D1121" s="34">
        <v>425.56121500000052</v>
      </c>
      <c r="E1121" s="33">
        <v>431.07487500000008</v>
      </c>
      <c r="F1121" s="34">
        <v>410.54651810584954</v>
      </c>
      <c r="G1121" s="33">
        <v>418.61221590909037</v>
      </c>
      <c r="H1121" s="33">
        <v>419.87022900763282</v>
      </c>
      <c r="I1121" s="33">
        <v>374.827</v>
      </c>
      <c r="J1121" s="33">
        <v>382.79191685912269</v>
      </c>
      <c r="K1121" s="33">
        <v>378.60211864406756</v>
      </c>
      <c r="L1121" s="33">
        <v>391.15085574572123</v>
      </c>
      <c r="M1121" s="33">
        <v>379.27786885245962</v>
      </c>
      <c r="N1121" s="33">
        <v>381.57946210268898</v>
      </c>
      <c r="O1121" s="33">
        <v>376.53</v>
      </c>
      <c r="Q1121"/>
      <c r="R1121" s="69"/>
    </row>
    <row r="1122" spans="1:18" x14ac:dyDescent="0.25">
      <c r="A1122" s="41" t="s">
        <v>250</v>
      </c>
      <c r="B1122" s="40">
        <v>684</v>
      </c>
      <c r="C1122" s="38">
        <v>530</v>
      </c>
      <c r="D1122" s="39">
        <v>351</v>
      </c>
      <c r="E1122" s="38">
        <v>342</v>
      </c>
      <c r="F1122" s="39">
        <v>301</v>
      </c>
      <c r="G1122" s="38">
        <v>148</v>
      </c>
      <c r="H1122" s="38">
        <v>330</v>
      </c>
      <c r="I1122" s="38">
        <v>152</v>
      </c>
      <c r="J1122" s="38">
        <v>338</v>
      </c>
      <c r="K1122" s="38">
        <v>271</v>
      </c>
      <c r="L1122" s="38">
        <v>326</v>
      </c>
      <c r="M1122" s="38">
        <v>338</v>
      </c>
      <c r="N1122" s="38">
        <v>324</v>
      </c>
      <c r="O1122" s="38">
        <v>312</v>
      </c>
      <c r="R1122" s="69"/>
    </row>
    <row r="1123" spans="1:18" x14ac:dyDescent="0.25">
      <c r="O1123" s="36"/>
      <c r="R1123" s="69"/>
    </row>
    <row r="1124" spans="1:18" s="36" customFormat="1" x14ac:dyDescent="0.25">
      <c r="A1124" s="62" t="s">
        <v>374</v>
      </c>
      <c r="B1124" s="63">
        <f>B1114+B1115</f>
        <v>0.11202854112445923</v>
      </c>
      <c r="C1124" s="63">
        <f t="shared" ref="C1124:N1124" si="112">C1114+C1115</f>
        <v>9.7129864227581311E-2</v>
      </c>
      <c r="D1124" s="63">
        <f t="shared" si="112"/>
        <v>8.4462760545506832E-2</v>
      </c>
      <c r="E1124" s="63">
        <f t="shared" si="112"/>
        <v>9.3152274300375287E-2</v>
      </c>
      <c r="F1124" s="63">
        <f t="shared" si="112"/>
        <v>8.5830288045963626E-2</v>
      </c>
      <c r="G1124" s="63">
        <f t="shared" si="112"/>
        <v>0.11176336854392406</v>
      </c>
      <c r="H1124" s="63">
        <f t="shared" si="112"/>
        <v>0.15758170766443075</v>
      </c>
      <c r="I1124" s="63">
        <f t="shared" si="112"/>
        <v>0.15827435056706157</v>
      </c>
      <c r="J1124" s="63">
        <f t="shared" si="112"/>
        <v>0.14903175828014531</v>
      </c>
      <c r="K1124" s="63">
        <f t="shared" si="112"/>
        <v>0.14971182647435943</v>
      </c>
      <c r="L1124" s="63">
        <f t="shared" si="112"/>
        <v>0.14787846283958012</v>
      </c>
      <c r="M1124" s="63">
        <f t="shared" si="112"/>
        <v>0.13336572983356429</v>
      </c>
      <c r="N1124" s="63">
        <f t="shared" si="112"/>
        <v>9.3085617623313299E-2</v>
      </c>
      <c r="O1124" s="63">
        <f t="shared" ref="O1124" si="113">O1114+O1115</f>
        <v>0.10864701553526598</v>
      </c>
      <c r="Q1124"/>
      <c r="R1124" s="69"/>
    </row>
    <row r="1125" spans="1:18" s="36" customFormat="1" x14ac:dyDescent="0.25">
      <c r="A1125" s="64" t="s">
        <v>375</v>
      </c>
      <c r="B1125" s="63">
        <f>B1116</f>
        <v>0.34971208286584338</v>
      </c>
      <c r="C1125" s="63">
        <f t="shared" ref="C1125:N1125" si="114">C1116</f>
        <v>0.33786775845005601</v>
      </c>
      <c r="D1125" s="63">
        <f t="shared" si="114"/>
        <v>0.34772904527965537</v>
      </c>
      <c r="E1125" s="63">
        <f t="shared" si="114"/>
        <v>0.332635890690683</v>
      </c>
      <c r="F1125" s="63">
        <f t="shared" si="114"/>
        <v>0.31167504148963759</v>
      </c>
      <c r="G1125" s="63">
        <f t="shared" si="114"/>
        <v>0.32677169896472064</v>
      </c>
      <c r="H1125" s="63">
        <f t="shared" si="114"/>
        <v>0.32732032798211042</v>
      </c>
      <c r="I1125" s="63">
        <f t="shared" si="114"/>
        <v>0.32961739682573588</v>
      </c>
      <c r="J1125" s="63">
        <f t="shared" si="114"/>
        <v>0.24746137078436081</v>
      </c>
      <c r="K1125" s="63">
        <f t="shared" si="114"/>
        <v>0.31166351986921836</v>
      </c>
      <c r="L1125" s="63">
        <f t="shared" si="114"/>
        <v>0.28858543561817196</v>
      </c>
      <c r="M1125" s="63">
        <f t="shared" si="114"/>
        <v>0.23278089479174788</v>
      </c>
      <c r="N1125" s="63">
        <f t="shared" si="114"/>
        <v>0.26107704432740003</v>
      </c>
      <c r="O1125" s="63">
        <f t="shared" ref="O1125" si="115">O1116</f>
        <v>0.35311456682894149</v>
      </c>
      <c r="Q1125"/>
      <c r="R1125" s="69"/>
    </row>
    <row r="1126" spans="1:18" s="36" customFormat="1" x14ac:dyDescent="0.25">
      <c r="A1126" s="65" t="s">
        <v>376</v>
      </c>
      <c r="B1126" s="63">
        <f>B1117+B1118</f>
        <v>0.53494708487880294</v>
      </c>
      <c r="C1126" s="63">
        <f t="shared" ref="C1126:N1126" si="116">C1117+C1118</f>
        <v>0.55346055797518312</v>
      </c>
      <c r="D1126" s="63">
        <f t="shared" si="116"/>
        <v>0.56191343705981278</v>
      </c>
      <c r="E1126" s="63">
        <f t="shared" si="116"/>
        <v>0.56239395766222788</v>
      </c>
      <c r="F1126" s="63">
        <f t="shared" si="116"/>
        <v>0.60249467046439875</v>
      </c>
      <c r="G1126" s="63">
        <f t="shared" si="116"/>
        <v>0.56146493249135532</v>
      </c>
      <c r="H1126" s="63">
        <f t="shared" si="116"/>
        <v>0.50600209685532238</v>
      </c>
      <c r="I1126" s="63">
        <f t="shared" si="116"/>
        <v>0.51210825260720272</v>
      </c>
      <c r="J1126" s="63">
        <f t="shared" si="116"/>
        <v>0.58106569636359628</v>
      </c>
      <c r="K1126" s="63">
        <f t="shared" si="116"/>
        <v>0.51975953766886307</v>
      </c>
      <c r="L1126" s="63">
        <f t="shared" si="116"/>
        <v>0.56139084277040874</v>
      </c>
      <c r="M1126" s="63">
        <f t="shared" si="116"/>
        <v>0.62621868934339386</v>
      </c>
      <c r="N1126" s="63">
        <f t="shared" si="116"/>
        <v>0.64406565171145513</v>
      </c>
      <c r="O1126" s="63">
        <f t="shared" ref="O1126" si="117">O1117+O1118</f>
        <v>0.52357789501534135</v>
      </c>
      <c r="Q1126"/>
      <c r="R1126" s="69"/>
    </row>
    <row r="1127" spans="1:18" x14ac:dyDescent="0.25">
      <c r="A1127" s="28" t="s">
        <v>175</v>
      </c>
      <c r="B1127" s="15">
        <v>3.3122911308946083E-3</v>
      </c>
      <c r="C1127" s="16">
        <v>1.1541819347179461E-2</v>
      </c>
      <c r="D1127" s="6">
        <v>5.8947571150251479E-3</v>
      </c>
      <c r="E1127" s="16">
        <v>1.1817877346713836E-2</v>
      </c>
      <c r="F1127" s="20"/>
      <c r="G1127" s="19"/>
      <c r="H1127" s="16">
        <v>9.0958674981364823E-3</v>
      </c>
      <c r="I1127" s="19"/>
      <c r="J1127" s="16">
        <v>2.244117457189759E-2</v>
      </c>
      <c r="K1127" s="16">
        <v>1.8865115987559061E-2</v>
      </c>
      <c r="L1127" s="16">
        <v>2.1452587718393534E-3</v>
      </c>
      <c r="M1127" s="16">
        <v>7.6346860312938979E-3</v>
      </c>
      <c r="N1127" s="16">
        <v>1.7716863378314327E-3</v>
      </c>
      <c r="O1127" s="108">
        <v>1.4660522620451184E-2</v>
      </c>
      <c r="R1127" s="69"/>
    </row>
    <row r="1128" spans="1:18" x14ac:dyDescent="0.25">
      <c r="A1128"/>
      <c r="C1128" s="36"/>
      <c r="O1128" s="36"/>
      <c r="R1128" s="69"/>
    </row>
    <row r="1129" spans="1:18" x14ac:dyDescent="0.25">
      <c r="A1129" s="60" t="s">
        <v>372</v>
      </c>
      <c r="B1129" s="61">
        <v>3.4933436969592186</v>
      </c>
      <c r="C1129" s="61">
        <v>3.5085684086572204</v>
      </c>
      <c r="D1129" s="61">
        <v>3.5395789344273902</v>
      </c>
      <c r="E1129" s="61">
        <v>3.5515338220247341</v>
      </c>
      <c r="F1129" s="61">
        <v>3.5886731593595602</v>
      </c>
      <c r="G1129" s="61">
        <v>3.5153507090189113</v>
      </c>
      <c r="H1129" s="61">
        <v>3.3913481962055689</v>
      </c>
      <c r="I1129" s="61">
        <v>3.3572234657588709</v>
      </c>
      <c r="J1129" s="61">
        <v>3.4730798688879108</v>
      </c>
      <c r="K1129" s="61">
        <v>3.4180833366604104</v>
      </c>
      <c r="L1129" s="61">
        <v>3.4700637381567607</v>
      </c>
      <c r="M1129" s="61">
        <v>3.5946970168347496</v>
      </c>
      <c r="N1129" s="61">
        <v>3.624342462104313</v>
      </c>
      <c r="O1129" s="61">
        <v>3.5125558772532597</v>
      </c>
    </row>
    <row r="1130" spans="1:18" x14ac:dyDescent="0.25">
      <c r="A1130" s="66" t="s">
        <v>392</v>
      </c>
      <c r="B1130" s="67">
        <v>360.11205999999765</v>
      </c>
      <c r="C1130" s="68">
        <v>440.81668500000308</v>
      </c>
      <c r="D1130" s="68">
        <v>423.05263499999893</v>
      </c>
      <c r="E1130" s="68">
        <v>425.98048499999828</v>
      </c>
      <c r="F1130" s="68">
        <v>410.54651810584915</v>
      </c>
      <c r="G1130" s="68">
        <v>418.6122159090919</v>
      </c>
      <c r="H1130" s="68">
        <v>416.05114503816958</v>
      </c>
      <c r="I1130" s="68">
        <v>374.82699999999909</v>
      </c>
      <c r="J1130" s="68">
        <v>374.20161662817566</v>
      </c>
      <c r="K1130" s="68">
        <v>371.45974576271107</v>
      </c>
      <c r="L1130" s="68">
        <v>390.31173594131866</v>
      </c>
      <c r="M1130" s="68">
        <v>376.38220140515364</v>
      </c>
      <c r="N1130" s="68">
        <v>380.90342298288721</v>
      </c>
      <c r="O1130" s="68">
        <v>371.00987341772088</v>
      </c>
      <c r="Q1130" s="36"/>
      <c r="R1130" s="69"/>
    </row>
    <row r="1131" spans="1:18" x14ac:dyDescent="0.25">
      <c r="A1131" s="70" t="s">
        <v>393</v>
      </c>
      <c r="B1131" s="67">
        <v>681</v>
      </c>
      <c r="C1131" s="68">
        <v>524</v>
      </c>
      <c r="D1131" s="68">
        <v>349</v>
      </c>
      <c r="E1131" s="68">
        <v>338</v>
      </c>
      <c r="F1131" s="68">
        <v>301</v>
      </c>
      <c r="G1131" s="68">
        <v>148</v>
      </c>
      <c r="H1131" s="68">
        <v>327</v>
      </c>
      <c r="I1131" s="68">
        <v>152</v>
      </c>
      <c r="J1131" s="68">
        <v>331</v>
      </c>
      <c r="K1131" s="68">
        <v>266</v>
      </c>
      <c r="L1131" s="68">
        <v>325</v>
      </c>
      <c r="M1131" s="68">
        <v>334</v>
      </c>
      <c r="N1131" s="68">
        <v>323</v>
      </c>
      <c r="O1131" s="68">
        <v>308</v>
      </c>
      <c r="Q1131" s="36"/>
      <c r="R1131" s="69"/>
    </row>
    <row r="1132" spans="1:18" x14ac:dyDescent="0.25">
      <c r="A1132"/>
    </row>
    <row r="1133" spans="1:18" x14ac:dyDescent="0.25">
      <c r="A1133" s="71" t="s">
        <v>394</v>
      </c>
      <c r="B1133" s="71" t="s">
        <v>428</v>
      </c>
    </row>
    <row r="1134" spans="1:18" x14ac:dyDescent="0.25">
      <c r="A1134" s="71" t="s">
        <v>396</v>
      </c>
      <c r="B1134" s="71" t="s">
        <v>397</v>
      </c>
    </row>
    <row r="1135" spans="1:18" x14ac:dyDescent="0.25">
      <c r="A1135"/>
    </row>
    <row r="1136" spans="1:18" x14ac:dyDescent="0.25">
      <c r="A1136" s="72" t="s">
        <v>429</v>
      </c>
      <c r="B1136" s="1"/>
      <c r="C1136" s="1"/>
      <c r="D1136" s="1"/>
      <c r="E1136" s="1"/>
      <c r="F1136" s="1"/>
      <c r="G1136" s="1"/>
      <c r="H1136" s="1"/>
      <c r="I1136" s="1"/>
      <c r="J1136" s="2"/>
    </row>
    <row r="1138" spans="1:15" x14ac:dyDescent="0.25">
      <c r="B1138" s="10" t="s">
        <v>0</v>
      </c>
      <c r="C1138" s="10" t="s">
        <v>1</v>
      </c>
      <c r="D1138" s="10" t="s">
        <v>2</v>
      </c>
      <c r="E1138" s="10" t="s">
        <v>3</v>
      </c>
      <c r="F1138" s="10" t="s">
        <v>4</v>
      </c>
      <c r="G1138" s="10" t="s">
        <v>5</v>
      </c>
      <c r="H1138" s="11" t="s">
        <v>6</v>
      </c>
      <c r="I1138" s="12" t="s">
        <v>7</v>
      </c>
      <c r="J1138" s="11" t="s">
        <v>8</v>
      </c>
      <c r="K1138" s="12" t="s">
        <v>9</v>
      </c>
      <c r="L1138" s="11" t="s">
        <v>10</v>
      </c>
      <c r="M1138" s="11" t="s">
        <v>11</v>
      </c>
      <c r="N1138" s="11" t="s">
        <v>12</v>
      </c>
      <c r="O1138" s="106">
        <v>2023</v>
      </c>
    </row>
    <row r="1139" spans="1:15" x14ac:dyDescent="0.25">
      <c r="A1139" s="27" t="s">
        <v>476</v>
      </c>
      <c r="B1139" s="13">
        <v>0.11600000000000001</v>
      </c>
      <c r="C1139" s="13">
        <v>8.2000000000000003E-2</v>
      </c>
      <c r="D1139" s="13">
        <v>7.0999999999999994E-2</v>
      </c>
      <c r="E1139" s="13">
        <v>8.2000000000000003E-2</v>
      </c>
      <c r="F1139" s="13">
        <v>6.2E-2</v>
      </c>
      <c r="G1139" s="13">
        <v>6.8562436607674387E-2</v>
      </c>
      <c r="H1139" s="14">
        <v>9.3542899498943011E-2</v>
      </c>
      <c r="I1139" s="4">
        <v>6.4835119633707722E-2</v>
      </c>
      <c r="J1139" s="14">
        <v>9.914507208260788E-2</v>
      </c>
      <c r="K1139" s="4">
        <v>8.2841676134465081E-2</v>
      </c>
      <c r="L1139" s="14">
        <v>9.2643813236263528E-2</v>
      </c>
      <c r="M1139" s="14">
        <v>0.20913541823049389</v>
      </c>
      <c r="N1139" s="14">
        <v>8.4601286136028311E-2</v>
      </c>
      <c r="O1139" s="107">
        <v>0.15125521218745788</v>
      </c>
    </row>
    <row r="1140" spans="1:15" x14ac:dyDescent="0.25">
      <c r="A1140" s="28" t="s">
        <v>477</v>
      </c>
      <c r="B1140" s="15">
        <v>0.09</v>
      </c>
      <c r="C1140" s="15">
        <v>3.9E-2</v>
      </c>
      <c r="D1140" s="15">
        <v>4.8000000000000001E-2</v>
      </c>
      <c r="E1140" s="15">
        <v>0.04</v>
      </c>
      <c r="F1140" s="15">
        <v>4.2999999999999997E-2</v>
      </c>
      <c r="G1140" s="15">
        <v>4.8416533844651159E-2</v>
      </c>
      <c r="H1140" s="16">
        <v>3.870079987201018E-2</v>
      </c>
      <c r="I1140" s="6">
        <v>5.2241894806660506E-2</v>
      </c>
      <c r="J1140" s="16">
        <v>6.6829329356136766E-2</v>
      </c>
      <c r="K1140" s="6">
        <v>8.5317115551694245E-2</v>
      </c>
      <c r="L1140" s="16">
        <v>8.9734586832525942E-2</v>
      </c>
      <c r="M1140" s="16">
        <v>0.13405881687696627</v>
      </c>
      <c r="N1140" s="16">
        <v>0.10727490531078282</v>
      </c>
      <c r="O1140" s="108">
        <v>0.10297164036825231</v>
      </c>
    </row>
    <row r="1141" spans="1:15" x14ac:dyDescent="0.25">
      <c r="A1141" s="28" t="s">
        <v>478</v>
      </c>
      <c r="B1141" s="15">
        <v>0.13800000000000001</v>
      </c>
      <c r="C1141" s="15">
        <v>0.109</v>
      </c>
      <c r="D1141" s="15">
        <v>0.16</v>
      </c>
      <c r="E1141" s="15">
        <v>0.13</v>
      </c>
      <c r="F1141" s="15">
        <v>0.127</v>
      </c>
      <c r="G1141" s="15">
        <v>7.3923616142248016E-2</v>
      </c>
      <c r="H1141" s="16">
        <v>0.12898524826739557</v>
      </c>
      <c r="I1141" s="6">
        <v>0.16418367058375893</v>
      </c>
      <c r="J1141" s="16">
        <v>0.16233438507045433</v>
      </c>
      <c r="K1141" s="6">
        <v>0.15691773040165735</v>
      </c>
      <c r="L1141" s="16">
        <v>0.11141763879732865</v>
      </c>
      <c r="M1141" s="16">
        <v>0.15728590806250323</v>
      </c>
      <c r="N1141" s="16">
        <v>0.178009045389007</v>
      </c>
      <c r="O1141" s="108">
        <v>0.17917459558036761</v>
      </c>
    </row>
    <row r="1142" spans="1:15" x14ac:dyDescent="0.25">
      <c r="A1142" s="28" t="s">
        <v>479</v>
      </c>
      <c r="B1142" s="15">
        <v>3.5000000000000003E-2</v>
      </c>
      <c r="C1142" s="15">
        <v>1.0999999999999999E-2</v>
      </c>
      <c r="D1142" s="15">
        <v>1.0999999999999999E-2</v>
      </c>
      <c r="E1142" s="15">
        <v>2.1000000000000001E-2</v>
      </c>
      <c r="F1142" s="15">
        <v>1.6E-2</v>
      </c>
      <c r="G1142" s="15">
        <v>2.9569446456899212E-2</v>
      </c>
      <c r="H1142" s="16">
        <v>1.9364914913203673E-2</v>
      </c>
      <c r="I1142" s="6">
        <v>4.5709408477064312E-2</v>
      </c>
      <c r="J1142" s="16">
        <v>1.6140578760460118E-2</v>
      </c>
      <c r="K1142" s="6">
        <v>2.366905032413287E-2</v>
      </c>
      <c r="L1142" s="16">
        <v>1.6538163891197791E-2</v>
      </c>
      <c r="M1142" s="16">
        <v>4.5237290590450466E-2</v>
      </c>
      <c r="N1142" s="16">
        <v>2.2656911769865527E-2</v>
      </c>
      <c r="O1142" s="108">
        <v>2.5017418991780845E-2</v>
      </c>
    </row>
    <row r="1143" spans="1:15" x14ac:dyDescent="0.25">
      <c r="A1143" s="28" t="s">
        <v>480</v>
      </c>
      <c r="B1143" s="15">
        <v>0.10199999999999999</v>
      </c>
      <c r="C1143" s="15">
        <v>0.13600000000000001</v>
      </c>
      <c r="D1143" s="15">
        <v>0.13200000000000001</v>
      </c>
      <c r="E1143" s="15">
        <v>0.129</v>
      </c>
      <c r="F1143" s="15">
        <v>0.123</v>
      </c>
      <c r="G1143" s="15">
        <v>0.14654841690922482</v>
      </c>
      <c r="H1143" s="16">
        <v>0.12901427822179279</v>
      </c>
      <c r="I1143" s="6">
        <v>0.14131996843017228</v>
      </c>
      <c r="J1143" s="16">
        <v>0.12266943919630106</v>
      </c>
      <c r="K1143" s="6">
        <v>0.10715498228964783</v>
      </c>
      <c r="L1143" s="16">
        <v>0.11019232422826676</v>
      </c>
      <c r="M1143" s="16">
        <v>0.16876933221079471</v>
      </c>
      <c r="N1143" s="16">
        <v>0.17060098206125951</v>
      </c>
      <c r="O1143" s="108">
        <v>0.15891128239085842</v>
      </c>
    </row>
    <row r="1144" spans="1:15" x14ac:dyDescent="0.25">
      <c r="A1144" s="28" t="s">
        <v>481</v>
      </c>
      <c r="B1144" s="15">
        <v>0.23599999999999999</v>
      </c>
      <c r="C1144" s="15">
        <v>0.28699999999999998</v>
      </c>
      <c r="D1144" s="15">
        <v>0.255</v>
      </c>
      <c r="E1144" s="15">
        <v>0.29399999999999998</v>
      </c>
      <c r="F1144" s="15">
        <v>0.27900000000000003</v>
      </c>
      <c r="G1144" s="15">
        <v>0.31047918779744182</v>
      </c>
      <c r="H1144" s="16">
        <v>0.34842912465655951</v>
      </c>
      <c r="I1144" s="6">
        <v>0.2723874553639144</v>
      </c>
      <c r="J1144" s="16">
        <v>0.26501571790469969</v>
      </c>
      <c r="K1144" s="6">
        <v>0.26358083272071092</v>
      </c>
      <c r="L1144" s="16">
        <v>0.27737968987359946</v>
      </c>
      <c r="M1144" s="16">
        <v>0.17590203756624281</v>
      </c>
      <c r="N1144" s="16">
        <v>0.27091725323580645</v>
      </c>
      <c r="O1144" s="108">
        <v>0.18633097309297167</v>
      </c>
    </row>
    <row r="1145" spans="1:15" x14ac:dyDescent="0.25">
      <c r="A1145" s="28" t="s">
        <v>482</v>
      </c>
      <c r="B1145" s="15">
        <v>0.16500000000000001</v>
      </c>
      <c r="C1145" s="15">
        <v>0.16900000000000001</v>
      </c>
      <c r="D1145" s="15">
        <v>0.17499999999999999</v>
      </c>
      <c r="E1145" s="15">
        <v>0.17699999999999999</v>
      </c>
      <c r="F1145" s="15">
        <v>0.19900000000000001</v>
      </c>
      <c r="G1145" s="15">
        <v>0.15580604256961242</v>
      </c>
      <c r="H1145" s="16">
        <v>0.11935504472870871</v>
      </c>
      <c r="I1145" s="6">
        <v>0.14271721609649873</v>
      </c>
      <c r="J1145" s="16">
        <v>0.14382303637904525</v>
      </c>
      <c r="K1145" s="6">
        <v>0.13775847089487403</v>
      </c>
      <c r="L1145" s="16">
        <v>0.17077015678294033</v>
      </c>
      <c r="M1145" s="16">
        <v>6.446186598450182E-2</v>
      </c>
      <c r="N1145" s="16">
        <v>8.1355037366111022E-2</v>
      </c>
      <c r="O1145" s="108">
        <v>0.13744683334618296</v>
      </c>
    </row>
    <row r="1146" spans="1:15" x14ac:dyDescent="0.25">
      <c r="A1146" s="28" t="s">
        <v>483</v>
      </c>
      <c r="B1146" s="15">
        <v>2.3E-2</v>
      </c>
      <c r="C1146" s="15">
        <v>3.5999999999999997E-2</v>
      </c>
      <c r="D1146" s="15">
        <v>3.2000000000000001E-2</v>
      </c>
      <c r="E1146" s="15">
        <v>1.2999999999999999E-2</v>
      </c>
      <c r="F1146" s="15">
        <v>2.8000000000000001E-2</v>
      </c>
      <c r="G1146" s="15">
        <v>4.8416533844651159E-2</v>
      </c>
      <c r="H1146" s="16">
        <v>3.8718217844648489E-2</v>
      </c>
      <c r="I1146" s="6">
        <v>2.3317454155622794E-2</v>
      </c>
      <c r="J1146" s="16">
        <v>2.4966539578788936E-2</v>
      </c>
      <c r="K1146" s="6">
        <v>4.6151172893136409E-2</v>
      </c>
      <c r="L1146" s="16">
        <v>2.1346269597867513E-2</v>
      </c>
      <c r="M1146" s="16">
        <v>1.5397979827373322E-2</v>
      </c>
      <c r="N1146" s="16">
        <v>9.7053314999741066E-3</v>
      </c>
      <c r="O1146" s="108">
        <v>9.9070290585530369E-3</v>
      </c>
    </row>
    <row r="1147" spans="1:15" x14ac:dyDescent="0.25">
      <c r="A1147" s="28" t="s">
        <v>484</v>
      </c>
      <c r="B1147" s="15">
        <v>5.7000000000000002E-2</v>
      </c>
      <c r="C1147" s="15">
        <v>7.3999999999999996E-2</v>
      </c>
      <c r="D1147" s="15">
        <v>7.2999999999999995E-2</v>
      </c>
      <c r="E1147" s="15">
        <v>6.3E-2</v>
      </c>
      <c r="F1147" s="15">
        <v>5.8000000000000003E-2</v>
      </c>
      <c r="G1147" s="15">
        <v>2.9569446456899212E-2</v>
      </c>
      <c r="H1147" s="16">
        <v>3.5500408677246929E-2</v>
      </c>
      <c r="I1147" s="6">
        <v>4.1045917645939761E-2</v>
      </c>
      <c r="J1147" s="16">
        <v>6.0201212441002433E-2</v>
      </c>
      <c r="K1147" s="6">
        <v>5.1102051727594765E-2</v>
      </c>
      <c r="L1147" s="16">
        <v>5.1971968242139323E-2</v>
      </c>
      <c r="M1147" s="16">
        <v>1.244007303996101E-2</v>
      </c>
      <c r="N1147" s="16">
        <v>3.6057921231268927E-2</v>
      </c>
      <c r="O1147" s="108">
        <v>2.5067856610174147E-2</v>
      </c>
    </row>
    <row r="1148" spans="1:15" x14ac:dyDescent="0.25">
      <c r="A1148" s="28" t="s">
        <v>485</v>
      </c>
      <c r="B1148" s="15">
        <v>3.6999999999999998E-2</v>
      </c>
      <c r="C1148" s="15">
        <v>5.7000000000000002E-2</v>
      </c>
      <c r="D1148" s="15">
        <v>4.2999999999999997E-2</v>
      </c>
      <c r="E1148" s="15">
        <v>0.05</v>
      </c>
      <c r="F1148" s="15">
        <v>6.4000000000000001E-2</v>
      </c>
      <c r="G1148" s="15">
        <v>8.8708339370697636E-2</v>
      </c>
      <c r="H1148" s="16">
        <v>4.8389063319491443E-2</v>
      </c>
      <c r="I1148" s="6">
        <v>5.2241894806660506E-2</v>
      </c>
      <c r="J1148" s="16">
        <v>3.8874689230503676E-2</v>
      </c>
      <c r="K1148" s="6">
        <v>4.5506917062086504E-2</v>
      </c>
      <c r="L1148" s="16">
        <v>5.8005388517870932E-2</v>
      </c>
      <c r="M1148" s="16">
        <v>1.7311277610712356E-2</v>
      </c>
      <c r="N1148" s="16">
        <v>3.8821325999896412E-2</v>
      </c>
      <c r="O1148" s="108">
        <v>2.3917158373401231E-2</v>
      </c>
    </row>
    <row r="1149" spans="1:15" x14ac:dyDescent="0.25">
      <c r="A1149" s="59" t="s">
        <v>248</v>
      </c>
      <c r="B1149" s="17">
        <v>1</v>
      </c>
      <c r="C1149" s="17">
        <v>1</v>
      </c>
      <c r="D1149" s="17">
        <v>1</v>
      </c>
      <c r="E1149" s="17">
        <v>1</v>
      </c>
      <c r="F1149" s="17">
        <v>1</v>
      </c>
      <c r="G1149" s="17">
        <v>1</v>
      </c>
      <c r="H1149" s="18">
        <v>1</v>
      </c>
      <c r="I1149" s="8">
        <v>1</v>
      </c>
      <c r="J1149" s="18">
        <v>1</v>
      </c>
      <c r="K1149" s="8">
        <v>1</v>
      </c>
      <c r="L1149" s="18">
        <v>1</v>
      </c>
      <c r="M1149" s="18">
        <v>1</v>
      </c>
      <c r="N1149" s="18">
        <v>1</v>
      </c>
      <c r="O1149" s="109">
        <v>1</v>
      </c>
    </row>
    <row r="1150" spans="1:15" s="36" customFormat="1" x14ac:dyDescent="0.25">
      <c r="A1150" s="31" t="s">
        <v>249</v>
      </c>
      <c r="B1150" s="32">
        <v>311.70100000000002</v>
      </c>
      <c r="C1150" s="32">
        <v>405.14400000000001</v>
      </c>
      <c r="D1150" s="32">
        <v>387.08199999999999</v>
      </c>
      <c r="E1150" s="32">
        <v>396.01299999999998</v>
      </c>
      <c r="F1150" s="32">
        <v>394.827</v>
      </c>
      <c r="G1150" s="32">
        <v>378.40426136363646</v>
      </c>
      <c r="H1150" s="33">
        <v>394.43333333333311</v>
      </c>
      <c r="I1150" s="34">
        <v>388.97900000000004</v>
      </c>
      <c r="J1150" s="33">
        <v>377.28556581986123</v>
      </c>
      <c r="K1150" s="34">
        <v>369.84816384180772</v>
      </c>
      <c r="L1150" s="33">
        <v>375.33398533007352</v>
      </c>
      <c r="M1150" s="33">
        <v>354.1098360655738</v>
      </c>
      <c r="N1150" s="33">
        <v>365.85391198043999</v>
      </c>
      <c r="O1150" s="33">
        <v>351.35518987341754</v>
      </c>
    </row>
    <row r="1151" spans="1:15" x14ac:dyDescent="0.25">
      <c r="A1151" s="41" t="s">
        <v>250</v>
      </c>
      <c r="B1151" s="40">
        <v>592</v>
      </c>
      <c r="C1151" s="40">
        <v>486</v>
      </c>
      <c r="D1151" s="40">
        <v>323</v>
      </c>
      <c r="E1151" s="40">
        <v>318</v>
      </c>
      <c r="F1151" s="40">
        <v>285</v>
      </c>
      <c r="G1151" s="40">
        <v>135</v>
      </c>
      <c r="H1151" s="38">
        <v>310</v>
      </c>
      <c r="I1151" s="39">
        <v>157</v>
      </c>
      <c r="J1151" s="38">
        <v>328</v>
      </c>
      <c r="K1151" s="39">
        <v>265</v>
      </c>
      <c r="L1151" s="38">
        <v>308</v>
      </c>
      <c r="M1151" s="38">
        <v>313</v>
      </c>
      <c r="N1151" s="38">
        <v>307</v>
      </c>
      <c r="O1151" s="38">
        <v>286</v>
      </c>
    </row>
    <row r="1152" spans="1:15" x14ac:dyDescent="0.25">
      <c r="A1152"/>
    </row>
    <row r="1153" spans="1:15" x14ac:dyDescent="0.25">
      <c r="A1153" s="71" t="s">
        <v>394</v>
      </c>
      <c r="B1153" s="71" t="s">
        <v>430</v>
      </c>
      <c r="O1153" s="36"/>
    </row>
    <row r="1154" spans="1:15" x14ac:dyDescent="0.25">
      <c r="A1154" s="71" t="s">
        <v>396</v>
      </c>
      <c r="B1154" s="71" t="s">
        <v>431</v>
      </c>
    </row>
    <row r="1155" spans="1:15" x14ac:dyDescent="0.25">
      <c r="A1155"/>
    </row>
    <row r="1157" spans="1:15" x14ac:dyDescent="0.25">
      <c r="A1157" s="30" t="s">
        <v>311</v>
      </c>
      <c r="B1157" s="1"/>
      <c r="C1157" s="1"/>
      <c r="D1157" s="1"/>
      <c r="E1157" s="1"/>
      <c r="F1157" s="1"/>
      <c r="G1157" s="1"/>
      <c r="H1157" s="1"/>
      <c r="I1157" s="1"/>
      <c r="J1157" s="1"/>
      <c r="K1157" s="1"/>
      <c r="L1157" s="1"/>
      <c r="M1157" s="1"/>
      <c r="N1157" s="1"/>
    </row>
    <row r="1159" spans="1:15" x14ac:dyDescent="0.25">
      <c r="B1159" s="10" t="s">
        <v>0</v>
      </c>
      <c r="C1159" s="11" t="s">
        <v>1</v>
      </c>
      <c r="D1159" s="12" t="s">
        <v>2</v>
      </c>
      <c r="E1159" s="11" t="s">
        <v>3</v>
      </c>
      <c r="F1159" s="12" t="s">
        <v>4</v>
      </c>
      <c r="G1159" s="11" t="s">
        <v>5</v>
      </c>
      <c r="H1159" s="11" t="s">
        <v>6</v>
      </c>
      <c r="I1159" s="11" t="s">
        <v>7</v>
      </c>
      <c r="J1159" s="11" t="s">
        <v>8</v>
      </c>
      <c r="K1159" s="11" t="s">
        <v>9</v>
      </c>
      <c r="L1159" s="11" t="s">
        <v>10</v>
      </c>
      <c r="M1159" s="11" t="s">
        <v>11</v>
      </c>
      <c r="N1159" s="11" t="s">
        <v>12</v>
      </c>
      <c r="O1159" s="106">
        <v>2023</v>
      </c>
    </row>
    <row r="1160" spans="1:15" x14ac:dyDescent="0.25">
      <c r="A1160" s="27" t="s">
        <v>73</v>
      </c>
      <c r="B1160" s="13">
        <v>0.53023392259763191</v>
      </c>
      <c r="C1160" s="14">
        <v>0.51368757977720192</v>
      </c>
      <c r="D1160" s="4">
        <v>0.4579768151910113</v>
      </c>
      <c r="E1160" s="14">
        <v>0.52970363490406591</v>
      </c>
      <c r="F1160" s="4">
        <v>0.44494049088843901</v>
      </c>
      <c r="G1160" s="14">
        <v>0.46774996377581407</v>
      </c>
      <c r="H1160" s="14">
        <v>0.46126146118727379</v>
      </c>
      <c r="I1160" s="14">
        <v>0.47015905742983577</v>
      </c>
      <c r="J1160" s="14">
        <v>0.48535347151296188</v>
      </c>
      <c r="K1160" s="14">
        <v>0.49898282429993995</v>
      </c>
      <c r="L1160" s="14">
        <v>0.48781134454985819</v>
      </c>
      <c r="M1160" s="14">
        <v>0.63349435104285656</v>
      </c>
      <c r="N1160" s="14">
        <v>0.56255305239951092</v>
      </c>
      <c r="O1160" s="107">
        <v>0.46792707873240191</v>
      </c>
    </row>
    <row r="1161" spans="1:15" x14ac:dyDescent="0.25">
      <c r="A1161" s="28" t="s">
        <v>74</v>
      </c>
      <c r="B1161" s="15">
        <v>0.4697660774023682</v>
      </c>
      <c r="C1161" s="16">
        <v>0.48631242022279797</v>
      </c>
      <c r="D1161" s="6">
        <v>0.5420231848089887</v>
      </c>
      <c r="E1161" s="16">
        <v>0.47029636509593414</v>
      </c>
      <c r="F1161" s="6">
        <v>0.55505950911156099</v>
      </c>
      <c r="G1161" s="16">
        <v>0.53225003622418587</v>
      </c>
      <c r="H1161" s="16">
        <v>0.53873853881272626</v>
      </c>
      <c r="I1161" s="16">
        <v>0.52984094257016423</v>
      </c>
      <c r="J1161" s="16">
        <v>0.51464652848703818</v>
      </c>
      <c r="K1161" s="16">
        <v>0.50101717570005999</v>
      </c>
      <c r="L1161" s="16">
        <v>0.51218865545014181</v>
      </c>
      <c r="M1161" s="16">
        <v>0.36650564895714333</v>
      </c>
      <c r="N1161" s="16">
        <v>0.43744694760048902</v>
      </c>
      <c r="O1161" s="108">
        <v>0.5320729212675982</v>
      </c>
    </row>
    <row r="1162" spans="1:15" x14ac:dyDescent="0.25">
      <c r="A1162" s="59" t="s">
        <v>248</v>
      </c>
      <c r="B1162" s="17">
        <v>1</v>
      </c>
      <c r="C1162" s="18">
        <v>1</v>
      </c>
      <c r="D1162" s="8">
        <v>1</v>
      </c>
      <c r="E1162" s="18">
        <v>1</v>
      </c>
      <c r="F1162" s="8">
        <v>1</v>
      </c>
      <c r="G1162" s="18">
        <v>1</v>
      </c>
      <c r="H1162" s="18">
        <v>1</v>
      </c>
      <c r="I1162" s="18">
        <v>1</v>
      </c>
      <c r="J1162" s="18">
        <v>1</v>
      </c>
      <c r="K1162" s="18">
        <v>1</v>
      </c>
      <c r="L1162" s="18">
        <v>1</v>
      </c>
      <c r="M1162" s="18">
        <v>1</v>
      </c>
      <c r="N1162" s="18">
        <v>1</v>
      </c>
      <c r="O1162" s="109">
        <v>1</v>
      </c>
    </row>
    <row r="1163" spans="1:15" s="36" customFormat="1" x14ac:dyDescent="0.25">
      <c r="A1163" s="31" t="s">
        <v>249</v>
      </c>
      <c r="B1163" s="32">
        <v>311.70054000000141</v>
      </c>
      <c r="C1163" s="33">
        <v>405.1439400000005</v>
      </c>
      <c r="D1163" s="34">
        <v>387.08233500000063</v>
      </c>
      <c r="E1163" s="33">
        <v>396.01306500000021</v>
      </c>
      <c r="F1163" s="34">
        <v>394.82729805013912</v>
      </c>
      <c r="G1163" s="33">
        <v>378.4042613636355</v>
      </c>
      <c r="H1163" s="33">
        <v>394.4333333333318</v>
      </c>
      <c r="I1163" s="33">
        <v>388.9789999999997</v>
      </c>
      <c r="J1163" s="33">
        <v>377.28556581986209</v>
      </c>
      <c r="K1163" s="33">
        <v>369.84816384180778</v>
      </c>
      <c r="L1163" s="33">
        <v>375.33398533007289</v>
      </c>
      <c r="M1163" s="33">
        <v>354.10983606557465</v>
      </c>
      <c r="N1163" s="33">
        <v>366.52995110024381</v>
      </c>
      <c r="O1163" s="33">
        <v>351.35518987341754</v>
      </c>
    </row>
    <row r="1164" spans="1:15" x14ac:dyDescent="0.25">
      <c r="A1164" s="41" t="s">
        <v>250</v>
      </c>
      <c r="B1164" s="40">
        <v>592</v>
      </c>
      <c r="C1164" s="38">
        <v>486</v>
      </c>
      <c r="D1164" s="39">
        <v>323</v>
      </c>
      <c r="E1164" s="38">
        <v>318</v>
      </c>
      <c r="F1164" s="39">
        <v>285</v>
      </c>
      <c r="G1164" s="38">
        <v>135</v>
      </c>
      <c r="H1164" s="38">
        <v>310</v>
      </c>
      <c r="I1164" s="38">
        <v>157</v>
      </c>
      <c r="J1164" s="38">
        <v>328</v>
      </c>
      <c r="K1164" s="38">
        <v>265</v>
      </c>
      <c r="L1164" s="38">
        <v>308</v>
      </c>
      <c r="M1164" s="38">
        <v>313</v>
      </c>
      <c r="N1164" s="38">
        <v>308</v>
      </c>
      <c r="O1164" s="38">
        <v>286</v>
      </c>
    </row>
    <row r="1165" spans="1:15" x14ac:dyDescent="0.25">
      <c r="A1165"/>
    </row>
    <row r="1166" spans="1:15" x14ac:dyDescent="0.25">
      <c r="A1166" s="71" t="s">
        <v>394</v>
      </c>
      <c r="B1166" s="71" t="s">
        <v>430</v>
      </c>
      <c r="O1166" s="36"/>
    </row>
    <row r="1167" spans="1:15" x14ac:dyDescent="0.25">
      <c r="A1167" s="71" t="s">
        <v>396</v>
      </c>
      <c r="B1167" s="71" t="s">
        <v>397</v>
      </c>
    </row>
    <row r="1169" spans="1:15" x14ac:dyDescent="0.25">
      <c r="A1169" s="30" t="s">
        <v>432</v>
      </c>
      <c r="B1169" s="1"/>
      <c r="C1169" s="1"/>
      <c r="D1169" s="1"/>
      <c r="E1169" s="1"/>
      <c r="F1169" s="1"/>
      <c r="G1169" s="1"/>
      <c r="H1169" s="1"/>
      <c r="I1169" s="1"/>
      <c r="J1169" s="1"/>
      <c r="K1169" s="1"/>
      <c r="L1169" s="1"/>
      <c r="M1169" s="1"/>
      <c r="N1169" s="1"/>
    </row>
    <row r="1171" spans="1:15" x14ac:dyDescent="0.25">
      <c r="B1171" s="10" t="s">
        <v>0</v>
      </c>
      <c r="C1171" s="11" t="s">
        <v>1</v>
      </c>
      <c r="D1171" s="12" t="s">
        <v>2</v>
      </c>
      <c r="E1171" s="11" t="s">
        <v>3</v>
      </c>
      <c r="F1171" s="12" t="s">
        <v>4</v>
      </c>
      <c r="G1171" s="11" t="s">
        <v>5</v>
      </c>
      <c r="H1171" s="11" t="s">
        <v>6</v>
      </c>
      <c r="I1171" s="11" t="s">
        <v>7</v>
      </c>
      <c r="J1171" s="11" t="s">
        <v>8</v>
      </c>
      <c r="K1171" s="11" t="s">
        <v>9</v>
      </c>
      <c r="L1171" s="11" t="s">
        <v>10</v>
      </c>
      <c r="M1171" s="11" t="s">
        <v>11</v>
      </c>
      <c r="N1171" s="11" t="s">
        <v>12</v>
      </c>
      <c r="O1171" s="106">
        <v>2023</v>
      </c>
    </row>
    <row r="1172" spans="1:15" x14ac:dyDescent="0.25">
      <c r="A1172" s="27" t="s">
        <v>101</v>
      </c>
      <c r="B1172" s="13">
        <v>8.9151845841637673E-3</v>
      </c>
      <c r="C1172" s="14">
        <v>1.7983164205788167E-2</v>
      </c>
      <c r="D1172" s="4">
        <v>4.3114599895135918E-3</v>
      </c>
      <c r="E1172" s="14">
        <v>4.162034401567029E-3</v>
      </c>
      <c r="F1172" s="4">
        <v>6.9823553896841486E-3</v>
      </c>
      <c r="G1172" s="14">
        <v>1.4784723228449627E-2</v>
      </c>
      <c r="H1172" s="14">
        <v>1.612388178228441E-2</v>
      </c>
      <c r="I1172" s="14">
        <v>2.0522958822969881E-2</v>
      </c>
      <c r="J1172" s="14">
        <v>3.3036828959018959E-2</v>
      </c>
      <c r="K1172" s="14">
        <v>1.3072244870681021E-2</v>
      </c>
      <c r="L1172" s="14">
        <v>1.240362291839835E-2</v>
      </c>
      <c r="M1172" s="14">
        <v>1.2788276041318748E-2</v>
      </c>
      <c r="N1172" s="14">
        <v>8.3082767580043571E-3</v>
      </c>
      <c r="O1172" s="107">
        <v>2.5017418991780834E-2</v>
      </c>
    </row>
    <row r="1173" spans="1:15" x14ac:dyDescent="0.25">
      <c r="A1173" s="28" t="s">
        <v>102</v>
      </c>
      <c r="B1173" s="15">
        <v>2.1178623160783703E-2</v>
      </c>
      <c r="C1173" s="16">
        <v>7.4301296472557246E-2</v>
      </c>
      <c r="D1173" s="6">
        <v>5.1832370495543192E-2</v>
      </c>
      <c r="E1173" s="16">
        <v>3.670061996565694E-2</v>
      </c>
      <c r="F1173" s="6">
        <v>6.4846941295160984E-2</v>
      </c>
      <c r="G1173" s="16">
        <v>8.5944790586666736E-2</v>
      </c>
      <c r="H1173" s="16">
        <v>9.3542899498943163E-2</v>
      </c>
      <c r="I1173" s="16">
        <v>7.5559348962283293E-2</v>
      </c>
      <c r="J1173" s="16">
        <v>7.3388275860169244E-2</v>
      </c>
      <c r="K1173" s="16">
        <v>4.3624941522421995E-2</v>
      </c>
      <c r="L1173" s="16">
        <v>9.2092063401071969E-2</v>
      </c>
      <c r="M1173" s="16">
        <v>6.8116178774629554E-2</v>
      </c>
      <c r="N1173" s="16">
        <v>5.5831553107432333E-2</v>
      </c>
      <c r="O1173" s="108">
        <v>7.2750860501796688E-2</v>
      </c>
    </row>
    <row r="1174" spans="1:15" x14ac:dyDescent="0.25">
      <c r="A1174" s="28" t="s">
        <v>77</v>
      </c>
      <c r="B1174" s="15">
        <v>0.2801215495219454</v>
      </c>
      <c r="C1174" s="16">
        <v>0.33638474266701407</v>
      </c>
      <c r="D1174" s="6">
        <v>0.42330898412091078</v>
      </c>
      <c r="E1174" s="16">
        <v>0.4282994299695641</v>
      </c>
      <c r="F1174" s="6">
        <v>0.31461306731196609</v>
      </c>
      <c r="G1174" s="16">
        <v>0.34540981378891511</v>
      </c>
      <c r="H1174" s="16">
        <v>0.35487054898224257</v>
      </c>
      <c r="I1174" s="16">
        <v>0.37126425848182054</v>
      </c>
      <c r="J1174" s="16">
        <v>0.30759959391459496</v>
      </c>
      <c r="K1174" s="16">
        <v>0.37014235113279415</v>
      </c>
      <c r="L1174" s="16">
        <v>0.31682622029866203</v>
      </c>
      <c r="M1174" s="16">
        <v>0.23714575387437814</v>
      </c>
      <c r="N1174" s="16">
        <v>0.30687425684949216</v>
      </c>
      <c r="O1174" s="108">
        <v>0.38421936617206581</v>
      </c>
    </row>
    <row r="1175" spans="1:15" x14ac:dyDescent="0.25">
      <c r="A1175" s="28" t="s">
        <v>103</v>
      </c>
      <c r="B1175" s="15">
        <v>0.54849601450196162</v>
      </c>
      <c r="C1175" s="16">
        <v>0.52771737126316121</v>
      </c>
      <c r="D1175" s="6">
        <v>0.44490693433478445</v>
      </c>
      <c r="E1175" s="16">
        <v>0.47181324686850951</v>
      </c>
      <c r="F1175" s="6">
        <v>0.5501583852465376</v>
      </c>
      <c r="G1175" s="16">
        <v>0.49065941532286766</v>
      </c>
      <c r="H1175" s="16">
        <v>0.49031463954795762</v>
      </c>
      <c r="I1175" s="16">
        <v>0.49627100691811099</v>
      </c>
      <c r="J1175" s="16">
        <v>0.49047024555189933</v>
      </c>
      <c r="K1175" s="16">
        <v>0.52646661765688718</v>
      </c>
      <c r="L1175" s="16">
        <v>0.51151509071627099</v>
      </c>
      <c r="M1175" s="16">
        <v>0.55867799257828332</v>
      </c>
      <c r="N1175" s="16">
        <v>0.52930326877825606</v>
      </c>
      <c r="O1175" s="108">
        <v>0.40223172050642231</v>
      </c>
    </row>
    <row r="1176" spans="1:15" x14ac:dyDescent="0.25">
      <c r="A1176" s="28" t="s">
        <v>104</v>
      </c>
      <c r="B1176" s="15">
        <v>0.14128862823114538</v>
      </c>
      <c r="C1176" s="16">
        <v>4.3613425391479319E-2</v>
      </c>
      <c r="D1176" s="6">
        <v>7.5640251059248001E-2</v>
      </c>
      <c r="E1176" s="16">
        <v>5.9024668794702494E-2</v>
      </c>
      <c r="F1176" s="6">
        <v>6.3399250756651149E-2</v>
      </c>
      <c r="G1176" s="16">
        <v>6.3201257073100842E-2</v>
      </c>
      <c r="H1176" s="16">
        <v>4.5148030188572233E-2</v>
      </c>
      <c r="I1176" s="16">
        <v>3.6382426814815197E-2</v>
      </c>
      <c r="J1176" s="16">
        <v>9.550505571431761E-2</v>
      </c>
      <c r="K1176" s="16">
        <v>4.6693844817215828E-2</v>
      </c>
      <c r="L1176" s="16">
        <v>6.7163002665596605E-2</v>
      </c>
      <c r="M1176" s="16">
        <v>0.1232717987313901</v>
      </c>
      <c r="N1176" s="16">
        <v>9.9682644506814994E-2</v>
      </c>
      <c r="O1176" s="108">
        <v>0.11578063382793422</v>
      </c>
    </row>
    <row r="1177" spans="1:15" x14ac:dyDescent="0.25">
      <c r="A1177" s="59" t="s">
        <v>248</v>
      </c>
      <c r="B1177" s="17">
        <v>1</v>
      </c>
      <c r="C1177" s="18">
        <v>1</v>
      </c>
      <c r="D1177" s="8">
        <v>1</v>
      </c>
      <c r="E1177" s="18">
        <v>1</v>
      </c>
      <c r="F1177" s="8">
        <v>1</v>
      </c>
      <c r="G1177" s="18">
        <v>1</v>
      </c>
      <c r="H1177" s="18">
        <v>1</v>
      </c>
      <c r="I1177" s="18">
        <v>1</v>
      </c>
      <c r="J1177" s="18">
        <v>1</v>
      </c>
      <c r="K1177" s="18">
        <v>1</v>
      </c>
      <c r="L1177" s="18">
        <v>1</v>
      </c>
      <c r="M1177" s="18">
        <v>1</v>
      </c>
      <c r="N1177" s="18">
        <v>1</v>
      </c>
      <c r="O1177" s="109">
        <v>1</v>
      </c>
    </row>
    <row r="1178" spans="1:15" s="36" customFormat="1" x14ac:dyDescent="0.25">
      <c r="A1178" s="31" t="s">
        <v>249</v>
      </c>
      <c r="B1178" s="32">
        <v>165.27420000000009</v>
      </c>
      <c r="C1178" s="33">
        <v>405.14394000000055</v>
      </c>
      <c r="D1178" s="34">
        <v>387.08233500000074</v>
      </c>
      <c r="E1178" s="33">
        <v>396.01306500000004</v>
      </c>
      <c r="F1178" s="34">
        <v>394.82729805013918</v>
      </c>
      <c r="G1178" s="33">
        <v>378.40426136363595</v>
      </c>
      <c r="H1178" s="33">
        <v>394.43333333333248</v>
      </c>
      <c r="I1178" s="33">
        <v>388.97900000000004</v>
      </c>
      <c r="J1178" s="33">
        <v>377.28556581986157</v>
      </c>
      <c r="K1178" s="33">
        <v>369.84816384180766</v>
      </c>
      <c r="L1178" s="33">
        <v>375.33398533007329</v>
      </c>
      <c r="M1178" s="33">
        <v>354.10983606557437</v>
      </c>
      <c r="N1178" s="33">
        <v>366.52995110024403</v>
      </c>
      <c r="O1178" s="33">
        <v>351.35518987341754</v>
      </c>
    </row>
    <row r="1179" spans="1:15" x14ac:dyDescent="0.25">
      <c r="A1179" s="41" t="s">
        <v>250</v>
      </c>
      <c r="B1179" s="40">
        <v>306</v>
      </c>
      <c r="C1179" s="38">
        <v>486</v>
      </c>
      <c r="D1179" s="39">
        <v>323</v>
      </c>
      <c r="E1179" s="38">
        <v>318</v>
      </c>
      <c r="F1179" s="39">
        <v>285</v>
      </c>
      <c r="G1179" s="38">
        <v>135</v>
      </c>
      <c r="H1179" s="38">
        <v>310</v>
      </c>
      <c r="I1179" s="38">
        <v>157</v>
      </c>
      <c r="J1179" s="38">
        <v>328</v>
      </c>
      <c r="K1179" s="38">
        <v>265</v>
      </c>
      <c r="L1179" s="38">
        <v>308</v>
      </c>
      <c r="M1179" s="38">
        <v>313</v>
      </c>
      <c r="N1179" s="38">
        <v>308</v>
      </c>
      <c r="O1179" s="38">
        <v>286</v>
      </c>
    </row>
    <row r="1181" spans="1:15" s="36" customFormat="1" x14ac:dyDescent="0.25">
      <c r="A1181" s="62" t="s">
        <v>374</v>
      </c>
      <c r="B1181" s="63">
        <f>B1172+B1173</f>
        <v>3.0093807744947472E-2</v>
      </c>
      <c r="C1181" s="63">
        <f t="shared" ref="C1181:M1181" si="118">C1172+C1173</f>
        <v>9.228446067834542E-2</v>
      </c>
      <c r="D1181" s="63">
        <f t="shared" si="118"/>
        <v>5.6143830485056785E-2</v>
      </c>
      <c r="E1181" s="63">
        <f t="shared" si="118"/>
        <v>4.0862654367223972E-2</v>
      </c>
      <c r="F1181" s="63">
        <f t="shared" si="118"/>
        <v>7.182929668484514E-2</v>
      </c>
      <c r="G1181" s="63">
        <f t="shared" si="118"/>
        <v>0.10072951381511636</v>
      </c>
      <c r="H1181" s="63">
        <f t="shared" si="118"/>
        <v>0.10966678128122757</v>
      </c>
      <c r="I1181" s="63">
        <f t="shared" si="118"/>
        <v>9.6082307785253174E-2</v>
      </c>
      <c r="J1181" s="63">
        <f t="shared" si="118"/>
        <v>0.10642510481918821</v>
      </c>
      <c r="K1181" s="63">
        <f t="shared" si="118"/>
        <v>5.6697186393103019E-2</v>
      </c>
      <c r="L1181" s="63">
        <f t="shared" si="118"/>
        <v>0.10449568631947032</v>
      </c>
      <c r="M1181" s="63">
        <f t="shared" si="118"/>
        <v>8.0904454815948296E-2</v>
      </c>
      <c r="N1181" s="63">
        <f t="shared" ref="N1181:O1181" si="119">N1172+N1173</f>
        <v>6.413982986543669E-2</v>
      </c>
      <c r="O1181" s="63">
        <f t="shared" si="119"/>
        <v>9.7768279493577526E-2</v>
      </c>
    </row>
    <row r="1182" spans="1:15" s="36" customFormat="1" x14ac:dyDescent="0.25">
      <c r="A1182" s="64" t="s">
        <v>375</v>
      </c>
      <c r="B1182" s="63">
        <f>B1174</f>
        <v>0.2801215495219454</v>
      </c>
      <c r="C1182" s="63">
        <f t="shared" ref="C1182:M1182" si="120">C1174</f>
        <v>0.33638474266701407</v>
      </c>
      <c r="D1182" s="63">
        <f t="shared" si="120"/>
        <v>0.42330898412091078</v>
      </c>
      <c r="E1182" s="63">
        <f t="shared" si="120"/>
        <v>0.4282994299695641</v>
      </c>
      <c r="F1182" s="63">
        <f t="shared" si="120"/>
        <v>0.31461306731196609</v>
      </c>
      <c r="G1182" s="63">
        <f t="shared" si="120"/>
        <v>0.34540981378891511</v>
      </c>
      <c r="H1182" s="63">
        <f t="shared" si="120"/>
        <v>0.35487054898224257</v>
      </c>
      <c r="I1182" s="63">
        <f t="shared" si="120"/>
        <v>0.37126425848182054</v>
      </c>
      <c r="J1182" s="63">
        <f t="shared" si="120"/>
        <v>0.30759959391459496</v>
      </c>
      <c r="K1182" s="63">
        <f t="shared" si="120"/>
        <v>0.37014235113279415</v>
      </c>
      <c r="L1182" s="63">
        <f t="shared" si="120"/>
        <v>0.31682622029866203</v>
      </c>
      <c r="M1182" s="63">
        <f t="shared" si="120"/>
        <v>0.23714575387437814</v>
      </c>
      <c r="N1182" s="63">
        <f t="shared" ref="N1182:O1182" si="121">N1174</f>
        <v>0.30687425684949216</v>
      </c>
      <c r="O1182" s="63">
        <f t="shared" si="121"/>
        <v>0.38421936617206581</v>
      </c>
    </row>
    <row r="1183" spans="1:15" s="36" customFormat="1" x14ac:dyDescent="0.25">
      <c r="A1183" s="65" t="s">
        <v>376</v>
      </c>
      <c r="B1183" s="63">
        <f>B1175+B1176</f>
        <v>0.68978464273310702</v>
      </c>
      <c r="C1183" s="63">
        <f t="shared" ref="C1183:M1183" si="122">C1175+C1176</f>
        <v>0.57133079665464048</v>
      </c>
      <c r="D1183" s="63">
        <f t="shared" si="122"/>
        <v>0.52054718539403244</v>
      </c>
      <c r="E1183" s="63">
        <f t="shared" si="122"/>
        <v>0.53083791566321203</v>
      </c>
      <c r="F1183" s="63">
        <f t="shared" si="122"/>
        <v>0.61355763600318869</v>
      </c>
      <c r="G1183" s="63">
        <f t="shared" si="122"/>
        <v>0.55386067239596848</v>
      </c>
      <c r="H1183" s="63">
        <f t="shared" si="122"/>
        <v>0.53546266973652989</v>
      </c>
      <c r="I1183" s="63">
        <f t="shared" si="122"/>
        <v>0.53265343373292617</v>
      </c>
      <c r="J1183" s="63">
        <f t="shared" si="122"/>
        <v>0.585975301266217</v>
      </c>
      <c r="K1183" s="63">
        <f t="shared" si="122"/>
        <v>0.57316046247410302</v>
      </c>
      <c r="L1183" s="63">
        <f t="shared" si="122"/>
        <v>0.5786780933818676</v>
      </c>
      <c r="M1183" s="63">
        <f t="shared" si="122"/>
        <v>0.68194979130967348</v>
      </c>
      <c r="N1183" s="63">
        <f t="shared" ref="N1183:O1183" si="123">N1175+N1176</f>
        <v>0.62898591328507103</v>
      </c>
      <c r="O1183" s="63">
        <f t="shared" si="123"/>
        <v>0.51801235433435655</v>
      </c>
    </row>
    <row r="1184" spans="1:15" x14ac:dyDescent="0.25">
      <c r="A1184"/>
      <c r="C1184" s="36"/>
      <c r="O1184" s="36"/>
    </row>
    <row r="1185" spans="1:15" x14ac:dyDescent="0.25">
      <c r="A1185" s="60" t="s">
        <v>372</v>
      </c>
      <c r="B1185" s="61">
        <v>3.7920642786351428</v>
      </c>
      <c r="C1185" s="61">
        <v>3.504676597161986</v>
      </c>
      <c r="D1185" s="61">
        <v>3.5357321459787108</v>
      </c>
      <c r="E1185" s="61">
        <v>3.5448378956891249</v>
      </c>
      <c r="F1185" s="61">
        <v>3.5981452346853109</v>
      </c>
      <c r="G1185" s="61">
        <v>3.5015476924255049</v>
      </c>
      <c r="H1185" s="61">
        <v>3.4548200368615909</v>
      </c>
      <c r="I1185" s="61">
        <v>3.452430593939519</v>
      </c>
      <c r="J1185" s="61">
        <v>3.5420184232023275</v>
      </c>
      <c r="K1185" s="61">
        <v>3.5500848760275345</v>
      </c>
      <c r="L1185" s="61">
        <v>3.5289417868095971</v>
      </c>
      <c r="M1185" s="61">
        <v>3.7115288591837952</v>
      </c>
      <c r="N1185" s="61">
        <v>3.6562204511684455</v>
      </c>
      <c r="O1185" s="61">
        <v>3.511007289676932</v>
      </c>
    </row>
    <row r="1186" spans="1:15" x14ac:dyDescent="0.25">
      <c r="A1186"/>
      <c r="O1186" s="36"/>
    </row>
    <row r="1187" spans="1:15" x14ac:dyDescent="0.25">
      <c r="A1187" s="71" t="s">
        <v>394</v>
      </c>
      <c r="B1187" s="71" t="s">
        <v>433</v>
      </c>
    </row>
    <row r="1188" spans="1:15" x14ac:dyDescent="0.25">
      <c r="A1188" s="71" t="s">
        <v>396</v>
      </c>
      <c r="B1188" s="71" t="s">
        <v>397</v>
      </c>
    </row>
    <row r="1190" spans="1:15" x14ac:dyDescent="0.25">
      <c r="A1190" s="30" t="s">
        <v>312</v>
      </c>
      <c r="B1190" s="1"/>
      <c r="C1190" s="1"/>
      <c r="D1190" s="1"/>
      <c r="E1190" s="1"/>
      <c r="F1190" s="1"/>
      <c r="G1190" s="1"/>
      <c r="H1190" s="1"/>
      <c r="I1190" s="1"/>
      <c r="J1190" s="1"/>
      <c r="K1190" s="1"/>
      <c r="L1190" s="2"/>
    </row>
    <row r="1192" spans="1:15" x14ac:dyDescent="0.25">
      <c r="C1192" s="10" t="s">
        <v>1</v>
      </c>
      <c r="D1192" s="11" t="s">
        <v>2</v>
      </c>
      <c r="E1192" s="12" t="s">
        <v>3</v>
      </c>
      <c r="F1192" s="11" t="s">
        <v>4</v>
      </c>
      <c r="G1192" s="12" t="s">
        <v>5</v>
      </c>
      <c r="H1192" s="11" t="s">
        <v>6</v>
      </c>
      <c r="I1192" s="11" t="s">
        <v>7</v>
      </c>
      <c r="J1192" s="11" t="s">
        <v>8</v>
      </c>
      <c r="K1192" s="11" t="s">
        <v>9</v>
      </c>
      <c r="L1192" s="11" t="s">
        <v>10</v>
      </c>
    </row>
    <row r="1193" spans="1:15" x14ac:dyDescent="0.25">
      <c r="A1193" s="27" t="s">
        <v>176</v>
      </c>
      <c r="C1193" s="13">
        <v>0.40625103406747393</v>
      </c>
      <c r="D1193" s="14">
        <v>0.36295692896181708</v>
      </c>
      <c r="E1193" s="4">
        <v>0.41534474441887659</v>
      </c>
      <c r="F1193" s="14">
        <v>0.4647923025797901</v>
      </c>
      <c r="G1193" s="4">
        <v>0.53313818614246622</v>
      </c>
      <c r="H1193" s="14">
        <v>0.51648348852204062</v>
      </c>
      <c r="I1193" s="14">
        <v>0.390062078261809</v>
      </c>
      <c r="J1193" s="14">
        <v>0.40227034122553318</v>
      </c>
      <c r="K1193" s="14">
        <v>0.39854029320688611</v>
      </c>
      <c r="L1193" s="14">
        <v>0.35335757471437534</v>
      </c>
    </row>
    <row r="1194" spans="1:15" x14ac:dyDescent="0.25">
      <c r="A1194" s="28" t="s">
        <v>177</v>
      </c>
      <c r="C1194" s="15">
        <v>8.2047424648112474E-2</v>
      </c>
      <c r="D1194" s="16">
        <v>8.6887196508567299E-2</v>
      </c>
      <c r="E1194" s="6">
        <v>0.12586139467169224</v>
      </c>
      <c r="F1194" s="16">
        <v>0.10748688990641173</v>
      </c>
      <c r="G1194" s="6">
        <v>8.0288561787551449E-2</v>
      </c>
      <c r="H1194" s="16">
        <v>8.9081727630205873E-2</v>
      </c>
      <c r="I1194" s="16">
        <v>7.1118008695756574E-2</v>
      </c>
      <c r="J1194" s="16">
        <v>5.4805226117284028E-2</v>
      </c>
      <c r="K1194" s="16">
        <v>8.8968555598179275E-2</v>
      </c>
      <c r="L1194" s="16">
        <v>8.7500268950233662E-2</v>
      </c>
    </row>
    <row r="1195" spans="1:15" x14ac:dyDescent="0.25">
      <c r="A1195" s="28" t="s">
        <v>178</v>
      </c>
      <c r="C1195" s="15">
        <v>0.51170154128441359</v>
      </c>
      <c r="D1195" s="16">
        <v>0.55015587452961567</v>
      </c>
      <c r="E1195" s="6">
        <v>0.45879386090943114</v>
      </c>
      <c r="F1195" s="16">
        <v>0.42772080751379815</v>
      </c>
      <c r="G1195" s="6">
        <v>0.38657325206998228</v>
      </c>
      <c r="H1195" s="16">
        <v>0.39443478384775349</v>
      </c>
      <c r="I1195" s="16">
        <v>0.53881991304243448</v>
      </c>
      <c r="J1195" s="16">
        <v>0.54292443265718271</v>
      </c>
      <c r="K1195" s="16">
        <v>0.5124911511949346</v>
      </c>
      <c r="L1195" s="16">
        <v>0.55914215633539111</v>
      </c>
    </row>
    <row r="1196" spans="1:15" x14ac:dyDescent="0.25">
      <c r="A1196" s="59" t="s">
        <v>248</v>
      </c>
      <c r="C1196" s="17">
        <v>1</v>
      </c>
      <c r="D1196" s="18">
        <v>1</v>
      </c>
      <c r="E1196" s="8">
        <v>1</v>
      </c>
      <c r="F1196" s="18">
        <v>1</v>
      </c>
      <c r="G1196" s="8">
        <v>1</v>
      </c>
      <c r="H1196" s="18">
        <v>1</v>
      </c>
      <c r="I1196" s="18">
        <v>1</v>
      </c>
      <c r="J1196" s="18">
        <v>1</v>
      </c>
      <c r="K1196" s="18">
        <v>1</v>
      </c>
      <c r="L1196" s="18">
        <v>1</v>
      </c>
    </row>
    <row r="1197" spans="1:15" s="36" customFormat="1" x14ac:dyDescent="0.25">
      <c r="A1197" s="31" t="s">
        <v>249</v>
      </c>
      <c r="C1197" s="32">
        <v>499.99759500000022</v>
      </c>
      <c r="D1197" s="33">
        <v>499.99990500000013</v>
      </c>
      <c r="E1197" s="34">
        <v>499.9994650000005</v>
      </c>
      <c r="F1197" s="33">
        <v>499.99749303621149</v>
      </c>
      <c r="G1197" s="34">
        <v>500.01107954545364</v>
      </c>
      <c r="H1197" s="33">
        <v>500.00687022900604</v>
      </c>
      <c r="I1197" s="33">
        <v>500.0139999999995</v>
      </c>
      <c r="J1197" s="33">
        <v>500.01131639723013</v>
      </c>
      <c r="K1197" s="33">
        <v>500.00367231638376</v>
      </c>
      <c r="L1197" s="33">
        <v>499.99706601466892</v>
      </c>
      <c r="O1197"/>
    </row>
    <row r="1198" spans="1:15" x14ac:dyDescent="0.25">
      <c r="A1198" s="41" t="s">
        <v>250</v>
      </c>
      <c r="C1198" s="40">
        <v>590</v>
      </c>
      <c r="D1198" s="38">
        <v>407</v>
      </c>
      <c r="E1198" s="39">
        <v>392</v>
      </c>
      <c r="F1198" s="38">
        <v>359</v>
      </c>
      <c r="G1198" s="39">
        <v>176</v>
      </c>
      <c r="H1198" s="38">
        <v>393</v>
      </c>
      <c r="I1198" s="38">
        <v>200</v>
      </c>
      <c r="J1198" s="38">
        <v>433</v>
      </c>
      <c r="K1198" s="38">
        <v>354</v>
      </c>
      <c r="L1198" s="38">
        <v>409</v>
      </c>
    </row>
    <row r="1199" spans="1:15" x14ac:dyDescent="0.25">
      <c r="A1199"/>
    </row>
    <row r="1200" spans="1:15" x14ac:dyDescent="0.25">
      <c r="A1200" s="71" t="s">
        <v>394</v>
      </c>
      <c r="B1200" s="71" t="s">
        <v>395</v>
      </c>
      <c r="O1200" s="36"/>
    </row>
    <row r="1201" spans="1:15" x14ac:dyDescent="0.25">
      <c r="A1201" s="71" t="s">
        <v>396</v>
      </c>
      <c r="B1201" s="71" t="s">
        <v>397</v>
      </c>
    </row>
    <row r="1203" spans="1:15" x14ac:dyDescent="0.25">
      <c r="A1203" s="30" t="s">
        <v>313</v>
      </c>
      <c r="B1203" s="1"/>
      <c r="C1203" s="1"/>
      <c r="D1203" s="1"/>
      <c r="E1203" s="1"/>
      <c r="F1203" s="1"/>
      <c r="G1203" s="1"/>
      <c r="H1203" s="1"/>
      <c r="I1203" s="1"/>
      <c r="J1203" s="1"/>
      <c r="K1203" s="1"/>
      <c r="L1203" s="1"/>
      <c r="M1203" s="2"/>
    </row>
    <row r="1205" spans="1:15" x14ac:dyDescent="0.25">
      <c r="B1205" s="10" t="s">
        <v>0</v>
      </c>
      <c r="C1205" s="11" t="s">
        <v>1</v>
      </c>
      <c r="D1205" s="12" t="s">
        <v>2</v>
      </c>
      <c r="E1205" s="11" t="s">
        <v>3</v>
      </c>
      <c r="F1205" s="12" t="s">
        <v>4</v>
      </c>
      <c r="G1205" s="11" t="s">
        <v>5</v>
      </c>
      <c r="H1205" s="11" t="s">
        <v>6</v>
      </c>
      <c r="I1205" s="11" t="s">
        <v>7</v>
      </c>
      <c r="J1205" s="11" t="s">
        <v>8</v>
      </c>
      <c r="K1205" s="11" t="s">
        <v>9</v>
      </c>
      <c r="L1205" s="11" t="s">
        <v>10</v>
      </c>
    </row>
    <row r="1206" spans="1:15" x14ac:dyDescent="0.25">
      <c r="A1206" s="27" t="s">
        <v>89</v>
      </c>
      <c r="B1206" s="13">
        <v>1.453140451842163E-2</v>
      </c>
      <c r="C1206" s="14">
        <v>9.8586081302183496E-3</v>
      </c>
      <c r="D1206" s="4">
        <v>2.2329538921978358E-2</v>
      </c>
      <c r="E1206" s="14">
        <v>6.0909204258729355E-3</v>
      </c>
      <c r="F1206" s="23"/>
      <c r="G1206" s="22"/>
      <c r="H1206" s="14">
        <v>1.2545210794019561E-2</v>
      </c>
      <c r="I1206" s="14">
        <v>2.6752357472901788E-2</v>
      </c>
      <c r="J1206" s="14">
        <v>7.1868608850517626E-3</v>
      </c>
      <c r="K1206" s="14">
        <v>9.3607498225307759E-3</v>
      </c>
      <c r="L1206" s="14">
        <v>3.8067814395002352E-3</v>
      </c>
    </row>
    <row r="1207" spans="1:15" x14ac:dyDescent="0.25">
      <c r="A1207" s="28" t="s">
        <v>90</v>
      </c>
      <c r="B1207" s="15">
        <v>3.0972643300854162E-2</v>
      </c>
      <c r="C1207" s="16">
        <v>3.0941041082633194E-2</v>
      </c>
      <c r="D1207" s="6">
        <v>2.97493993696126E-2</v>
      </c>
      <c r="E1207" s="16">
        <v>2.8792442561011392E-2</v>
      </c>
      <c r="F1207" s="6">
        <v>1.650156341872755E-2</v>
      </c>
      <c r="G1207" s="16">
        <v>4.9708471687715111E-2</v>
      </c>
      <c r="H1207" s="16">
        <v>0.10459614480174211</v>
      </c>
      <c r="I1207" s="16">
        <v>4.012853620935268E-2</v>
      </c>
      <c r="J1207" s="16">
        <v>6.3615878749119933E-2</v>
      </c>
      <c r="K1207" s="16">
        <v>5.7945207127645518E-2</v>
      </c>
      <c r="L1207" s="16">
        <v>2.9307336595126812E-2</v>
      </c>
    </row>
    <row r="1208" spans="1:15" x14ac:dyDescent="0.25">
      <c r="A1208" s="28" t="s">
        <v>77</v>
      </c>
      <c r="B1208" s="15">
        <v>0.21248738554437438</v>
      </c>
      <c r="C1208" s="16">
        <v>0.31487127759424466</v>
      </c>
      <c r="D1208" s="6">
        <v>0.27140788616428019</v>
      </c>
      <c r="E1208" s="16">
        <v>0.26301182123849587</v>
      </c>
      <c r="F1208" s="6">
        <v>0.20565575972804687</v>
      </c>
      <c r="G1208" s="16">
        <v>0.2387234811120223</v>
      </c>
      <c r="H1208" s="16">
        <v>0.20502561596307184</v>
      </c>
      <c r="I1208" s="16">
        <v>0.2124273351937257</v>
      </c>
      <c r="J1208" s="16">
        <v>0.21010684212975686</v>
      </c>
      <c r="K1208" s="16">
        <v>0.25235923782480868</v>
      </c>
      <c r="L1208" s="16">
        <v>0.20875071682182547</v>
      </c>
    </row>
    <row r="1209" spans="1:15" x14ac:dyDescent="0.25">
      <c r="A1209" s="28" t="s">
        <v>91</v>
      </c>
      <c r="B1209" s="15">
        <v>0.62347386142813332</v>
      </c>
      <c r="C1209" s="16">
        <v>0.55580299421185286</v>
      </c>
      <c r="D1209" s="6">
        <v>0.56869200712318024</v>
      </c>
      <c r="E1209" s="16">
        <v>0.57530432614180826</v>
      </c>
      <c r="F1209" s="6">
        <v>0.6284544155383962</v>
      </c>
      <c r="G1209" s="16">
        <v>0.61695819497895099</v>
      </c>
      <c r="H1209" s="16">
        <v>0.5523432622736526</v>
      </c>
      <c r="I1209" s="16">
        <v>0.59323537000778437</v>
      </c>
      <c r="J1209" s="16">
        <v>0.55699022552891864</v>
      </c>
      <c r="K1209" s="16">
        <v>0.54111871789010146</v>
      </c>
      <c r="L1209" s="16">
        <v>0.63881940970485251</v>
      </c>
    </row>
    <row r="1210" spans="1:15" x14ac:dyDescent="0.25">
      <c r="A1210" s="28" t="s">
        <v>593</v>
      </c>
      <c r="B1210" s="15">
        <v>0.1185347052082167</v>
      </c>
      <c r="C1210" s="16">
        <v>8.8526078981050915E-2</v>
      </c>
      <c r="D1210" s="6">
        <v>0.1078211684209486</v>
      </c>
      <c r="E1210" s="16">
        <v>0.12680048963281157</v>
      </c>
      <c r="F1210" s="6">
        <v>0.14938826131482938</v>
      </c>
      <c r="G1210" s="16">
        <v>9.4609852221311547E-2</v>
      </c>
      <c r="H1210" s="16">
        <v>0.12548976616751401</v>
      </c>
      <c r="I1210" s="16">
        <v>0.12745640111623543</v>
      </c>
      <c r="J1210" s="16">
        <v>0.16210019270715278</v>
      </c>
      <c r="K1210" s="16">
        <v>0.13921608733491359</v>
      </c>
      <c r="L1210" s="16">
        <v>0.11931575543869483</v>
      </c>
    </row>
    <row r="1211" spans="1:15" x14ac:dyDescent="0.25">
      <c r="A1211" s="59" t="s">
        <v>248</v>
      </c>
      <c r="B1211" s="17">
        <v>1</v>
      </c>
      <c r="C1211" s="18">
        <v>1</v>
      </c>
      <c r="D1211" s="8">
        <v>1</v>
      </c>
      <c r="E1211" s="18">
        <v>1</v>
      </c>
      <c r="F1211" s="8">
        <v>1</v>
      </c>
      <c r="G1211" s="18">
        <v>1</v>
      </c>
      <c r="H1211" s="18">
        <v>1</v>
      </c>
      <c r="I1211" s="18">
        <v>1</v>
      </c>
      <c r="J1211" s="18">
        <v>1</v>
      </c>
      <c r="K1211" s="18">
        <v>1</v>
      </c>
      <c r="L1211" s="18">
        <v>1</v>
      </c>
    </row>
    <row r="1212" spans="1:15" s="36" customFormat="1" x14ac:dyDescent="0.25">
      <c r="A1212" s="31" t="s">
        <v>249</v>
      </c>
      <c r="B1212" s="32">
        <v>160.58461500000016</v>
      </c>
      <c r="C1212" s="33">
        <v>244.14805500000037</v>
      </c>
      <c r="D1212" s="34">
        <v>224.92202000000023</v>
      </c>
      <c r="E1212" s="33">
        <v>270.60277999999994</v>
      </c>
      <c r="F1212" s="34">
        <v>286.13816155988837</v>
      </c>
      <c r="G1212" s="33">
        <v>306.72017045454504</v>
      </c>
      <c r="H1212" s="33">
        <v>304.06055979643713</v>
      </c>
      <c r="I1212" s="33">
        <v>230.59650000000008</v>
      </c>
      <c r="J1212" s="33">
        <v>230.75854503464191</v>
      </c>
      <c r="K1212" s="33">
        <v>246.5216101694914</v>
      </c>
      <c r="L1212" s="33">
        <v>220.42762836185835</v>
      </c>
      <c r="O1212"/>
    </row>
    <row r="1213" spans="1:15" x14ac:dyDescent="0.25">
      <c r="A1213" s="41" t="s">
        <v>250</v>
      </c>
      <c r="B1213" s="40">
        <v>303</v>
      </c>
      <c r="C1213" s="38">
        <v>284</v>
      </c>
      <c r="D1213" s="39">
        <v>182</v>
      </c>
      <c r="E1213" s="38">
        <v>206</v>
      </c>
      <c r="F1213" s="39">
        <v>205</v>
      </c>
      <c r="G1213" s="38">
        <v>108</v>
      </c>
      <c r="H1213" s="38">
        <v>239</v>
      </c>
      <c r="I1213" s="38">
        <v>90</v>
      </c>
      <c r="J1213" s="38">
        <v>199</v>
      </c>
      <c r="K1213" s="38">
        <v>172</v>
      </c>
      <c r="L1213" s="38">
        <v>182</v>
      </c>
    </row>
    <row r="1215" spans="1:15" s="36" customFormat="1" x14ac:dyDescent="0.25">
      <c r="A1215" s="62" t="s">
        <v>374</v>
      </c>
      <c r="B1215" s="63">
        <f>B1206+B1207</f>
        <v>4.5504047819275792E-2</v>
      </c>
      <c r="C1215" s="63">
        <f t="shared" ref="C1215:L1215" si="124">C1206+C1207</f>
        <v>4.0799649212851542E-2</v>
      </c>
      <c r="D1215" s="63">
        <f t="shared" si="124"/>
        <v>5.2078938291590958E-2</v>
      </c>
      <c r="E1215" s="63">
        <f t="shared" si="124"/>
        <v>3.4883362986884325E-2</v>
      </c>
      <c r="F1215" s="63">
        <f t="shared" si="124"/>
        <v>1.650156341872755E-2</v>
      </c>
      <c r="G1215" s="63">
        <f t="shared" si="124"/>
        <v>4.9708471687715111E-2</v>
      </c>
      <c r="H1215" s="63">
        <f t="shared" si="124"/>
        <v>0.11714135559576166</v>
      </c>
      <c r="I1215" s="63">
        <f t="shared" si="124"/>
        <v>6.6880893682254472E-2</v>
      </c>
      <c r="J1215" s="63">
        <f t="shared" si="124"/>
        <v>7.0802739634171691E-2</v>
      </c>
      <c r="K1215" s="63">
        <f t="shared" si="124"/>
        <v>6.7305956950176299E-2</v>
      </c>
      <c r="L1215" s="63">
        <f t="shared" si="124"/>
        <v>3.3114118034627049E-2</v>
      </c>
    </row>
    <row r="1216" spans="1:15" s="36" customFormat="1" x14ac:dyDescent="0.25">
      <c r="A1216" s="64" t="s">
        <v>375</v>
      </c>
      <c r="B1216" s="63">
        <f>B1208</f>
        <v>0.21248738554437438</v>
      </c>
      <c r="C1216" s="63">
        <f t="shared" ref="C1216:L1216" si="125">C1208</f>
        <v>0.31487127759424466</v>
      </c>
      <c r="D1216" s="63">
        <f t="shared" si="125"/>
        <v>0.27140788616428019</v>
      </c>
      <c r="E1216" s="63">
        <f t="shared" si="125"/>
        <v>0.26301182123849587</v>
      </c>
      <c r="F1216" s="63">
        <f t="shared" si="125"/>
        <v>0.20565575972804687</v>
      </c>
      <c r="G1216" s="63">
        <f t="shared" si="125"/>
        <v>0.2387234811120223</v>
      </c>
      <c r="H1216" s="63">
        <f t="shared" si="125"/>
        <v>0.20502561596307184</v>
      </c>
      <c r="I1216" s="63">
        <f t="shared" si="125"/>
        <v>0.2124273351937257</v>
      </c>
      <c r="J1216" s="63">
        <f t="shared" si="125"/>
        <v>0.21010684212975686</v>
      </c>
      <c r="K1216" s="63">
        <f t="shared" si="125"/>
        <v>0.25235923782480868</v>
      </c>
      <c r="L1216" s="63">
        <f t="shared" si="125"/>
        <v>0.20875071682182547</v>
      </c>
      <c r="O1216"/>
    </row>
    <row r="1217" spans="1:15" s="36" customFormat="1" x14ac:dyDescent="0.25">
      <c r="A1217" s="65" t="s">
        <v>376</v>
      </c>
      <c r="B1217" s="63">
        <f>B1209+B1210</f>
        <v>0.74200856663635006</v>
      </c>
      <c r="C1217" s="63">
        <f t="shared" ref="C1217:L1217" si="126">C1209+C1210</f>
        <v>0.64432907319290378</v>
      </c>
      <c r="D1217" s="63">
        <f t="shared" si="126"/>
        <v>0.67651317554412882</v>
      </c>
      <c r="E1217" s="63">
        <f t="shared" si="126"/>
        <v>0.70210481577461981</v>
      </c>
      <c r="F1217" s="63">
        <f t="shared" si="126"/>
        <v>0.77784267685322561</v>
      </c>
      <c r="G1217" s="63">
        <f t="shared" si="126"/>
        <v>0.71156804720026257</v>
      </c>
      <c r="H1217" s="63">
        <f t="shared" si="126"/>
        <v>0.67783302844116666</v>
      </c>
      <c r="I1217" s="63">
        <f t="shared" si="126"/>
        <v>0.72069177112401983</v>
      </c>
      <c r="J1217" s="63">
        <f t="shared" si="126"/>
        <v>0.71909041823607145</v>
      </c>
      <c r="K1217" s="63">
        <f t="shared" si="126"/>
        <v>0.6803348052250151</v>
      </c>
      <c r="L1217" s="63">
        <f t="shared" si="126"/>
        <v>0.75813516514354728</v>
      </c>
      <c r="O1217"/>
    </row>
    <row r="1218" spans="1:15" x14ac:dyDescent="0.25">
      <c r="A1218"/>
      <c r="C1218" s="36"/>
      <c r="O1218" s="36"/>
    </row>
    <row r="1219" spans="1:15" x14ac:dyDescent="0.25">
      <c r="A1219" s="60" t="s">
        <v>372</v>
      </c>
      <c r="B1219" s="61">
        <v>3.8005078195068664</v>
      </c>
      <c r="C1219" s="61">
        <v>3.6821968948308843</v>
      </c>
      <c r="D1219" s="61">
        <v>3.7099258667515103</v>
      </c>
      <c r="E1219" s="61">
        <v>3.7879310219946749</v>
      </c>
      <c r="F1219" s="61">
        <v>3.9107293747493266</v>
      </c>
      <c r="G1219" s="61">
        <v>3.7564694277338591</v>
      </c>
      <c r="H1219" s="61">
        <v>3.6736362282188986</v>
      </c>
      <c r="I1219" s="61">
        <v>3.7545149210850992</v>
      </c>
      <c r="J1219" s="61">
        <v>3.8032010104240004</v>
      </c>
      <c r="K1219" s="61">
        <v>3.7428841857872213</v>
      </c>
      <c r="L1219" s="61">
        <v>3.8405300211081133</v>
      </c>
      <c r="O1219" s="36"/>
    </row>
    <row r="1220" spans="1:15" x14ac:dyDescent="0.25">
      <c r="A1220"/>
      <c r="O1220" s="36"/>
    </row>
    <row r="1221" spans="1:15" x14ac:dyDescent="0.25">
      <c r="A1221" s="71" t="s">
        <v>394</v>
      </c>
      <c r="B1221" s="71" t="s">
        <v>434</v>
      </c>
    </row>
    <row r="1222" spans="1:15" x14ac:dyDescent="0.25">
      <c r="A1222" s="71" t="s">
        <v>396</v>
      </c>
      <c r="B1222" s="71" t="s">
        <v>397</v>
      </c>
    </row>
    <row r="1224" spans="1:15" x14ac:dyDescent="0.25">
      <c r="A1224" s="30" t="s">
        <v>314</v>
      </c>
      <c r="B1224" s="1"/>
      <c r="C1224" s="1"/>
      <c r="D1224" s="1"/>
      <c r="E1224" s="1"/>
      <c r="F1224" s="1"/>
      <c r="G1224" s="1"/>
      <c r="H1224" s="1"/>
      <c r="I1224" s="1"/>
      <c r="J1224" s="1"/>
      <c r="K1224" s="1"/>
      <c r="L1224" s="1"/>
      <c r="M1224" s="1"/>
      <c r="N1224" s="1"/>
    </row>
    <row r="1226" spans="1:15" x14ac:dyDescent="0.25">
      <c r="B1226" s="10" t="s">
        <v>0</v>
      </c>
      <c r="C1226" s="11" t="s">
        <v>1</v>
      </c>
      <c r="D1226" s="12" t="s">
        <v>2</v>
      </c>
      <c r="E1226" s="11" t="s">
        <v>3</v>
      </c>
      <c r="F1226" s="12" t="s">
        <v>4</v>
      </c>
      <c r="G1226" s="11" t="s">
        <v>5</v>
      </c>
      <c r="H1226" s="11" t="s">
        <v>6</v>
      </c>
      <c r="I1226" s="11" t="s">
        <v>7</v>
      </c>
      <c r="J1226" s="11" t="s">
        <v>8</v>
      </c>
      <c r="K1226" s="11" t="s">
        <v>9</v>
      </c>
      <c r="L1226" s="11" t="s">
        <v>10</v>
      </c>
      <c r="M1226" s="11" t="s">
        <v>11</v>
      </c>
      <c r="N1226" s="11" t="s">
        <v>12</v>
      </c>
      <c r="O1226" s="106">
        <v>2023</v>
      </c>
    </row>
    <row r="1227" spans="1:15" x14ac:dyDescent="0.25">
      <c r="A1227" s="27" t="s">
        <v>171</v>
      </c>
      <c r="B1227" s="13">
        <v>4.0868829462679314E-2</v>
      </c>
      <c r="C1227" s="14">
        <v>3.1908093477929611E-2</v>
      </c>
      <c r="D1227" s="4">
        <v>1.1703212223610301E-2</v>
      </c>
      <c r="E1227" s="14">
        <v>1.5283186353009386E-2</v>
      </c>
      <c r="F1227" s="4">
        <v>2.5603470992333687E-2</v>
      </c>
      <c r="G1227" s="14">
        <v>3.0492506131966433E-2</v>
      </c>
      <c r="H1227" s="14">
        <v>3.5615286711073293E-2</v>
      </c>
      <c r="I1227" s="14">
        <v>2.5762278656197637E-2</v>
      </c>
      <c r="J1227" s="14">
        <v>4.3222578334254712E-2</v>
      </c>
      <c r="K1227" s="14">
        <v>3.3184502034730827E-2</v>
      </c>
      <c r="L1227" s="14">
        <v>1.8874927383436997E-2</v>
      </c>
      <c r="M1227" s="14">
        <v>2.7847937036758572E-2</v>
      </c>
      <c r="N1227" s="14">
        <v>6.224495534197079E-2</v>
      </c>
      <c r="O1227" s="107">
        <v>7.0742831247444682E-2</v>
      </c>
    </row>
    <row r="1228" spans="1:15" x14ac:dyDescent="0.25">
      <c r="A1228" s="28" t="s">
        <v>172</v>
      </c>
      <c r="B1228" s="15">
        <v>0.14834446507261528</v>
      </c>
      <c r="C1228" s="16">
        <v>0.15544232767759603</v>
      </c>
      <c r="D1228" s="6">
        <v>0.12207026319334985</v>
      </c>
      <c r="E1228" s="16">
        <v>0.12586020467041897</v>
      </c>
      <c r="F1228" s="6">
        <v>0.14259347261351168</v>
      </c>
      <c r="G1228" s="16">
        <v>8.1271494552109497E-2</v>
      </c>
      <c r="H1228" s="16">
        <v>9.671979061865342E-2</v>
      </c>
      <c r="I1228" s="16">
        <v>0.12735743399184823</v>
      </c>
      <c r="J1228" s="16">
        <v>8.5822768907308597E-2</v>
      </c>
      <c r="K1228" s="16">
        <v>9.8637976105260219E-2</v>
      </c>
      <c r="L1228" s="16">
        <v>9.6811326032231179E-2</v>
      </c>
      <c r="M1228" s="16">
        <v>0.11323997136331262</v>
      </c>
      <c r="N1228" s="16">
        <v>0.12380775409110606</v>
      </c>
      <c r="O1228" s="108">
        <v>0.15221034163680361</v>
      </c>
    </row>
    <row r="1229" spans="1:15" x14ac:dyDescent="0.25">
      <c r="A1229" s="28" t="s">
        <v>77</v>
      </c>
      <c r="B1229" s="15">
        <v>0.48082917716022505</v>
      </c>
      <c r="C1229" s="16">
        <v>0.50609118429859634</v>
      </c>
      <c r="D1229" s="6">
        <v>0.48158451150105708</v>
      </c>
      <c r="E1229" s="16">
        <v>0.49026099457926459</v>
      </c>
      <c r="F1229" s="6">
        <v>0.39261422480669816</v>
      </c>
      <c r="G1229" s="16">
        <v>0.41694019280254552</v>
      </c>
      <c r="H1229" s="16">
        <v>0.40711298114478806</v>
      </c>
      <c r="I1229" s="16">
        <v>0.35993792173819139</v>
      </c>
      <c r="J1229" s="16">
        <v>0.38115095778432723</v>
      </c>
      <c r="K1229" s="16">
        <v>0.38707738304746919</v>
      </c>
      <c r="L1229" s="16">
        <v>0.3698872560621384</v>
      </c>
      <c r="M1229" s="16">
        <v>0.42954819935237282</v>
      </c>
      <c r="N1229" s="16">
        <v>0.42084171766541056</v>
      </c>
      <c r="O1229" s="108">
        <v>0.40944441139202792</v>
      </c>
    </row>
    <row r="1230" spans="1:15" x14ac:dyDescent="0.25">
      <c r="A1230" s="28" t="s">
        <v>173</v>
      </c>
      <c r="B1230" s="15">
        <v>0.30183535748502061</v>
      </c>
      <c r="C1230" s="16">
        <v>0.29951643067403178</v>
      </c>
      <c r="D1230" s="6">
        <v>0.36123558863476218</v>
      </c>
      <c r="E1230" s="16">
        <v>0.3317358149573218</v>
      </c>
      <c r="F1230" s="6">
        <v>0.39229277472700408</v>
      </c>
      <c r="G1230" s="16">
        <v>0.44178623314597004</v>
      </c>
      <c r="H1230" s="16">
        <v>0.43511310531610986</v>
      </c>
      <c r="I1230" s="16">
        <v>0.43541780830136745</v>
      </c>
      <c r="J1230" s="16">
        <v>0.46819240580698218</v>
      </c>
      <c r="K1230" s="16">
        <v>0.42857679576364688</v>
      </c>
      <c r="L1230" s="16">
        <v>0.47021645114787913</v>
      </c>
      <c r="M1230" s="16">
        <v>0.36504211780338736</v>
      </c>
      <c r="N1230" s="16">
        <v>0.36130093863769164</v>
      </c>
      <c r="O1230" s="108">
        <v>0.32917210449232992</v>
      </c>
    </row>
    <row r="1231" spans="1:15" x14ac:dyDescent="0.25">
      <c r="A1231" s="28" t="s">
        <v>174</v>
      </c>
      <c r="B1231" s="15">
        <v>2.8122170819459658E-2</v>
      </c>
      <c r="C1231" s="16">
        <v>7.0419638718462159E-3</v>
      </c>
      <c r="D1231" s="6">
        <v>2.3406424447220603E-2</v>
      </c>
      <c r="E1231" s="16">
        <v>3.6859799439985366E-2</v>
      </c>
      <c r="F1231" s="6">
        <v>4.6896056860452263E-2</v>
      </c>
      <c r="G1231" s="16">
        <v>2.9509573367408382E-2</v>
      </c>
      <c r="H1231" s="16">
        <v>2.5438836209375325E-2</v>
      </c>
      <c r="I1231" s="16">
        <v>5.1524557312395268E-2</v>
      </c>
      <c r="J1231" s="16">
        <v>2.1611289167127349E-2</v>
      </c>
      <c r="K1231" s="16">
        <v>5.2523343048892904E-2</v>
      </c>
      <c r="L1231" s="16">
        <v>4.4210039374314232E-2</v>
      </c>
      <c r="M1231" s="16">
        <v>6.4321774444168756E-2</v>
      </c>
      <c r="N1231" s="16">
        <v>3.1804634263821061E-2</v>
      </c>
      <c r="O1231" s="108">
        <v>3.8430311231393829E-2</v>
      </c>
    </row>
    <row r="1232" spans="1:15" x14ac:dyDescent="0.25">
      <c r="A1232" s="59" t="s">
        <v>248</v>
      </c>
      <c r="B1232" s="17">
        <v>1</v>
      </c>
      <c r="C1232" s="18">
        <v>1</v>
      </c>
      <c r="D1232" s="8">
        <v>1</v>
      </c>
      <c r="E1232" s="18">
        <v>1</v>
      </c>
      <c r="F1232" s="8">
        <v>1</v>
      </c>
      <c r="G1232" s="18">
        <v>1</v>
      </c>
      <c r="H1232" s="18">
        <v>1</v>
      </c>
      <c r="I1232" s="18">
        <v>1</v>
      </c>
      <c r="J1232" s="18">
        <v>1</v>
      </c>
      <c r="K1232" s="18">
        <v>1</v>
      </c>
      <c r="L1232" s="18">
        <v>1</v>
      </c>
      <c r="M1232" s="18">
        <v>1</v>
      </c>
      <c r="N1232" s="18">
        <v>1</v>
      </c>
      <c r="O1232" s="109">
        <v>1</v>
      </c>
    </row>
    <row r="1233" spans="1:15" s="36" customFormat="1" x14ac:dyDescent="0.25">
      <c r="A1233" s="31" t="s">
        <v>249</v>
      </c>
      <c r="B1233" s="32">
        <v>500.00123000000218</v>
      </c>
      <c r="C1233" s="33">
        <v>499.99759500000044</v>
      </c>
      <c r="D1233" s="34">
        <v>499.99990500000081</v>
      </c>
      <c r="E1233" s="33">
        <v>499.99946500000038</v>
      </c>
      <c r="F1233" s="34">
        <v>499.99749303621138</v>
      </c>
      <c r="G1233" s="33">
        <v>500.0110795454537</v>
      </c>
      <c r="H1233" s="33">
        <v>500.00687022900598</v>
      </c>
      <c r="I1233" s="33">
        <v>500.01399999999984</v>
      </c>
      <c r="J1233" s="33">
        <v>500.01131639722962</v>
      </c>
      <c r="K1233" s="33">
        <v>500.00367231638398</v>
      </c>
      <c r="L1233" s="33">
        <v>499.9970660146692</v>
      </c>
      <c r="M1233" s="33">
        <v>500.00550351288155</v>
      </c>
      <c r="N1233" s="33">
        <v>499.99633251833666</v>
      </c>
      <c r="O1233" s="33">
        <v>499.99430379746872</v>
      </c>
    </row>
    <row r="1234" spans="1:15" x14ac:dyDescent="0.25">
      <c r="A1234" s="41" t="s">
        <v>250</v>
      </c>
      <c r="B1234" s="40">
        <v>932</v>
      </c>
      <c r="C1234" s="38">
        <v>590</v>
      </c>
      <c r="D1234" s="39">
        <v>407</v>
      </c>
      <c r="E1234" s="38">
        <v>392</v>
      </c>
      <c r="F1234" s="39">
        <v>359</v>
      </c>
      <c r="G1234" s="38">
        <v>176</v>
      </c>
      <c r="H1234" s="38">
        <v>393</v>
      </c>
      <c r="I1234" s="38">
        <v>200</v>
      </c>
      <c r="J1234" s="38">
        <v>433</v>
      </c>
      <c r="K1234" s="38">
        <v>354</v>
      </c>
      <c r="L1234" s="38">
        <v>409</v>
      </c>
      <c r="M1234" s="38">
        <v>427</v>
      </c>
      <c r="N1234" s="38">
        <v>409</v>
      </c>
      <c r="O1234" s="38">
        <v>395</v>
      </c>
    </row>
    <row r="1236" spans="1:15" s="36" customFormat="1" x14ac:dyDescent="0.25">
      <c r="A1236" s="62" t="s">
        <v>374</v>
      </c>
      <c r="B1236" s="63">
        <f>B1227+B1228</f>
        <v>0.18921329453529459</v>
      </c>
      <c r="C1236" s="63">
        <f t="shared" ref="C1236:L1236" si="127">C1227+C1228</f>
        <v>0.18735042115552564</v>
      </c>
      <c r="D1236" s="63">
        <f t="shared" si="127"/>
        <v>0.13377347541696016</v>
      </c>
      <c r="E1236" s="63">
        <f t="shared" si="127"/>
        <v>0.14114339102342835</v>
      </c>
      <c r="F1236" s="63">
        <f t="shared" si="127"/>
        <v>0.16819694360584536</v>
      </c>
      <c r="G1236" s="63">
        <f t="shared" si="127"/>
        <v>0.11176400068407594</v>
      </c>
      <c r="H1236" s="63">
        <f t="shared" si="127"/>
        <v>0.13233507732972671</v>
      </c>
      <c r="I1236" s="63">
        <f t="shared" si="127"/>
        <v>0.15311971264804586</v>
      </c>
      <c r="J1236" s="63">
        <f t="shared" si="127"/>
        <v>0.1290453472415633</v>
      </c>
      <c r="K1236" s="63">
        <f t="shared" si="127"/>
        <v>0.13182247813999104</v>
      </c>
      <c r="L1236" s="63">
        <f t="shared" si="127"/>
        <v>0.11568625341566818</v>
      </c>
      <c r="M1236" s="63">
        <f t="shared" ref="M1236:N1236" si="128">M1227+M1228</f>
        <v>0.14108790840007118</v>
      </c>
      <c r="N1236" s="63">
        <f t="shared" si="128"/>
        <v>0.18605270943307683</v>
      </c>
      <c r="O1236" s="63">
        <f t="shared" ref="O1236" si="129">O1227+O1228</f>
        <v>0.22295317288424829</v>
      </c>
    </row>
    <row r="1237" spans="1:15" s="36" customFormat="1" x14ac:dyDescent="0.25">
      <c r="A1237" s="64" t="s">
        <v>375</v>
      </c>
      <c r="B1237" s="63">
        <f>B1229</f>
        <v>0.48082917716022505</v>
      </c>
      <c r="C1237" s="63">
        <f t="shared" ref="C1237:L1237" si="130">C1229</f>
        <v>0.50609118429859634</v>
      </c>
      <c r="D1237" s="63">
        <f t="shared" si="130"/>
        <v>0.48158451150105708</v>
      </c>
      <c r="E1237" s="63">
        <f t="shared" si="130"/>
        <v>0.49026099457926459</v>
      </c>
      <c r="F1237" s="63">
        <f t="shared" si="130"/>
        <v>0.39261422480669816</v>
      </c>
      <c r="G1237" s="63">
        <f t="shared" si="130"/>
        <v>0.41694019280254552</v>
      </c>
      <c r="H1237" s="63">
        <f t="shared" si="130"/>
        <v>0.40711298114478806</v>
      </c>
      <c r="I1237" s="63">
        <f t="shared" si="130"/>
        <v>0.35993792173819139</v>
      </c>
      <c r="J1237" s="63">
        <f t="shared" si="130"/>
        <v>0.38115095778432723</v>
      </c>
      <c r="K1237" s="63">
        <f t="shared" si="130"/>
        <v>0.38707738304746919</v>
      </c>
      <c r="L1237" s="63">
        <f t="shared" si="130"/>
        <v>0.3698872560621384</v>
      </c>
      <c r="M1237" s="63">
        <f t="shared" ref="M1237:N1237" si="131">M1229</f>
        <v>0.42954819935237282</v>
      </c>
      <c r="N1237" s="63">
        <f t="shared" si="131"/>
        <v>0.42084171766541056</v>
      </c>
      <c r="O1237" s="63">
        <f t="shared" ref="O1237" si="132">O1229</f>
        <v>0.40944441139202792</v>
      </c>
    </row>
    <row r="1238" spans="1:15" s="36" customFormat="1" x14ac:dyDescent="0.25">
      <c r="A1238" s="65" t="s">
        <v>376</v>
      </c>
      <c r="B1238" s="63">
        <f>B1230+B1231</f>
        <v>0.32995752830448027</v>
      </c>
      <c r="C1238" s="63">
        <f t="shared" ref="C1238:L1238" si="133">C1230+C1231</f>
        <v>0.30655839454587797</v>
      </c>
      <c r="D1238" s="63">
        <f t="shared" si="133"/>
        <v>0.38464201308198276</v>
      </c>
      <c r="E1238" s="63">
        <f t="shared" si="133"/>
        <v>0.36859561439730715</v>
      </c>
      <c r="F1238" s="63">
        <f t="shared" si="133"/>
        <v>0.43918883158745636</v>
      </c>
      <c r="G1238" s="63">
        <f t="shared" si="133"/>
        <v>0.47129580651337843</v>
      </c>
      <c r="H1238" s="63">
        <f t="shared" si="133"/>
        <v>0.46055194152548518</v>
      </c>
      <c r="I1238" s="63">
        <f t="shared" si="133"/>
        <v>0.4869423656137627</v>
      </c>
      <c r="J1238" s="63">
        <f t="shared" si="133"/>
        <v>0.48980369497410953</v>
      </c>
      <c r="K1238" s="63">
        <f t="shared" si="133"/>
        <v>0.48110013881253977</v>
      </c>
      <c r="L1238" s="63">
        <f t="shared" si="133"/>
        <v>0.51442649052219336</v>
      </c>
      <c r="M1238" s="63">
        <f t="shared" ref="M1238:N1238" si="134">M1230+M1231</f>
        <v>0.42936389224755611</v>
      </c>
      <c r="N1238" s="63">
        <f t="shared" si="134"/>
        <v>0.39310557290151271</v>
      </c>
      <c r="O1238" s="63">
        <f t="shared" ref="O1238" si="135">O1230+O1231</f>
        <v>0.36760241572372376</v>
      </c>
    </row>
    <row r="1239" spans="1:15" x14ac:dyDescent="0.25">
      <c r="A1239"/>
      <c r="C1239" s="36"/>
      <c r="O1239" s="36"/>
    </row>
    <row r="1240" spans="1:15" x14ac:dyDescent="0.25">
      <c r="A1240" s="60" t="s">
        <v>372</v>
      </c>
      <c r="B1240" s="61">
        <v>3.1279975751259665</v>
      </c>
      <c r="C1240" s="61">
        <v>3.0943418437842709</v>
      </c>
      <c r="D1240" s="61">
        <v>3.2625717498886333</v>
      </c>
      <c r="E1240" s="61">
        <v>3.2490288364608553</v>
      </c>
      <c r="F1240" s="61">
        <v>3.292284473849731</v>
      </c>
      <c r="G1240" s="61">
        <v>3.358548873064743</v>
      </c>
      <c r="H1240" s="61">
        <v>3.3180404136940616</v>
      </c>
      <c r="I1240" s="61">
        <v>3.3595849316219151</v>
      </c>
      <c r="J1240" s="61">
        <v>3.3391470585654193</v>
      </c>
      <c r="K1240" s="61">
        <v>3.3686165016867102</v>
      </c>
      <c r="L1240" s="61">
        <v>3.4240753490974014</v>
      </c>
      <c r="M1240" s="61">
        <v>3.3247498212548945</v>
      </c>
      <c r="N1240" s="61">
        <v>3.1766125423902865</v>
      </c>
      <c r="O1240" s="61">
        <v>3.1123367228234269</v>
      </c>
    </row>
    <row r="1241" spans="1:15" x14ac:dyDescent="0.25">
      <c r="A1241"/>
      <c r="O1241" s="36"/>
    </row>
    <row r="1242" spans="1:15" x14ac:dyDescent="0.25">
      <c r="A1242" s="71" t="s">
        <v>394</v>
      </c>
      <c r="B1242" s="71" t="s">
        <v>395</v>
      </c>
    </row>
    <row r="1243" spans="1:15" x14ac:dyDescent="0.25">
      <c r="A1243" s="71" t="s">
        <v>396</v>
      </c>
      <c r="B1243" s="71" t="s">
        <v>397</v>
      </c>
    </row>
    <row r="1245" spans="1:15" x14ac:dyDescent="0.25">
      <c r="A1245" s="30" t="s">
        <v>435</v>
      </c>
      <c r="B1245" s="1"/>
      <c r="C1245" s="1"/>
      <c r="D1245" s="1"/>
      <c r="E1245" s="1"/>
      <c r="F1245" s="1"/>
      <c r="G1245" s="1"/>
      <c r="H1245" s="1"/>
      <c r="I1245" s="1"/>
      <c r="J1245" s="1"/>
      <c r="K1245" s="1"/>
      <c r="L1245" s="1"/>
      <c r="M1245" s="1"/>
      <c r="N1245" s="1"/>
    </row>
    <row r="1247" spans="1:15" x14ac:dyDescent="0.25">
      <c r="B1247" s="10" t="s">
        <v>0</v>
      </c>
      <c r="C1247" s="11" t="s">
        <v>1</v>
      </c>
      <c r="D1247" s="12" t="s">
        <v>2</v>
      </c>
      <c r="E1247" s="11" t="s">
        <v>3</v>
      </c>
      <c r="F1247" s="12" t="s">
        <v>4</v>
      </c>
      <c r="G1247" s="11" t="s">
        <v>5</v>
      </c>
      <c r="H1247" s="11" t="s">
        <v>6</v>
      </c>
      <c r="I1247" s="11" t="s">
        <v>7</v>
      </c>
      <c r="J1247" s="11" t="s">
        <v>8</v>
      </c>
      <c r="K1247" s="11" t="s">
        <v>9</v>
      </c>
      <c r="L1247" s="11" t="s">
        <v>10</v>
      </c>
      <c r="M1247" s="11" t="s">
        <v>11</v>
      </c>
      <c r="N1247" s="11" t="s">
        <v>12</v>
      </c>
      <c r="O1247" s="106">
        <v>2023</v>
      </c>
    </row>
    <row r="1248" spans="1:15" x14ac:dyDescent="0.25">
      <c r="A1248" s="27" t="s">
        <v>171</v>
      </c>
      <c r="B1248" s="13">
        <v>3.2701529554237184E-2</v>
      </c>
      <c r="C1248" s="14">
        <v>2.7452052044370324E-2</v>
      </c>
      <c r="D1248" s="4">
        <v>1.6709883174877784E-2</v>
      </c>
      <c r="E1248" s="14">
        <v>3.5361307836599368E-2</v>
      </c>
      <c r="F1248" s="4">
        <v>4.1763440596638113E-2</v>
      </c>
      <c r="G1248" s="14">
        <v>6.3076443192452036E-2</v>
      </c>
      <c r="H1248" s="14">
        <v>4.0696641827313383E-2</v>
      </c>
      <c r="I1248" s="14">
        <v>2.322134980220554E-2</v>
      </c>
      <c r="J1248" s="14">
        <v>4.5969167441475903E-2</v>
      </c>
      <c r="K1248" s="14">
        <v>4.607706271083889E-2</v>
      </c>
      <c r="L1248" s="14">
        <v>2.2737052735761792E-2</v>
      </c>
      <c r="M1248" s="14">
        <v>1.7867016452043714E-2</v>
      </c>
      <c r="N1248" s="14">
        <v>2.9429311217441734E-2</v>
      </c>
      <c r="O1248" s="107">
        <v>4.1313635218629116E-2</v>
      </c>
    </row>
    <row r="1249" spans="1:18" x14ac:dyDescent="0.25">
      <c r="A1249" s="28" t="s">
        <v>172</v>
      </c>
      <c r="B1249" s="15">
        <v>7.9616474143473226E-2</v>
      </c>
      <c r="C1249" s="16">
        <v>0.10486448439816982</v>
      </c>
      <c r="D1249" s="6">
        <v>0.12540804382752821</v>
      </c>
      <c r="E1249" s="16">
        <v>6.382907829711372E-2</v>
      </c>
      <c r="F1249" s="6">
        <v>0.10672476909354973</v>
      </c>
      <c r="G1249" s="16">
        <v>0.13315898113621366</v>
      </c>
      <c r="H1249" s="16">
        <v>0.11962023931477814</v>
      </c>
      <c r="I1249" s="16">
        <v>8.708356166027352E-2</v>
      </c>
      <c r="J1249" s="16">
        <v>0.11909499507863314</v>
      </c>
      <c r="K1249" s="16">
        <v>8.20457250878949E-2</v>
      </c>
      <c r="L1249" s="16">
        <v>8.4649396475676236E-2</v>
      </c>
      <c r="M1249" s="16">
        <v>6.2164655330491571E-2</v>
      </c>
      <c r="N1249" s="16">
        <v>9.3026354716538376E-2</v>
      </c>
      <c r="O1249" s="108">
        <v>7.0778274689205375E-2</v>
      </c>
    </row>
    <row r="1250" spans="1:18" x14ac:dyDescent="0.25">
      <c r="A1250" s="28" t="s">
        <v>77</v>
      </c>
      <c r="B1250" s="15">
        <v>0.27121831280295061</v>
      </c>
      <c r="C1250" s="16">
        <v>0.29172722320794409</v>
      </c>
      <c r="D1250" s="6">
        <v>0.24748879702287158</v>
      </c>
      <c r="E1250" s="16">
        <v>0.29667277743987158</v>
      </c>
      <c r="F1250" s="6">
        <v>0.29260592392942381</v>
      </c>
      <c r="G1250" s="16">
        <v>0.20951581186553278</v>
      </c>
      <c r="H1250" s="16">
        <v>0.2620768060693317</v>
      </c>
      <c r="I1250" s="16">
        <v>0.23475442687604772</v>
      </c>
      <c r="J1250" s="16">
        <v>0.25319380762282939</v>
      </c>
      <c r="K1250" s="16">
        <v>0.24331544457583074</v>
      </c>
      <c r="L1250" s="16">
        <v>0.17240247864535188</v>
      </c>
      <c r="M1250" s="16">
        <v>0.17029086565089313</v>
      </c>
      <c r="N1250" s="16">
        <v>0.19756379631146445</v>
      </c>
      <c r="O1250" s="108">
        <v>0.18860138912974972</v>
      </c>
    </row>
    <row r="1251" spans="1:18" x14ac:dyDescent="0.25">
      <c r="A1251" s="28" t="s">
        <v>173</v>
      </c>
      <c r="B1251" s="15">
        <v>0.42550258326364621</v>
      </c>
      <c r="C1251" s="16">
        <v>0.41106497722254043</v>
      </c>
      <c r="D1251" s="6">
        <v>0.44820670515927402</v>
      </c>
      <c r="E1251" s="16">
        <v>0.45939635155409669</v>
      </c>
      <c r="F1251" s="6">
        <v>0.39229277472700408</v>
      </c>
      <c r="G1251" s="16">
        <v>0.45174112619095314</v>
      </c>
      <c r="H1251" s="16">
        <v>0.43003633028960825</v>
      </c>
      <c r="I1251" s="16">
        <v>0.45755218853872065</v>
      </c>
      <c r="J1251" s="16">
        <v>0.41390518182267544</v>
      </c>
      <c r="K1251" s="16">
        <v>0.43410754610276875</v>
      </c>
      <c r="L1251" s="16">
        <v>0.49957505863114998</v>
      </c>
      <c r="M1251" s="16">
        <v>0.48783210114549147</v>
      </c>
      <c r="N1251" s="16">
        <v>0.45364513676139395</v>
      </c>
      <c r="O1251" s="108">
        <v>0.46049689173674074</v>
      </c>
    </row>
    <row r="1252" spans="1:18" x14ac:dyDescent="0.25">
      <c r="A1252" s="28" t="s">
        <v>174</v>
      </c>
      <c r="B1252" s="15">
        <v>0.14985724135118575</v>
      </c>
      <c r="C1252" s="16">
        <v>0.10601879995042761</v>
      </c>
      <c r="D1252" s="6">
        <v>0.12376013351442525</v>
      </c>
      <c r="E1252" s="16">
        <v>7.761496304801041E-2</v>
      </c>
      <c r="F1252" s="6">
        <v>0.12053876593253107</v>
      </c>
      <c r="G1252" s="16">
        <v>0.11607242794051734</v>
      </c>
      <c r="H1252" s="16">
        <v>9.6664829541782515E-2</v>
      </c>
      <c r="I1252" s="16">
        <v>0.1298983628458403</v>
      </c>
      <c r="J1252" s="16">
        <v>0.10746015448149197</v>
      </c>
      <c r="K1252" s="16">
        <v>0.12072340711621889</v>
      </c>
      <c r="L1252" s="16">
        <v>0.14890698625126433</v>
      </c>
      <c r="M1252" s="16">
        <v>0.19407374204546218</v>
      </c>
      <c r="N1252" s="16">
        <v>0.17796463054741241</v>
      </c>
      <c r="O1252" s="108">
        <v>0.17991597372628312</v>
      </c>
    </row>
    <row r="1253" spans="1:18" x14ac:dyDescent="0.25">
      <c r="A1253" s="28" t="s">
        <v>80</v>
      </c>
      <c r="B1253" s="15">
        <v>4.1103858884506982E-2</v>
      </c>
      <c r="C1253" s="16">
        <v>5.8872463176547811E-2</v>
      </c>
      <c r="D1253" s="6">
        <v>3.8426437301023048E-2</v>
      </c>
      <c r="E1253" s="16">
        <v>6.7125521824308296E-2</v>
      </c>
      <c r="F1253" s="6">
        <v>4.6074325720853224E-2</v>
      </c>
      <c r="G1253" s="16">
        <v>2.6435209674331103E-2</v>
      </c>
      <c r="H1253" s="16">
        <v>5.0905152957185909E-2</v>
      </c>
      <c r="I1253" s="16">
        <v>6.7490110276912249E-2</v>
      </c>
      <c r="J1253" s="16">
        <v>6.037669355289417E-2</v>
      </c>
      <c r="K1253" s="16">
        <v>7.3730814406447909E-2</v>
      </c>
      <c r="L1253" s="16">
        <v>7.1729027260795719E-2</v>
      </c>
      <c r="M1253" s="16">
        <v>6.7771619375618E-2</v>
      </c>
      <c r="N1253" s="16">
        <v>4.8370770445749042E-2</v>
      </c>
      <c r="O1253" s="108">
        <v>5.8893835499391818E-2</v>
      </c>
    </row>
    <row r="1254" spans="1:18" x14ac:dyDescent="0.25">
      <c r="A1254" s="59" t="s">
        <v>248</v>
      </c>
      <c r="B1254" s="17">
        <v>1</v>
      </c>
      <c r="C1254" s="18">
        <v>1</v>
      </c>
      <c r="D1254" s="8">
        <v>1</v>
      </c>
      <c r="E1254" s="18">
        <v>1</v>
      </c>
      <c r="F1254" s="8">
        <v>1</v>
      </c>
      <c r="G1254" s="18">
        <v>1</v>
      </c>
      <c r="H1254" s="18">
        <v>1</v>
      </c>
      <c r="I1254" s="18">
        <v>1</v>
      </c>
      <c r="J1254" s="18">
        <v>1</v>
      </c>
      <c r="K1254" s="18">
        <v>1</v>
      </c>
      <c r="L1254" s="18">
        <v>1</v>
      </c>
      <c r="M1254" s="18">
        <v>1</v>
      </c>
      <c r="N1254" s="18">
        <v>1</v>
      </c>
      <c r="O1254" s="109">
        <v>1</v>
      </c>
    </row>
    <row r="1255" spans="1:18" s="36" customFormat="1" x14ac:dyDescent="0.25">
      <c r="A1255" s="31" t="s">
        <v>249</v>
      </c>
      <c r="B1255" s="32">
        <v>500.00123000000173</v>
      </c>
      <c r="C1255" s="33">
        <v>499.99759500000033</v>
      </c>
      <c r="D1255" s="34">
        <v>499.99990500000052</v>
      </c>
      <c r="E1255" s="33">
        <v>499.99946500000021</v>
      </c>
      <c r="F1255" s="34">
        <v>499.99749303621149</v>
      </c>
      <c r="G1255" s="33">
        <v>500.01107954545404</v>
      </c>
      <c r="H1255" s="33">
        <v>500.00687022900672</v>
      </c>
      <c r="I1255" s="33">
        <v>500.0139999999999</v>
      </c>
      <c r="J1255" s="33">
        <v>500.011316397229</v>
      </c>
      <c r="K1255" s="33">
        <v>500.00367231638387</v>
      </c>
      <c r="L1255" s="33">
        <v>499.99706601466949</v>
      </c>
      <c r="M1255" s="33">
        <v>500.00550351288143</v>
      </c>
      <c r="N1255" s="33">
        <v>499.99633251833689</v>
      </c>
      <c r="O1255" s="33">
        <v>499.99430379746872</v>
      </c>
    </row>
    <row r="1256" spans="1:18" x14ac:dyDescent="0.25">
      <c r="A1256" s="41" t="s">
        <v>250</v>
      </c>
      <c r="B1256" s="40">
        <v>932</v>
      </c>
      <c r="C1256" s="38">
        <v>590</v>
      </c>
      <c r="D1256" s="39">
        <v>407</v>
      </c>
      <c r="E1256" s="38">
        <v>392</v>
      </c>
      <c r="F1256" s="39">
        <v>359</v>
      </c>
      <c r="G1256" s="38">
        <v>176</v>
      </c>
      <c r="H1256" s="38">
        <v>393</v>
      </c>
      <c r="I1256" s="38">
        <v>200</v>
      </c>
      <c r="J1256" s="38">
        <v>433</v>
      </c>
      <c r="K1256" s="38">
        <v>354</v>
      </c>
      <c r="L1256" s="38">
        <v>409</v>
      </c>
      <c r="M1256" s="38">
        <v>427</v>
      </c>
      <c r="N1256" s="38">
        <v>409</v>
      </c>
      <c r="O1256" s="38">
        <v>395</v>
      </c>
    </row>
    <row r="1258" spans="1:18" s="36" customFormat="1" x14ac:dyDescent="0.25">
      <c r="A1258" s="62" t="s">
        <v>374</v>
      </c>
      <c r="B1258" s="63">
        <f>B1248+B1249</f>
        <v>0.11231800369771042</v>
      </c>
      <c r="C1258" s="63">
        <f t="shared" ref="C1258:N1258" si="136">C1248+C1249</f>
        <v>0.13231653644254016</v>
      </c>
      <c r="D1258" s="63">
        <f t="shared" si="136"/>
        <v>0.142117927002406</v>
      </c>
      <c r="E1258" s="63">
        <f t="shared" si="136"/>
        <v>9.9190386133713088E-2</v>
      </c>
      <c r="F1258" s="63">
        <f t="shared" si="136"/>
        <v>0.14848820969018783</v>
      </c>
      <c r="G1258" s="63">
        <f t="shared" si="136"/>
        <v>0.1962354243286657</v>
      </c>
      <c r="H1258" s="63">
        <f t="shared" si="136"/>
        <v>0.16031688114209153</v>
      </c>
      <c r="I1258" s="63">
        <f t="shared" si="136"/>
        <v>0.11030491146247906</v>
      </c>
      <c r="J1258" s="63">
        <f t="shared" si="136"/>
        <v>0.16506416252010903</v>
      </c>
      <c r="K1258" s="63">
        <f t="shared" si="136"/>
        <v>0.12812278779873379</v>
      </c>
      <c r="L1258" s="63">
        <f t="shared" si="136"/>
        <v>0.10738644921143803</v>
      </c>
      <c r="M1258" s="63">
        <f t="shared" si="136"/>
        <v>8.0031671782535285E-2</v>
      </c>
      <c r="N1258" s="63">
        <f t="shared" si="136"/>
        <v>0.12245566593398011</v>
      </c>
      <c r="O1258" s="63">
        <f t="shared" ref="O1258" si="137">O1248+O1249</f>
        <v>0.11209190990783449</v>
      </c>
    </row>
    <row r="1259" spans="1:18" s="36" customFormat="1" x14ac:dyDescent="0.25">
      <c r="A1259" s="64" t="s">
        <v>375</v>
      </c>
      <c r="B1259" s="63">
        <f>B1250</f>
        <v>0.27121831280295061</v>
      </c>
      <c r="C1259" s="63">
        <f t="shared" ref="C1259:N1259" si="138">C1250</f>
        <v>0.29172722320794409</v>
      </c>
      <c r="D1259" s="63">
        <f t="shared" si="138"/>
        <v>0.24748879702287158</v>
      </c>
      <c r="E1259" s="63">
        <f t="shared" si="138"/>
        <v>0.29667277743987158</v>
      </c>
      <c r="F1259" s="63">
        <f t="shared" si="138"/>
        <v>0.29260592392942381</v>
      </c>
      <c r="G1259" s="63">
        <f t="shared" si="138"/>
        <v>0.20951581186553278</v>
      </c>
      <c r="H1259" s="63">
        <f t="shared" si="138"/>
        <v>0.2620768060693317</v>
      </c>
      <c r="I1259" s="63">
        <f t="shared" si="138"/>
        <v>0.23475442687604772</v>
      </c>
      <c r="J1259" s="63">
        <f t="shared" si="138"/>
        <v>0.25319380762282939</v>
      </c>
      <c r="K1259" s="63">
        <f t="shared" si="138"/>
        <v>0.24331544457583074</v>
      </c>
      <c r="L1259" s="63">
        <f t="shared" si="138"/>
        <v>0.17240247864535188</v>
      </c>
      <c r="M1259" s="63">
        <f t="shared" si="138"/>
        <v>0.17029086565089313</v>
      </c>
      <c r="N1259" s="63">
        <f t="shared" si="138"/>
        <v>0.19756379631146445</v>
      </c>
      <c r="O1259" s="63">
        <f t="shared" ref="O1259" si="139">O1250</f>
        <v>0.18860138912974972</v>
      </c>
    </row>
    <row r="1260" spans="1:18" s="36" customFormat="1" x14ac:dyDescent="0.25">
      <c r="A1260" s="65" t="s">
        <v>376</v>
      </c>
      <c r="B1260" s="63">
        <f>B1251+B1252</f>
        <v>0.57535982461483193</v>
      </c>
      <c r="C1260" s="63">
        <f t="shared" ref="C1260:N1260" si="140">C1251+C1252</f>
        <v>0.51708377717296805</v>
      </c>
      <c r="D1260" s="63">
        <f t="shared" si="140"/>
        <v>0.57196683867369924</v>
      </c>
      <c r="E1260" s="63">
        <f t="shared" si="140"/>
        <v>0.53701131460210716</v>
      </c>
      <c r="F1260" s="63">
        <f t="shared" si="140"/>
        <v>0.51283154065953518</v>
      </c>
      <c r="G1260" s="63">
        <f t="shared" si="140"/>
        <v>0.5678135541314705</v>
      </c>
      <c r="H1260" s="63">
        <f t="shared" si="140"/>
        <v>0.52670115983139076</v>
      </c>
      <c r="I1260" s="63">
        <f t="shared" si="140"/>
        <v>0.58745055138456093</v>
      </c>
      <c r="J1260" s="63">
        <f t="shared" si="140"/>
        <v>0.52136533630416737</v>
      </c>
      <c r="K1260" s="63">
        <f t="shared" si="140"/>
        <v>0.55483095321898768</v>
      </c>
      <c r="L1260" s="63">
        <f t="shared" si="140"/>
        <v>0.64848204488241434</v>
      </c>
      <c r="M1260" s="63">
        <f t="shared" si="140"/>
        <v>0.68190584319095371</v>
      </c>
      <c r="N1260" s="63">
        <f t="shared" si="140"/>
        <v>0.63160976730880636</v>
      </c>
      <c r="O1260" s="63">
        <f t="shared" ref="O1260" si="141">O1251+O1252</f>
        <v>0.64041286546302389</v>
      </c>
    </row>
    <row r="1261" spans="1:18" x14ac:dyDescent="0.25">
      <c r="A1261" s="28" t="s">
        <v>80</v>
      </c>
      <c r="B1261" s="15">
        <v>4.1103858884506982E-2</v>
      </c>
      <c r="C1261" s="16">
        <v>5.8872463176547811E-2</v>
      </c>
      <c r="D1261" s="6">
        <v>3.8426437301023048E-2</v>
      </c>
      <c r="E1261" s="16">
        <v>6.7125521824308296E-2</v>
      </c>
      <c r="F1261" s="6">
        <v>4.6074325720853224E-2</v>
      </c>
      <c r="G1261" s="16">
        <v>2.6435209674331103E-2</v>
      </c>
      <c r="H1261" s="16">
        <v>5.0905152957185909E-2</v>
      </c>
      <c r="I1261" s="16">
        <v>6.7490110276912249E-2</v>
      </c>
      <c r="J1261" s="16">
        <v>6.037669355289417E-2</v>
      </c>
      <c r="K1261" s="16">
        <v>7.3730814406447909E-2</v>
      </c>
      <c r="L1261" s="16">
        <v>7.1729027260795719E-2</v>
      </c>
      <c r="M1261" s="16">
        <v>6.7771619375618E-2</v>
      </c>
      <c r="N1261" s="16">
        <v>4.8370770445749042E-2</v>
      </c>
      <c r="O1261" s="108">
        <v>5.8893835499391818E-2</v>
      </c>
    </row>
    <row r="1262" spans="1:18" x14ac:dyDescent="0.25">
      <c r="A1262"/>
      <c r="C1262" s="36"/>
      <c r="O1262" s="36"/>
    </row>
    <row r="1263" spans="1:18" x14ac:dyDescent="0.25">
      <c r="A1263" s="60" t="s">
        <v>372</v>
      </c>
      <c r="B1263" s="61">
        <v>3.6050681693630779</v>
      </c>
      <c r="C1263" s="61">
        <v>3.4923179595832035</v>
      </c>
      <c r="D1263" s="61">
        <v>3.5583547456357434</v>
      </c>
      <c r="E1263" s="61">
        <v>3.5146186275978155</v>
      </c>
      <c r="F1263" s="61">
        <v>3.4645211553196655</v>
      </c>
      <c r="G1263" s="61">
        <v>3.4361025776300367</v>
      </c>
      <c r="H1263" s="61">
        <v>3.4450055415638769</v>
      </c>
      <c r="I1263" s="61">
        <v>3.6260766340387933</v>
      </c>
      <c r="J1263" s="61">
        <v>3.4446379287927908</v>
      </c>
      <c r="K1263" s="61">
        <v>3.5412622136451279</v>
      </c>
      <c r="L1263" s="61">
        <v>3.718826235853812</v>
      </c>
      <c r="M1263" s="61">
        <v>3.8346462231504881</v>
      </c>
      <c r="N1263" s="61">
        <v>3.6911193984792394</v>
      </c>
      <c r="O1263" s="61">
        <v>3.7086589999999999</v>
      </c>
      <c r="R1263" s="69"/>
    </row>
    <row r="1264" spans="1:18" x14ac:dyDescent="0.25">
      <c r="A1264" s="66" t="s">
        <v>390</v>
      </c>
      <c r="B1264" s="67">
        <v>479.44924999999358</v>
      </c>
      <c r="C1264" s="68">
        <v>470.56150500000359</v>
      </c>
      <c r="D1264" s="68">
        <v>480.78668999999877</v>
      </c>
      <c r="E1264" s="68">
        <v>466.43673999999783</v>
      </c>
      <c r="F1264" s="68">
        <v>476.96044568245105</v>
      </c>
      <c r="G1264" s="68">
        <v>486.79318181818292</v>
      </c>
      <c r="H1264" s="68">
        <v>474.5539440203579</v>
      </c>
      <c r="I1264" s="68">
        <v>466.26799999999878</v>
      </c>
      <c r="J1264" s="68">
        <v>469.82228637413306</v>
      </c>
      <c r="K1264" s="68">
        <v>463.13799435028193</v>
      </c>
      <c r="L1264" s="68">
        <v>464.13276283618376</v>
      </c>
      <c r="M1264" s="68">
        <v>466.11932084309313</v>
      </c>
      <c r="N1264" s="68">
        <v>475.81112469438062</v>
      </c>
      <c r="O1264" s="68">
        <v>470.54772200000002</v>
      </c>
      <c r="R1264" s="69"/>
    </row>
    <row r="1265" spans="1:18" x14ac:dyDescent="0.25">
      <c r="A1265" s="70" t="s">
        <v>391</v>
      </c>
      <c r="B1265" s="67">
        <v>893</v>
      </c>
      <c r="C1265" s="68">
        <v>553</v>
      </c>
      <c r="D1265" s="68">
        <v>388</v>
      </c>
      <c r="E1265" s="68">
        <v>363</v>
      </c>
      <c r="F1265" s="68">
        <v>342</v>
      </c>
      <c r="G1265" s="68">
        <v>171</v>
      </c>
      <c r="H1265" s="68">
        <v>373</v>
      </c>
      <c r="I1265" s="68">
        <v>187</v>
      </c>
      <c r="J1265" s="68">
        <v>406</v>
      </c>
      <c r="K1265" s="68">
        <v>328</v>
      </c>
      <c r="L1265" s="68">
        <v>379</v>
      </c>
      <c r="M1265" s="68">
        <v>399</v>
      </c>
      <c r="N1265" s="68">
        <v>387</v>
      </c>
      <c r="O1265" s="68">
        <v>372</v>
      </c>
      <c r="R1265" s="69"/>
    </row>
    <row r="1266" spans="1:18" x14ac:dyDescent="0.25">
      <c r="A1266"/>
    </row>
    <row r="1267" spans="1:18" x14ac:dyDescent="0.25">
      <c r="A1267" s="71" t="s">
        <v>394</v>
      </c>
      <c r="B1267" s="71" t="s">
        <v>395</v>
      </c>
    </row>
    <row r="1268" spans="1:18" x14ac:dyDescent="0.25">
      <c r="A1268" s="71" t="s">
        <v>396</v>
      </c>
      <c r="B1268" s="71" t="s">
        <v>397</v>
      </c>
    </row>
    <row r="1269" spans="1:18" x14ac:dyDescent="0.25">
      <c r="A1269" s="71"/>
      <c r="B1269" s="71"/>
    </row>
    <row r="1270" spans="1:18" x14ac:dyDescent="0.25">
      <c r="A1270" s="30" t="s">
        <v>436</v>
      </c>
      <c r="B1270" s="1"/>
      <c r="C1270" s="1"/>
      <c r="D1270" s="1"/>
      <c r="E1270" s="1"/>
      <c r="F1270" s="1"/>
      <c r="G1270" s="1"/>
      <c r="H1270" s="1"/>
      <c r="I1270" s="1"/>
      <c r="J1270" s="1"/>
      <c r="K1270" s="1"/>
      <c r="L1270" s="1"/>
      <c r="M1270" s="1"/>
      <c r="N1270" s="1"/>
      <c r="R1270" s="69"/>
    </row>
    <row r="1271" spans="1:18" x14ac:dyDescent="0.25">
      <c r="R1271" s="69"/>
    </row>
    <row r="1272" spans="1:18" x14ac:dyDescent="0.25">
      <c r="B1272" s="10" t="s">
        <v>0</v>
      </c>
      <c r="C1272" s="11" t="s">
        <v>1</v>
      </c>
      <c r="D1272" s="12" t="s">
        <v>2</v>
      </c>
      <c r="E1272" s="11" t="s">
        <v>3</v>
      </c>
      <c r="F1272" s="12" t="s">
        <v>4</v>
      </c>
      <c r="G1272" s="11" t="s">
        <v>5</v>
      </c>
      <c r="H1272" s="11" t="s">
        <v>6</v>
      </c>
      <c r="I1272" s="11" t="s">
        <v>7</v>
      </c>
      <c r="J1272" s="11" t="s">
        <v>8</v>
      </c>
      <c r="K1272" s="11" t="s">
        <v>9</v>
      </c>
      <c r="L1272" s="11" t="s">
        <v>10</v>
      </c>
      <c r="M1272" s="11" t="s">
        <v>11</v>
      </c>
      <c r="N1272" s="11" t="s">
        <v>12</v>
      </c>
      <c r="O1272" s="106">
        <v>2023</v>
      </c>
      <c r="R1272" s="69"/>
    </row>
    <row r="1273" spans="1:18" x14ac:dyDescent="0.25">
      <c r="A1273" s="27" t="s">
        <v>101</v>
      </c>
      <c r="B1273" s="13">
        <v>1.7561356799062192E-2</v>
      </c>
      <c r="C1273" s="14">
        <v>2.2817059750057381E-2</v>
      </c>
      <c r="D1273" s="4">
        <v>1.6730863178863985E-2</v>
      </c>
      <c r="E1273" s="14">
        <v>1.3485234429200828E-2</v>
      </c>
      <c r="F1273" s="4">
        <v>1.0646292934059286E-2</v>
      </c>
      <c r="G1273" s="14">
        <v>1.4263320301425166E-2</v>
      </c>
      <c r="H1273" s="14">
        <v>2.0357481093135166E-2</v>
      </c>
      <c r="I1273" s="14">
        <v>1.8506481818509092E-2</v>
      </c>
      <c r="J1273" s="14">
        <v>3.324612976426855E-2</v>
      </c>
      <c r="K1273" s="14">
        <v>9.6694205070810297E-3</v>
      </c>
      <c r="L1273" s="14">
        <v>2.0553176840157526E-2</v>
      </c>
      <c r="M1273" s="14">
        <v>9.7343190836072582E-3</v>
      </c>
      <c r="N1273" s="14">
        <v>2.0634625681851006E-2</v>
      </c>
      <c r="O1273" s="107">
        <v>5.1123367228234302E-2</v>
      </c>
      <c r="R1273" s="69"/>
    </row>
    <row r="1274" spans="1:18" x14ac:dyDescent="0.25">
      <c r="A1274" s="28" t="s">
        <v>102</v>
      </c>
      <c r="B1274" s="15">
        <v>9.7177830942535307E-2</v>
      </c>
      <c r="C1274" s="16">
        <v>0.11288181296152018</v>
      </c>
      <c r="D1274" s="6">
        <v>7.3546563973847054E-2</v>
      </c>
      <c r="E1274" s="16">
        <v>7.4917440161660895E-2</v>
      </c>
      <c r="F1274" s="6">
        <v>6.4580268090480716E-2</v>
      </c>
      <c r="G1274" s="16">
        <v>6.0985012263932888E-2</v>
      </c>
      <c r="H1274" s="16">
        <v>0.10942088836438411</v>
      </c>
      <c r="I1274" s="16">
        <v>7.6919846244305187E-2</v>
      </c>
      <c r="J1274" s="16">
        <v>9.7509802318561628E-2</v>
      </c>
      <c r="K1274" s="16">
        <v>0.1036921762721517</v>
      </c>
      <c r="L1274" s="16">
        <v>7.5338339393678705E-2</v>
      </c>
      <c r="M1274" s="16">
        <v>8.3297209609168033E-2</v>
      </c>
      <c r="N1274" s="16">
        <v>7.3073885627523052E-2</v>
      </c>
      <c r="O1274" s="108">
        <v>0.11166987978344062</v>
      </c>
      <c r="R1274" s="69"/>
    </row>
    <row r="1275" spans="1:18" x14ac:dyDescent="0.25">
      <c r="A1275" s="28" t="s">
        <v>77</v>
      </c>
      <c r="B1275" s="15">
        <v>0.40979068191492291</v>
      </c>
      <c r="C1275" s="16">
        <v>0.42186490917021335</v>
      </c>
      <c r="D1275" s="6">
        <v>0.41967821973886188</v>
      </c>
      <c r="E1275" s="16">
        <v>0.43991477070880464</v>
      </c>
      <c r="F1275" s="6">
        <v>0.35161290502292242</v>
      </c>
      <c r="G1275" s="16">
        <v>0.39861957604348519</v>
      </c>
      <c r="H1275" s="16">
        <v>0.34864304663498269</v>
      </c>
      <c r="I1275" s="16">
        <v>0.33308867351714178</v>
      </c>
      <c r="J1275" s="16">
        <v>0.32955813009312918</v>
      </c>
      <c r="K1275" s="16">
        <v>0.33602126086079598</v>
      </c>
      <c r="L1275" s="16">
        <v>0.32416033737117333</v>
      </c>
      <c r="M1275" s="16">
        <v>0.27983439058164933</v>
      </c>
      <c r="N1275" s="16">
        <v>0.31696198260622938</v>
      </c>
      <c r="O1275" s="108">
        <v>0.34443278467729371</v>
      </c>
      <c r="R1275" s="69"/>
    </row>
    <row r="1276" spans="1:18" x14ac:dyDescent="0.25">
      <c r="A1276" s="28" t="s">
        <v>103</v>
      </c>
      <c r="B1276" s="15">
        <v>0.42112592403022736</v>
      </c>
      <c r="C1276" s="16">
        <v>0.41757008851212568</v>
      </c>
      <c r="D1276" s="6">
        <v>0.46495854834212413</v>
      </c>
      <c r="E1276" s="16">
        <v>0.4348227552603483</v>
      </c>
      <c r="F1276" s="6">
        <v>0.52429956473319339</v>
      </c>
      <c r="G1276" s="16">
        <v>0.46711294465633996</v>
      </c>
      <c r="H1276" s="16">
        <v>0.48850626479941461</v>
      </c>
      <c r="I1276" s="16">
        <v>0.52467530909134508</v>
      </c>
      <c r="J1276" s="16">
        <v>0.4848024224855888</v>
      </c>
      <c r="K1276" s="16">
        <v>0.51285499033057924</v>
      </c>
      <c r="L1276" s="16">
        <v>0.50134475116724342</v>
      </c>
      <c r="M1276" s="16">
        <v>0.54586940143750218</v>
      </c>
      <c r="N1276" s="16">
        <v>0.51422137570691206</v>
      </c>
      <c r="O1276" s="108">
        <v>0.39956379249890184</v>
      </c>
      <c r="R1276" s="69"/>
    </row>
    <row r="1277" spans="1:18" x14ac:dyDescent="0.25">
      <c r="A1277" s="28" t="s">
        <v>104</v>
      </c>
      <c r="B1277" s="15">
        <v>5.4344206313252146E-2</v>
      </c>
      <c r="C1277" s="16">
        <v>2.4866129606083386E-2</v>
      </c>
      <c r="D1277" s="6">
        <v>2.5085804766302875E-2</v>
      </c>
      <c r="E1277" s="16">
        <v>3.6859799439985359E-2</v>
      </c>
      <c r="F1277" s="6">
        <v>4.8860969219344311E-2</v>
      </c>
      <c r="G1277" s="16">
        <v>5.9019146734816771E-2</v>
      </c>
      <c r="H1277" s="16">
        <v>3.3072319108083593E-2</v>
      </c>
      <c r="I1277" s="16">
        <v>4.680968932869882E-2</v>
      </c>
      <c r="J1277" s="16">
        <v>5.4883515338451844E-2</v>
      </c>
      <c r="K1277" s="16">
        <v>3.7762152029391913E-2</v>
      </c>
      <c r="L1277" s="16">
        <v>7.8603395227747175E-2</v>
      </c>
      <c r="M1277" s="16">
        <v>8.1264679288073224E-2</v>
      </c>
      <c r="N1277" s="16">
        <v>7.5108130377484553E-2</v>
      </c>
      <c r="O1277" s="108">
        <v>9.3210175812129564E-2</v>
      </c>
      <c r="R1277" s="69"/>
    </row>
    <row r="1278" spans="1:18" x14ac:dyDescent="0.25">
      <c r="A1278" s="59" t="s">
        <v>248</v>
      </c>
      <c r="B1278" s="17">
        <v>1</v>
      </c>
      <c r="C1278" s="18">
        <v>1</v>
      </c>
      <c r="D1278" s="8">
        <v>1</v>
      </c>
      <c r="E1278" s="18">
        <v>1</v>
      </c>
      <c r="F1278" s="8">
        <v>1</v>
      </c>
      <c r="G1278" s="18">
        <v>1</v>
      </c>
      <c r="H1278" s="18">
        <v>1</v>
      </c>
      <c r="I1278" s="18">
        <v>1</v>
      </c>
      <c r="J1278" s="18">
        <v>1</v>
      </c>
      <c r="K1278" s="18">
        <v>1</v>
      </c>
      <c r="L1278" s="18">
        <v>1</v>
      </c>
      <c r="M1278" s="18">
        <v>1</v>
      </c>
      <c r="N1278" s="18">
        <v>1</v>
      </c>
      <c r="O1278" s="109">
        <v>1</v>
      </c>
      <c r="R1278" s="69"/>
    </row>
    <row r="1279" spans="1:18" s="36" customFormat="1" x14ac:dyDescent="0.25">
      <c r="A1279" s="31" t="s">
        <v>249</v>
      </c>
      <c r="B1279" s="32">
        <v>500.00123000000235</v>
      </c>
      <c r="C1279" s="33">
        <v>499.99759500000044</v>
      </c>
      <c r="D1279" s="34">
        <v>499.99990500000058</v>
      </c>
      <c r="E1279" s="33">
        <v>499.99946500000044</v>
      </c>
      <c r="F1279" s="34">
        <v>499.99749303621144</v>
      </c>
      <c r="G1279" s="33">
        <v>500.01107954545358</v>
      </c>
      <c r="H1279" s="33">
        <v>500.00687022900621</v>
      </c>
      <c r="I1279" s="33">
        <v>500.01399999999967</v>
      </c>
      <c r="J1279" s="33">
        <v>500.01131639722951</v>
      </c>
      <c r="K1279" s="33">
        <v>500.0036723163837</v>
      </c>
      <c r="L1279" s="33">
        <v>499.9970660146692</v>
      </c>
      <c r="M1279" s="33">
        <v>500.00550351288166</v>
      </c>
      <c r="N1279" s="33">
        <v>499.99633251833654</v>
      </c>
      <c r="O1279" s="33">
        <v>499.99430379746872</v>
      </c>
      <c r="Q1279"/>
      <c r="R1279" s="69"/>
    </row>
    <row r="1280" spans="1:18" x14ac:dyDescent="0.25">
      <c r="A1280" s="41" t="s">
        <v>250</v>
      </c>
      <c r="B1280" s="40">
        <v>932</v>
      </c>
      <c r="C1280" s="38">
        <v>590</v>
      </c>
      <c r="D1280" s="39">
        <v>407</v>
      </c>
      <c r="E1280" s="38">
        <v>392</v>
      </c>
      <c r="F1280" s="39">
        <v>359</v>
      </c>
      <c r="G1280" s="38">
        <v>176</v>
      </c>
      <c r="H1280" s="38">
        <v>393</v>
      </c>
      <c r="I1280" s="38">
        <v>200</v>
      </c>
      <c r="J1280" s="38">
        <v>433</v>
      </c>
      <c r="K1280" s="38">
        <v>354</v>
      </c>
      <c r="L1280" s="38">
        <v>409</v>
      </c>
      <c r="M1280" s="38">
        <v>427</v>
      </c>
      <c r="N1280" s="38">
        <v>409</v>
      </c>
      <c r="O1280" s="38">
        <v>395</v>
      </c>
    </row>
    <row r="1282" spans="1:15" s="36" customFormat="1" x14ac:dyDescent="0.25">
      <c r="A1282" s="62" t="s">
        <v>374</v>
      </c>
      <c r="B1282" s="63">
        <f>B1273+B1274</f>
        <v>0.1147391877415975</v>
      </c>
      <c r="C1282" s="63">
        <f t="shared" ref="C1282:N1282" si="142">C1273+C1274</f>
        <v>0.13569887271157757</v>
      </c>
      <c r="D1282" s="63">
        <f t="shared" si="142"/>
        <v>9.0277427152711032E-2</v>
      </c>
      <c r="E1282" s="63">
        <f t="shared" si="142"/>
        <v>8.8402674590861721E-2</v>
      </c>
      <c r="F1282" s="63">
        <f t="shared" si="142"/>
        <v>7.5226561024540006E-2</v>
      </c>
      <c r="G1282" s="63">
        <f t="shared" si="142"/>
        <v>7.5248332565358053E-2</v>
      </c>
      <c r="H1282" s="63">
        <f t="shared" si="142"/>
        <v>0.12977836945751928</v>
      </c>
      <c r="I1282" s="63">
        <f t="shared" si="142"/>
        <v>9.5426328062814286E-2</v>
      </c>
      <c r="J1282" s="63">
        <f t="shared" si="142"/>
        <v>0.13075593208283018</v>
      </c>
      <c r="K1282" s="63">
        <f t="shared" si="142"/>
        <v>0.11336159677923273</v>
      </c>
      <c r="L1282" s="63">
        <f t="shared" si="142"/>
        <v>9.5891516233836238E-2</v>
      </c>
      <c r="M1282" s="63">
        <f t="shared" si="142"/>
        <v>9.3031528692775284E-2</v>
      </c>
      <c r="N1282" s="63">
        <f t="shared" si="142"/>
        <v>9.3708511309374062E-2</v>
      </c>
      <c r="O1282" s="63">
        <f t="shared" ref="O1282" si="143">O1273+O1274</f>
        <v>0.16279324701167491</v>
      </c>
    </row>
    <row r="1283" spans="1:15" s="36" customFormat="1" x14ac:dyDescent="0.25">
      <c r="A1283" s="64" t="s">
        <v>375</v>
      </c>
      <c r="B1283" s="63">
        <f>B1275</f>
        <v>0.40979068191492291</v>
      </c>
      <c r="C1283" s="63">
        <f t="shared" ref="C1283:N1283" si="144">C1275</f>
        <v>0.42186490917021335</v>
      </c>
      <c r="D1283" s="63">
        <f t="shared" si="144"/>
        <v>0.41967821973886188</v>
      </c>
      <c r="E1283" s="63">
        <f t="shared" si="144"/>
        <v>0.43991477070880464</v>
      </c>
      <c r="F1283" s="63">
        <f t="shared" si="144"/>
        <v>0.35161290502292242</v>
      </c>
      <c r="G1283" s="63">
        <f t="shared" si="144"/>
        <v>0.39861957604348519</v>
      </c>
      <c r="H1283" s="63">
        <f t="shared" si="144"/>
        <v>0.34864304663498269</v>
      </c>
      <c r="I1283" s="63">
        <f t="shared" si="144"/>
        <v>0.33308867351714178</v>
      </c>
      <c r="J1283" s="63">
        <f t="shared" si="144"/>
        <v>0.32955813009312918</v>
      </c>
      <c r="K1283" s="63">
        <f t="shared" si="144"/>
        <v>0.33602126086079598</v>
      </c>
      <c r="L1283" s="63">
        <f t="shared" si="144"/>
        <v>0.32416033737117333</v>
      </c>
      <c r="M1283" s="63">
        <f t="shared" si="144"/>
        <v>0.27983439058164933</v>
      </c>
      <c r="N1283" s="63">
        <f t="shared" si="144"/>
        <v>0.31696198260622938</v>
      </c>
      <c r="O1283" s="63">
        <f t="shared" ref="O1283" si="145">O1275</f>
        <v>0.34443278467729371</v>
      </c>
    </row>
    <row r="1284" spans="1:15" s="36" customFormat="1" x14ac:dyDescent="0.25">
      <c r="A1284" s="65" t="s">
        <v>376</v>
      </c>
      <c r="B1284" s="63">
        <f>B1276+B1277</f>
        <v>0.47547013034347951</v>
      </c>
      <c r="C1284" s="63">
        <f t="shared" ref="C1284:N1284" si="146">C1276+C1277</f>
        <v>0.44243621811820905</v>
      </c>
      <c r="D1284" s="63">
        <f t="shared" si="146"/>
        <v>0.49004435310842703</v>
      </c>
      <c r="E1284" s="63">
        <f t="shared" si="146"/>
        <v>0.47168255470033366</v>
      </c>
      <c r="F1284" s="63">
        <f t="shared" si="146"/>
        <v>0.57316053395253774</v>
      </c>
      <c r="G1284" s="63">
        <f t="shared" si="146"/>
        <v>0.52613209139115669</v>
      </c>
      <c r="H1284" s="63">
        <f t="shared" si="146"/>
        <v>0.52157858390749823</v>
      </c>
      <c r="I1284" s="63">
        <f t="shared" si="146"/>
        <v>0.57148499842004385</v>
      </c>
      <c r="J1284" s="63">
        <f t="shared" si="146"/>
        <v>0.53968593782404062</v>
      </c>
      <c r="K1284" s="63">
        <f t="shared" si="146"/>
        <v>0.55061714235997117</v>
      </c>
      <c r="L1284" s="63">
        <f t="shared" si="146"/>
        <v>0.57994814639499059</v>
      </c>
      <c r="M1284" s="63">
        <f t="shared" si="146"/>
        <v>0.62713408072557542</v>
      </c>
      <c r="N1284" s="63">
        <f t="shared" si="146"/>
        <v>0.5893295060843966</v>
      </c>
      <c r="O1284" s="63">
        <f t="shared" ref="O1284" si="147">O1276+O1277</f>
        <v>0.49277396831103137</v>
      </c>
    </row>
    <row r="1285" spans="1:15" x14ac:dyDescent="0.25">
      <c r="A1285"/>
      <c r="C1285" s="36"/>
      <c r="O1285" s="36"/>
    </row>
    <row r="1286" spans="1:15" x14ac:dyDescent="0.25">
      <c r="A1286" s="60" t="s">
        <v>372</v>
      </c>
      <c r="B1286" s="61">
        <v>3.3975137921160714</v>
      </c>
      <c r="C1286" s="61">
        <v>3.3087864152626554</v>
      </c>
      <c r="D1286" s="61">
        <v>3.4081218675431537</v>
      </c>
      <c r="E1286" s="61">
        <v>3.4066544451202541</v>
      </c>
      <c r="F1286" s="61">
        <v>3.5361486492132794</v>
      </c>
      <c r="G1286" s="61">
        <v>3.4956395852591893</v>
      </c>
      <c r="H1286" s="61">
        <v>3.4045150524649261</v>
      </c>
      <c r="I1286" s="61">
        <v>3.5043618778674199</v>
      </c>
      <c r="J1286" s="61">
        <v>3.4305673913153947</v>
      </c>
      <c r="K1286" s="61">
        <v>3.4653482771030522</v>
      </c>
      <c r="L1286" s="61">
        <v>3.5421068485487459</v>
      </c>
      <c r="M1286" s="61">
        <v>3.6056329122372652</v>
      </c>
      <c r="N1286" s="61">
        <v>3.5500944994706538</v>
      </c>
      <c r="O1286" s="61">
        <v>3.3720675298832496</v>
      </c>
    </row>
    <row r="1287" spans="1:15" x14ac:dyDescent="0.25">
      <c r="A1287"/>
      <c r="O1287" s="36"/>
    </row>
    <row r="1288" spans="1:15" x14ac:dyDescent="0.25">
      <c r="A1288" s="71" t="s">
        <v>394</v>
      </c>
      <c r="B1288" s="71" t="s">
        <v>395</v>
      </c>
    </row>
    <row r="1289" spans="1:15" x14ac:dyDescent="0.25">
      <c r="A1289" s="71" t="s">
        <v>396</v>
      </c>
      <c r="B1289" s="71" t="s">
        <v>397</v>
      </c>
    </row>
    <row r="1290" spans="1:15" x14ac:dyDescent="0.25">
      <c r="A1290" s="71"/>
      <c r="B1290" s="71"/>
    </row>
    <row r="1291" spans="1:15" x14ac:dyDescent="0.25">
      <c r="A1291" s="30" t="s">
        <v>437</v>
      </c>
      <c r="B1291" s="1"/>
      <c r="C1291" s="1"/>
      <c r="D1291" s="1"/>
      <c r="E1291" s="1"/>
      <c r="F1291" s="1"/>
      <c r="G1291" s="1"/>
      <c r="H1291" s="1"/>
      <c r="I1291" s="1"/>
      <c r="J1291" s="1"/>
      <c r="K1291" s="1"/>
      <c r="L1291" s="1"/>
      <c r="M1291" s="1"/>
      <c r="N1291" s="1"/>
    </row>
    <row r="1293" spans="1:15" x14ac:dyDescent="0.25">
      <c r="B1293" s="10" t="s">
        <v>0</v>
      </c>
      <c r="C1293" s="11" t="s">
        <v>1</v>
      </c>
      <c r="D1293" s="12" t="s">
        <v>2</v>
      </c>
      <c r="E1293" s="11" t="s">
        <v>3</v>
      </c>
      <c r="F1293" s="12" t="s">
        <v>4</v>
      </c>
      <c r="G1293" s="11" t="s">
        <v>5</v>
      </c>
      <c r="H1293" s="11" t="s">
        <v>6</v>
      </c>
      <c r="I1293" s="11" t="s">
        <v>7</v>
      </c>
      <c r="J1293" s="11" t="s">
        <v>8</v>
      </c>
      <c r="K1293" s="11" t="s">
        <v>9</v>
      </c>
      <c r="L1293" s="11" t="s">
        <v>10</v>
      </c>
      <c r="M1293" s="11" t="s">
        <v>11</v>
      </c>
      <c r="N1293" s="11" t="s">
        <v>12</v>
      </c>
      <c r="O1293" s="106">
        <v>2023</v>
      </c>
    </row>
    <row r="1294" spans="1:15" x14ac:dyDescent="0.25">
      <c r="A1294" s="27" t="s">
        <v>73</v>
      </c>
      <c r="B1294" s="13">
        <v>0.67490347973743792</v>
      </c>
      <c r="C1294" s="14">
        <v>0.85543821465781333</v>
      </c>
      <c r="D1294" s="4">
        <v>0.89958335092083663</v>
      </c>
      <c r="E1294" s="14">
        <v>0.87263892372364793</v>
      </c>
      <c r="F1294" s="4">
        <v>0.91013771099687968</v>
      </c>
      <c r="G1294" s="14">
        <v>0.85749236238515214</v>
      </c>
      <c r="H1294" s="14">
        <v>0.90585523761251152</v>
      </c>
      <c r="I1294" s="14">
        <v>0.87844440355670017</v>
      </c>
      <c r="J1294" s="14">
        <v>0.86698938453586949</v>
      </c>
      <c r="K1294" s="14">
        <v>0.77979822747064531</v>
      </c>
      <c r="L1294" s="14">
        <v>0.8566333885577806</v>
      </c>
      <c r="M1294" s="14">
        <v>0.78294548045958312</v>
      </c>
      <c r="N1294" s="14">
        <v>0.80071858717790223</v>
      </c>
      <c r="O1294" s="107">
        <v>0.76083904753345233</v>
      </c>
    </row>
    <row r="1295" spans="1:15" x14ac:dyDescent="0.25">
      <c r="A1295" s="28" t="s">
        <v>74</v>
      </c>
      <c r="B1295" s="15">
        <v>0.32509652026256214</v>
      </c>
      <c r="C1295" s="16">
        <v>0.14456178534218669</v>
      </c>
      <c r="D1295" s="6">
        <v>0.10041664907916349</v>
      </c>
      <c r="E1295" s="16">
        <v>0.12736107627635213</v>
      </c>
      <c r="F1295" s="6">
        <v>8.9862289003120377E-2</v>
      </c>
      <c r="G1295" s="16">
        <v>0.142507637614848</v>
      </c>
      <c r="H1295" s="16">
        <v>9.414476238748852E-2</v>
      </c>
      <c r="I1295" s="16">
        <v>0.12155559644329982</v>
      </c>
      <c r="J1295" s="16">
        <v>0.13301061546413045</v>
      </c>
      <c r="K1295" s="16">
        <v>0.22020177252935461</v>
      </c>
      <c r="L1295" s="16">
        <v>0.14336661144221938</v>
      </c>
      <c r="M1295" s="16">
        <v>0.21705451954041685</v>
      </c>
      <c r="N1295" s="16">
        <v>0.19928141282209777</v>
      </c>
      <c r="O1295" s="108">
        <v>0.23916095246654756</v>
      </c>
    </row>
    <row r="1296" spans="1:15" x14ac:dyDescent="0.25">
      <c r="A1296" s="59" t="s">
        <v>248</v>
      </c>
      <c r="B1296" s="17">
        <v>1</v>
      </c>
      <c r="C1296" s="18">
        <v>1</v>
      </c>
      <c r="D1296" s="8">
        <v>1</v>
      </c>
      <c r="E1296" s="18">
        <v>1</v>
      </c>
      <c r="F1296" s="8">
        <v>1</v>
      </c>
      <c r="G1296" s="18">
        <v>1</v>
      </c>
      <c r="H1296" s="18">
        <v>1</v>
      </c>
      <c r="I1296" s="18">
        <v>1</v>
      </c>
      <c r="J1296" s="18">
        <v>1</v>
      </c>
      <c r="K1296" s="18">
        <v>1</v>
      </c>
      <c r="L1296" s="18">
        <v>1</v>
      </c>
      <c r="M1296" s="18">
        <v>1</v>
      </c>
      <c r="N1296" s="18">
        <v>1</v>
      </c>
      <c r="O1296" s="109">
        <v>1</v>
      </c>
    </row>
    <row r="1297" spans="1:15" s="36" customFormat="1" x14ac:dyDescent="0.25">
      <c r="A1297" s="31" t="s">
        <v>249</v>
      </c>
      <c r="B1297" s="32">
        <v>500.00122999999928</v>
      </c>
      <c r="C1297" s="33">
        <v>499.99759500000283</v>
      </c>
      <c r="D1297" s="34">
        <v>499.9999049999991</v>
      </c>
      <c r="E1297" s="33">
        <v>499.99946499999817</v>
      </c>
      <c r="F1297" s="34">
        <v>499.99749303621132</v>
      </c>
      <c r="G1297" s="33">
        <v>500.01107954545563</v>
      </c>
      <c r="H1297" s="33">
        <v>500.00687022900928</v>
      </c>
      <c r="I1297" s="33">
        <v>500.01399999999887</v>
      </c>
      <c r="J1297" s="33">
        <v>500.01131639722814</v>
      </c>
      <c r="K1297" s="33">
        <v>500.00367231638324</v>
      </c>
      <c r="L1297" s="33">
        <v>499.99706601466818</v>
      </c>
      <c r="M1297" s="33">
        <v>500.00550351288223</v>
      </c>
      <c r="N1297" s="33">
        <v>499.99633251834001</v>
      </c>
      <c r="O1297" s="33">
        <v>499.99430379746872</v>
      </c>
    </row>
    <row r="1298" spans="1:15" x14ac:dyDescent="0.25">
      <c r="A1298" s="41" t="s">
        <v>250</v>
      </c>
      <c r="B1298" s="40">
        <v>932</v>
      </c>
      <c r="C1298" s="38">
        <v>590</v>
      </c>
      <c r="D1298" s="39">
        <v>407</v>
      </c>
      <c r="E1298" s="38">
        <v>392</v>
      </c>
      <c r="F1298" s="39">
        <v>359</v>
      </c>
      <c r="G1298" s="38">
        <v>176</v>
      </c>
      <c r="H1298" s="38">
        <v>393</v>
      </c>
      <c r="I1298" s="38">
        <v>200</v>
      </c>
      <c r="J1298" s="38">
        <v>433</v>
      </c>
      <c r="K1298" s="38">
        <v>354</v>
      </c>
      <c r="L1298" s="38">
        <v>409</v>
      </c>
      <c r="M1298" s="38">
        <v>427</v>
      </c>
      <c r="N1298" s="38">
        <v>409</v>
      </c>
      <c r="O1298" s="38">
        <v>395</v>
      </c>
    </row>
    <row r="1299" spans="1:15" x14ac:dyDescent="0.25">
      <c r="A1299"/>
    </row>
    <row r="1300" spans="1:15" x14ac:dyDescent="0.25">
      <c r="A1300" s="71" t="s">
        <v>394</v>
      </c>
      <c r="B1300" s="71" t="s">
        <v>395</v>
      </c>
      <c r="O1300" s="36"/>
    </row>
    <row r="1301" spans="1:15" x14ac:dyDescent="0.25">
      <c r="A1301" s="71" t="s">
        <v>396</v>
      </c>
      <c r="B1301" s="71" t="s">
        <v>397</v>
      </c>
    </row>
    <row r="1303" spans="1:15" x14ac:dyDescent="0.25">
      <c r="A1303" s="30" t="s">
        <v>438</v>
      </c>
      <c r="B1303" s="1"/>
      <c r="C1303" s="1"/>
      <c r="D1303" s="1"/>
      <c r="E1303" s="1"/>
      <c r="F1303" s="1"/>
      <c r="G1303" s="1"/>
      <c r="H1303" s="1"/>
      <c r="I1303" s="1"/>
      <c r="J1303" s="1"/>
      <c r="K1303" s="1"/>
      <c r="L1303" s="1"/>
      <c r="M1303" s="1"/>
      <c r="N1303" s="1"/>
    </row>
    <row r="1305" spans="1:15" x14ac:dyDescent="0.25">
      <c r="B1305" s="10" t="s">
        <v>0</v>
      </c>
      <c r="C1305" s="11" t="s">
        <v>1</v>
      </c>
      <c r="D1305" s="12" t="s">
        <v>2</v>
      </c>
      <c r="E1305" s="11" t="s">
        <v>3</v>
      </c>
      <c r="F1305" s="12" t="s">
        <v>4</v>
      </c>
      <c r="G1305" s="11" t="s">
        <v>5</v>
      </c>
      <c r="H1305" s="11" t="s">
        <v>6</v>
      </c>
      <c r="I1305" s="11" t="s">
        <v>7</v>
      </c>
      <c r="J1305" s="11" t="s">
        <v>8</v>
      </c>
      <c r="K1305" s="11" t="s">
        <v>9</v>
      </c>
      <c r="L1305" s="11" t="s">
        <v>10</v>
      </c>
      <c r="M1305" s="11" t="s">
        <v>11</v>
      </c>
      <c r="N1305" s="11" t="s">
        <v>12</v>
      </c>
      <c r="O1305" s="106">
        <v>2023</v>
      </c>
    </row>
    <row r="1306" spans="1:15" x14ac:dyDescent="0.25">
      <c r="A1306" s="27" t="s">
        <v>73</v>
      </c>
      <c r="B1306" s="13">
        <v>0.67842676107016675</v>
      </c>
      <c r="C1306" s="14">
        <v>0.80409539769886396</v>
      </c>
      <c r="D1306" s="4">
        <v>0.85111210171129914</v>
      </c>
      <c r="E1306" s="14">
        <v>0.8082097347844156</v>
      </c>
      <c r="F1306" s="4">
        <v>0.86837427040024151</v>
      </c>
      <c r="G1306" s="14">
        <v>0.80671337396500897</v>
      </c>
      <c r="H1306" s="14">
        <v>0.84479653460232418</v>
      </c>
      <c r="I1306" s="14">
        <v>0.82292495810117283</v>
      </c>
      <c r="J1306" s="14">
        <v>0.78334300978869298</v>
      </c>
      <c r="K1306" s="14">
        <v>0.77283782661483247</v>
      </c>
      <c r="L1306" s="14">
        <v>0.78683542397314721</v>
      </c>
      <c r="M1306" s="14">
        <v>0.74493231573329344</v>
      </c>
      <c r="N1306" s="14">
        <v>0.69450020415797753</v>
      </c>
      <c r="O1306" s="107">
        <v>0.71745070513461517</v>
      </c>
    </row>
    <row r="1307" spans="1:15" x14ac:dyDescent="0.25">
      <c r="A1307" s="28" t="s">
        <v>74</v>
      </c>
      <c r="B1307" s="15">
        <v>0.15859595985393926</v>
      </c>
      <c r="C1307" s="16">
        <v>8.1640352690095994E-2</v>
      </c>
      <c r="D1307" s="6">
        <v>5.6878640806941834E-2</v>
      </c>
      <c r="E1307" s="16">
        <v>7.8813994330974149E-2</v>
      </c>
      <c r="F1307" s="6">
        <v>5.1647612717835412E-2</v>
      </c>
      <c r="G1307" s="16">
        <v>8.4471423644589552E-2</v>
      </c>
      <c r="H1307" s="16">
        <v>5.3434380290957637E-2</v>
      </c>
      <c r="I1307" s="16">
        <v>8.1281724111725018E-2</v>
      </c>
      <c r="J1307" s="16">
        <v>7.9837684966945335E-2</v>
      </c>
      <c r="K1307" s="16">
        <v>9.4461735591772622E-2</v>
      </c>
      <c r="L1307" s="16">
        <v>8.2212707360630286E-2</v>
      </c>
      <c r="M1307" s="16">
        <v>8.9828285262433638E-2</v>
      </c>
      <c r="N1307" s="16">
        <v>0.1424325850800858</v>
      </c>
      <c r="O1307" s="108">
        <v>0.11571296381857525</v>
      </c>
    </row>
    <row r="1308" spans="1:15" x14ac:dyDescent="0.25">
      <c r="A1308" s="28" t="s">
        <v>179</v>
      </c>
      <c r="B1308" s="15">
        <v>0.16297727907589404</v>
      </c>
      <c r="C1308" s="16">
        <v>0.11426424961103999</v>
      </c>
      <c r="D1308" s="6">
        <v>9.2009257481759033E-2</v>
      </c>
      <c r="E1308" s="16">
        <v>0.11297627088461021</v>
      </c>
      <c r="F1308" s="6">
        <v>7.9978116881923134E-2</v>
      </c>
      <c r="G1308" s="16">
        <v>0.10881520239040142</v>
      </c>
      <c r="H1308" s="16">
        <v>0.10176908510671831</v>
      </c>
      <c r="I1308" s="16">
        <v>9.579331778710215E-2</v>
      </c>
      <c r="J1308" s="16">
        <v>0.13681930524436164</v>
      </c>
      <c r="K1308" s="16">
        <v>0.13270043779339485</v>
      </c>
      <c r="L1308" s="16">
        <v>0.13095186866622252</v>
      </c>
      <c r="M1308" s="16">
        <v>0.16523939900427295</v>
      </c>
      <c r="N1308" s="16">
        <v>0.16306721076193667</v>
      </c>
      <c r="O1308" s="108">
        <v>0.16683633104680962</v>
      </c>
    </row>
    <row r="1309" spans="1:15" x14ac:dyDescent="0.25">
      <c r="A1309" s="59" t="s">
        <v>248</v>
      </c>
      <c r="B1309" s="17">
        <v>1</v>
      </c>
      <c r="C1309" s="18">
        <v>1</v>
      </c>
      <c r="D1309" s="8">
        <v>1</v>
      </c>
      <c r="E1309" s="18">
        <v>1</v>
      </c>
      <c r="F1309" s="8">
        <v>1</v>
      </c>
      <c r="G1309" s="18">
        <v>1</v>
      </c>
      <c r="H1309" s="18">
        <v>1</v>
      </c>
      <c r="I1309" s="18">
        <v>1</v>
      </c>
      <c r="J1309" s="18">
        <v>1</v>
      </c>
      <c r="K1309" s="18">
        <v>1</v>
      </c>
      <c r="L1309" s="18">
        <v>1</v>
      </c>
      <c r="M1309" s="18">
        <v>1</v>
      </c>
      <c r="N1309" s="18">
        <v>1</v>
      </c>
      <c r="O1309" s="109">
        <v>1</v>
      </c>
    </row>
    <row r="1310" spans="1:15" s="36" customFormat="1" x14ac:dyDescent="0.25">
      <c r="A1310" s="31" t="s">
        <v>249</v>
      </c>
      <c r="B1310" s="32">
        <v>500.00122999999854</v>
      </c>
      <c r="C1310" s="33">
        <v>499.99759500000249</v>
      </c>
      <c r="D1310" s="34">
        <v>499.99990499999927</v>
      </c>
      <c r="E1310" s="33">
        <v>499.99946499999857</v>
      </c>
      <c r="F1310" s="34">
        <v>499.99749303621127</v>
      </c>
      <c r="G1310" s="33">
        <v>500.01107954545552</v>
      </c>
      <c r="H1310" s="33">
        <v>500.00687022900922</v>
      </c>
      <c r="I1310" s="33">
        <v>500.01399999999893</v>
      </c>
      <c r="J1310" s="33">
        <v>500.01131639722848</v>
      </c>
      <c r="K1310" s="33">
        <v>500.00367231638319</v>
      </c>
      <c r="L1310" s="33">
        <v>499.99706601466835</v>
      </c>
      <c r="M1310" s="33">
        <v>500.005503512882</v>
      </c>
      <c r="N1310" s="33">
        <v>499.99633251833876</v>
      </c>
      <c r="O1310" s="33">
        <v>499.99430379746872</v>
      </c>
    </row>
    <row r="1311" spans="1:15" x14ac:dyDescent="0.25">
      <c r="A1311" s="41" t="s">
        <v>250</v>
      </c>
      <c r="B1311" s="40">
        <v>932</v>
      </c>
      <c r="C1311" s="38">
        <v>590</v>
      </c>
      <c r="D1311" s="39">
        <v>407</v>
      </c>
      <c r="E1311" s="38">
        <v>392</v>
      </c>
      <c r="F1311" s="39">
        <v>359</v>
      </c>
      <c r="G1311" s="38">
        <v>176</v>
      </c>
      <c r="H1311" s="38">
        <v>393</v>
      </c>
      <c r="I1311" s="38">
        <v>200</v>
      </c>
      <c r="J1311" s="38">
        <v>433</v>
      </c>
      <c r="K1311" s="38">
        <v>354</v>
      </c>
      <c r="L1311" s="38">
        <v>409</v>
      </c>
      <c r="M1311" s="38">
        <v>427</v>
      </c>
      <c r="N1311" s="38">
        <v>409</v>
      </c>
      <c r="O1311" s="38">
        <v>395</v>
      </c>
    </row>
    <row r="1312" spans="1:15" x14ac:dyDescent="0.25">
      <c r="A1312"/>
    </row>
    <row r="1313" spans="1:15" x14ac:dyDescent="0.25">
      <c r="A1313" s="71" t="s">
        <v>394</v>
      </c>
      <c r="B1313" s="71" t="s">
        <v>395</v>
      </c>
      <c r="O1313" s="36"/>
    </row>
    <row r="1314" spans="1:15" x14ac:dyDescent="0.25">
      <c r="A1314" s="71" t="s">
        <v>396</v>
      </c>
      <c r="B1314" s="71" t="s">
        <v>397</v>
      </c>
    </row>
    <row r="1316" spans="1:15" x14ac:dyDescent="0.25">
      <c r="A1316" s="30" t="s">
        <v>439</v>
      </c>
      <c r="B1316" s="1"/>
      <c r="C1316" s="1"/>
      <c r="D1316" s="1"/>
      <c r="E1316" s="1"/>
      <c r="F1316" s="1"/>
      <c r="G1316" s="1"/>
      <c r="H1316" s="1"/>
      <c r="I1316" s="1"/>
      <c r="J1316" s="1"/>
      <c r="K1316" s="1"/>
      <c r="L1316" s="1"/>
      <c r="M1316" s="1"/>
      <c r="N1316" s="1"/>
    </row>
    <row r="1318" spans="1:15" x14ac:dyDescent="0.25">
      <c r="B1318" s="10" t="s">
        <v>0</v>
      </c>
      <c r="C1318" s="11" t="s">
        <v>1</v>
      </c>
      <c r="D1318" s="12" t="s">
        <v>2</v>
      </c>
      <c r="E1318" s="11" t="s">
        <v>3</v>
      </c>
      <c r="F1318" s="12" t="s">
        <v>4</v>
      </c>
      <c r="G1318" s="11" t="s">
        <v>5</v>
      </c>
      <c r="H1318" s="11" t="s">
        <v>6</v>
      </c>
      <c r="I1318" s="11" t="s">
        <v>7</v>
      </c>
      <c r="J1318" s="11" t="s">
        <v>8</v>
      </c>
      <c r="K1318" s="11" t="s">
        <v>9</v>
      </c>
      <c r="L1318" s="11" t="s">
        <v>10</v>
      </c>
      <c r="M1318" s="11" t="s">
        <v>11</v>
      </c>
      <c r="N1318" s="11" t="s">
        <v>12</v>
      </c>
      <c r="O1318" s="106">
        <v>2023</v>
      </c>
    </row>
    <row r="1319" spans="1:15" x14ac:dyDescent="0.25">
      <c r="A1319" s="27" t="s">
        <v>73</v>
      </c>
      <c r="B1319" s="13">
        <v>0.50675647337907581</v>
      </c>
      <c r="C1319" s="14">
        <v>0.67602451167790212</v>
      </c>
      <c r="D1319" s="4">
        <v>0.64702494293473778</v>
      </c>
      <c r="E1319" s="14">
        <v>0.62630880015041568</v>
      </c>
      <c r="F1319" s="4">
        <v>0.6757170370213551</v>
      </c>
      <c r="G1319" s="14">
        <v>0.63162179928967521</v>
      </c>
      <c r="H1319" s="14">
        <v>0.58785604472610331</v>
      </c>
      <c r="I1319" s="14">
        <v>0.53953989288299886</v>
      </c>
      <c r="J1319" s="14">
        <v>0.56163255427475356</v>
      </c>
      <c r="K1319" s="14">
        <v>0.54985189374315313</v>
      </c>
      <c r="L1319" s="14">
        <v>0.4016126255997593</v>
      </c>
      <c r="M1319" s="14">
        <v>0.21384870002601816</v>
      </c>
      <c r="N1319" s="14">
        <v>0.24488688181086818</v>
      </c>
      <c r="O1319" s="107">
        <v>0.31468788884936649</v>
      </c>
    </row>
    <row r="1320" spans="1:15" x14ac:dyDescent="0.25">
      <c r="A1320" s="28" t="s">
        <v>74</v>
      </c>
      <c r="B1320" s="15">
        <v>0.45870186159342036</v>
      </c>
      <c r="C1320" s="16">
        <v>0.27281162222390221</v>
      </c>
      <c r="D1320" s="6">
        <v>0.3011660272215464</v>
      </c>
      <c r="E1320" s="16">
        <v>0.32544476822590235</v>
      </c>
      <c r="F1320" s="6">
        <v>0.29988228353234125</v>
      </c>
      <c r="G1320" s="16">
        <v>0.34096005827143555</v>
      </c>
      <c r="H1320" s="16">
        <v>0.37397196069061617</v>
      </c>
      <c r="I1320" s="16">
        <v>0.42381413320427053</v>
      </c>
      <c r="J1320" s="16">
        <v>0.39239827828377061</v>
      </c>
      <c r="K1320" s="16">
        <v>0.40267896337484532</v>
      </c>
      <c r="L1320" s="16">
        <v>0.51902553951416797</v>
      </c>
      <c r="M1320" s="16">
        <v>0.72910040568640155</v>
      </c>
      <c r="N1320" s="16">
        <v>0.71148076880759603</v>
      </c>
      <c r="O1320" s="108">
        <v>0.6451936794216645</v>
      </c>
    </row>
    <row r="1321" spans="1:15" x14ac:dyDescent="0.25">
      <c r="A1321" s="28" t="s">
        <v>179</v>
      </c>
      <c r="B1321" s="15">
        <v>3.4541665027503811E-2</v>
      </c>
      <c r="C1321" s="16">
        <v>5.1163866098195697E-2</v>
      </c>
      <c r="D1321" s="6">
        <v>5.1809029843715756E-2</v>
      </c>
      <c r="E1321" s="16">
        <v>4.8246431623681862E-2</v>
      </c>
      <c r="F1321" s="6">
        <v>2.4400679446303662E-2</v>
      </c>
      <c r="G1321" s="16">
        <v>2.741814243888915E-2</v>
      </c>
      <c r="H1321" s="16">
        <v>3.8171994583280619E-2</v>
      </c>
      <c r="I1321" s="16">
        <v>3.6645973912730487E-2</v>
      </c>
      <c r="J1321" s="16">
        <v>4.5969167441475792E-2</v>
      </c>
      <c r="K1321" s="16">
        <v>4.7469142882001492E-2</v>
      </c>
      <c r="L1321" s="16">
        <v>7.936183488607286E-2</v>
      </c>
      <c r="M1321" s="16">
        <v>5.7050894287580291E-2</v>
      </c>
      <c r="N1321" s="16">
        <v>4.3632349381535714E-2</v>
      </c>
      <c r="O1321" s="108">
        <v>4.0118431728969096E-2</v>
      </c>
    </row>
    <row r="1322" spans="1:15" x14ac:dyDescent="0.25">
      <c r="A1322" s="59" t="s">
        <v>248</v>
      </c>
      <c r="B1322" s="17">
        <v>1</v>
      </c>
      <c r="C1322" s="18">
        <v>1</v>
      </c>
      <c r="D1322" s="8">
        <v>1</v>
      </c>
      <c r="E1322" s="18">
        <v>1</v>
      </c>
      <c r="F1322" s="8">
        <v>1</v>
      </c>
      <c r="G1322" s="18">
        <v>1</v>
      </c>
      <c r="H1322" s="18">
        <v>1</v>
      </c>
      <c r="I1322" s="18">
        <v>1</v>
      </c>
      <c r="J1322" s="18">
        <v>1</v>
      </c>
      <c r="K1322" s="18">
        <v>1</v>
      </c>
      <c r="L1322" s="18">
        <v>1</v>
      </c>
      <c r="M1322" s="18">
        <v>1</v>
      </c>
      <c r="N1322" s="18">
        <v>1</v>
      </c>
      <c r="O1322" s="109">
        <v>1</v>
      </c>
    </row>
    <row r="1323" spans="1:15" s="36" customFormat="1" x14ac:dyDescent="0.25">
      <c r="A1323" s="31" t="s">
        <v>249</v>
      </c>
      <c r="B1323" s="32">
        <v>500.00123000000309</v>
      </c>
      <c r="C1323" s="33">
        <v>499.99759500000221</v>
      </c>
      <c r="D1323" s="34">
        <v>499.99990499999905</v>
      </c>
      <c r="E1323" s="33">
        <v>499.99946499999965</v>
      </c>
      <c r="F1323" s="34">
        <v>499.99749303621115</v>
      </c>
      <c r="G1323" s="33">
        <v>500.01107954545427</v>
      </c>
      <c r="H1323" s="33">
        <v>500.00687022900649</v>
      </c>
      <c r="I1323" s="33">
        <v>500.01399999999938</v>
      </c>
      <c r="J1323" s="33">
        <v>500.01131639723013</v>
      </c>
      <c r="K1323" s="33">
        <v>500.00367231638376</v>
      </c>
      <c r="L1323" s="33">
        <v>499.99706601466886</v>
      </c>
      <c r="M1323" s="33">
        <v>500.00550351288194</v>
      </c>
      <c r="N1323" s="33">
        <v>499.99633251833836</v>
      </c>
      <c r="O1323" s="33">
        <v>499.99430379746872</v>
      </c>
    </row>
    <row r="1324" spans="1:15" x14ac:dyDescent="0.25">
      <c r="A1324" s="41" t="s">
        <v>250</v>
      </c>
      <c r="B1324" s="40">
        <v>932</v>
      </c>
      <c r="C1324" s="38">
        <v>590</v>
      </c>
      <c r="D1324" s="39">
        <v>407</v>
      </c>
      <c r="E1324" s="38">
        <v>392</v>
      </c>
      <c r="F1324" s="39">
        <v>359</v>
      </c>
      <c r="G1324" s="38">
        <v>176</v>
      </c>
      <c r="H1324" s="38">
        <v>393</v>
      </c>
      <c r="I1324" s="38">
        <v>200</v>
      </c>
      <c r="J1324" s="38">
        <v>433</v>
      </c>
      <c r="K1324" s="38">
        <v>354</v>
      </c>
      <c r="L1324" s="38">
        <v>409</v>
      </c>
      <c r="M1324" s="38">
        <v>427</v>
      </c>
      <c r="N1324" s="38">
        <v>409</v>
      </c>
      <c r="O1324" s="38">
        <v>395</v>
      </c>
    </row>
    <row r="1325" spans="1:15" x14ac:dyDescent="0.25">
      <c r="A1325"/>
    </row>
    <row r="1326" spans="1:15" x14ac:dyDescent="0.25">
      <c r="A1326" s="71" t="s">
        <v>394</v>
      </c>
      <c r="B1326" s="71" t="s">
        <v>395</v>
      </c>
      <c r="O1326" s="36"/>
    </row>
    <row r="1327" spans="1:15" x14ac:dyDescent="0.25">
      <c r="A1327" s="71" t="s">
        <v>396</v>
      </c>
      <c r="B1327" s="71" t="s">
        <v>397</v>
      </c>
    </row>
    <row r="1329" spans="1:15" x14ac:dyDescent="0.25">
      <c r="A1329" s="30" t="s">
        <v>440</v>
      </c>
      <c r="B1329" s="1"/>
      <c r="C1329" s="1"/>
      <c r="D1329" s="1"/>
      <c r="E1329" s="1"/>
      <c r="F1329" s="1"/>
      <c r="G1329" s="1"/>
      <c r="H1329" s="1"/>
      <c r="I1329" s="1"/>
      <c r="J1329" s="1"/>
      <c r="K1329" s="1"/>
      <c r="L1329" s="1"/>
      <c r="M1329" s="1"/>
      <c r="N1329" s="1"/>
    </row>
    <row r="1331" spans="1:15" x14ac:dyDescent="0.25">
      <c r="B1331" s="10" t="s">
        <v>0</v>
      </c>
      <c r="C1331" s="11" t="s">
        <v>1</v>
      </c>
      <c r="D1331" s="12" t="s">
        <v>2</v>
      </c>
      <c r="E1331" s="11" t="s">
        <v>3</v>
      </c>
      <c r="F1331" s="12" t="s">
        <v>4</v>
      </c>
      <c r="G1331" s="11" t="s">
        <v>5</v>
      </c>
      <c r="H1331" s="11" t="s">
        <v>6</v>
      </c>
      <c r="I1331" s="11" t="s">
        <v>7</v>
      </c>
      <c r="J1331" s="11" t="s">
        <v>8</v>
      </c>
      <c r="K1331" s="11" t="s">
        <v>9</v>
      </c>
      <c r="L1331" s="11" t="s">
        <v>10</v>
      </c>
      <c r="M1331" s="11" t="s">
        <v>11</v>
      </c>
      <c r="N1331" s="11" t="s">
        <v>12</v>
      </c>
      <c r="O1331" s="106">
        <v>2023</v>
      </c>
    </row>
    <row r="1332" spans="1:15" x14ac:dyDescent="0.25">
      <c r="A1332" s="27" t="s">
        <v>89</v>
      </c>
      <c r="B1332" s="13">
        <v>4.8122838661441507E-2</v>
      </c>
      <c r="C1332" s="14">
        <v>1.6743556260345977E-2</v>
      </c>
      <c r="D1332" s="4">
        <v>2.8437471687716657E-2</v>
      </c>
      <c r="E1332" s="14">
        <v>1.3397287370355558E-2</v>
      </c>
      <c r="F1332" s="4">
        <v>2.3915291044813033E-2</v>
      </c>
      <c r="G1332" s="14">
        <v>4.0296704354404474E-2</v>
      </c>
      <c r="H1332" s="14">
        <v>4.3102712645421891E-2</v>
      </c>
      <c r="I1332" s="14">
        <v>1.8157555763545875E-2</v>
      </c>
      <c r="J1332" s="14">
        <v>4.82107166358152E-2</v>
      </c>
      <c r="K1332" s="14">
        <v>2.7644118387456416E-2</v>
      </c>
      <c r="L1332" s="14">
        <v>5.6614387313662647E-2</v>
      </c>
      <c r="M1332" s="14">
        <v>2.7081161350236117E-2</v>
      </c>
      <c r="N1332" s="14">
        <v>6.0783961341081078E-2</v>
      </c>
      <c r="O1332" s="107">
        <v>7.7988548700204302E-2</v>
      </c>
    </row>
    <row r="1333" spans="1:15" x14ac:dyDescent="0.25">
      <c r="A1333" s="28" t="s">
        <v>90</v>
      </c>
      <c r="B1333" s="15">
        <v>9.5335873718904299E-2</v>
      </c>
      <c r="C1333" s="16">
        <v>8.780768226135352E-2</v>
      </c>
      <c r="D1333" s="6">
        <v>0.11107328154737534</v>
      </c>
      <c r="E1333" s="16">
        <v>9.0430264732472856E-2</v>
      </c>
      <c r="F1333" s="6">
        <v>9.4356858651865855E-2</v>
      </c>
      <c r="G1333" s="16">
        <v>7.5725996443217869E-2</v>
      </c>
      <c r="H1333" s="16">
        <v>0.11640990588359007</v>
      </c>
      <c r="I1333" s="16">
        <v>0.11095995774295474</v>
      </c>
      <c r="J1333" s="16">
        <v>9.8260632486096386E-2</v>
      </c>
      <c r="K1333" s="16">
        <v>0.13076203833567102</v>
      </c>
      <c r="L1333" s="16">
        <v>9.296438664398686E-2</v>
      </c>
      <c r="M1333" s="16">
        <v>0.11495229668047982</v>
      </c>
      <c r="N1333" s="16">
        <v>0.10356137303061161</v>
      </c>
      <c r="O1333" s="108">
        <v>0.11050254906866681</v>
      </c>
    </row>
    <row r="1334" spans="1:15" x14ac:dyDescent="0.25">
      <c r="A1334" s="28" t="s">
        <v>77</v>
      </c>
      <c r="B1334" s="15">
        <v>0.39381189890900942</v>
      </c>
      <c r="C1334" s="16">
        <v>0.43432607430127296</v>
      </c>
      <c r="D1334" s="6">
        <v>0.39520480837195721</v>
      </c>
      <c r="E1334" s="16">
        <v>0.44784430628419264</v>
      </c>
      <c r="F1334" s="6">
        <v>0.40199487841596965</v>
      </c>
      <c r="G1334" s="16">
        <v>0.38932461618866626</v>
      </c>
      <c r="H1334" s="16">
        <v>0.36209691947396877</v>
      </c>
      <c r="I1334" s="16">
        <v>0.35373224231079314</v>
      </c>
      <c r="J1334" s="16">
        <v>0.35592030683385917</v>
      </c>
      <c r="K1334" s="16">
        <v>0.38489588952422038</v>
      </c>
      <c r="L1334" s="16">
        <v>0.37248704177437292</v>
      </c>
      <c r="M1334" s="16">
        <v>0.38173387767975259</v>
      </c>
      <c r="N1334" s="16">
        <v>0.34530441901795167</v>
      </c>
      <c r="O1334" s="108">
        <v>0.37061455201636678</v>
      </c>
    </row>
    <row r="1335" spans="1:15" x14ac:dyDescent="0.25">
      <c r="A1335" s="28" t="s">
        <v>91</v>
      </c>
      <c r="B1335" s="15">
        <v>0.39814373227506067</v>
      </c>
      <c r="C1335" s="16">
        <v>0.41445249813593144</v>
      </c>
      <c r="D1335" s="6">
        <v>0.44719670877540685</v>
      </c>
      <c r="E1335" s="16">
        <v>0.38373428107982555</v>
      </c>
      <c r="F1335" s="6">
        <v>0.4289944975125855</v>
      </c>
      <c r="G1335" s="16">
        <v>0.44948856639371582</v>
      </c>
      <c r="H1335" s="16">
        <v>0.43098833866737235</v>
      </c>
      <c r="I1335" s="16">
        <v>0.46267757689206862</v>
      </c>
      <c r="J1335" s="16">
        <v>0.44350940201426331</v>
      </c>
      <c r="K1335" s="16">
        <v>0.38968605027511055</v>
      </c>
      <c r="L1335" s="16">
        <v>0.43866439869815038</v>
      </c>
      <c r="M1335" s="16">
        <v>0.39700419649036733</v>
      </c>
      <c r="N1335" s="16">
        <v>0.44200163741288778</v>
      </c>
      <c r="O1335" s="108">
        <v>0.36547538501516086</v>
      </c>
    </row>
    <row r="1336" spans="1:15" x14ac:dyDescent="0.25">
      <c r="A1336" s="28" t="s">
        <v>593</v>
      </c>
      <c r="B1336" s="15">
        <v>6.4585656435584129E-2</v>
      </c>
      <c r="C1336" s="16">
        <v>4.6670189041096044E-2</v>
      </c>
      <c r="D1336" s="6">
        <v>1.808772961754385E-2</v>
      </c>
      <c r="E1336" s="16">
        <v>6.4593860533153274E-2</v>
      </c>
      <c r="F1336" s="6">
        <v>5.0738474374766057E-2</v>
      </c>
      <c r="G1336" s="16">
        <v>4.5164116619995524E-2</v>
      </c>
      <c r="H1336" s="16">
        <v>4.7402123329647071E-2</v>
      </c>
      <c r="I1336" s="16">
        <v>5.4472667290637627E-2</v>
      </c>
      <c r="J1336" s="16">
        <v>5.409894202996593E-2</v>
      </c>
      <c r="K1336" s="16">
        <v>6.7011903477541698E-2</v>
      </c>
      <c r="L1336" s="16">
        <v>3.9269785569827048E-2</v>
      </c>
      <c r="M1336" s="16">
        <v>7.9228467799164246E-2</v>
      </c>
      <c r="N1336" s="16">
        <v>4.8348609197467994E-2</v>
      </c>
      <c r="O1336" s="108">
        <v>7.5418965199601312E-2</v>
      </c>
    </row>
    <row r="1337" spans="1:15" x14ac:dyDescent="0.25">
      <c r="A1337" s="59" t="s">
        <v>248</v>
      </c>
      <c r="B1337" s="17">
        <v>1</v>
      </c>
      <c r="C1337" s="18">
        <v>1</v>
      </c>
      <c r="D1337" s="8">
        <v>1</v>
      </c>
      <c r="E1337" s="18">
        <v>1</v>
      </c>
      <c r="F1337" s="8">
        <v>1</v>
      </c>
      <c r="G1337" s="18">
        <v>1</v>
      </c>
      <c r="H1337" s="18">
        <v>1</v>
      </c>
      <c r="I1337" s="18">
        <v>1</v>
      </c>
      <c r="J1337" s="18">
        <v>1</v>
      </c>
      <c r="K1337" s="18">
        <v>1</v>
      </c>
      <c r="L1337" s="18">
        <v>1</v>
      </c>
      <c r="M1337" s="18">
        <v>1</v>
      </c>
      <c r="N1337" s="18">
        <v>1</v>
      </c>
      <c r="O1337" s="109">
        <v>1</v>
      </c>
    </row>
    <row r="1338" spans="1:15" s="36" customFormat="1" x14ac:dyDescent="0.25">
      <c r="A1338" s="31" t="s">
        <v>249</v>
      </c>
      <c r="B1338" s="32">
        <v>253.37886000000049</v>
      </c>
      <c r="C1338" s="33">
        <v>338.01063000000073</v>
      </c>
      <c r="D1338" s="34">
        <v>323.51241000000056</v>
      </c>
      <c r="E1338" s="33">
        <v>313.15406499999972</v>
      </c>
      <c r="F1338" s="34">
        <v>337.8568245125349</v>
      </c>
      <c r="G1338" s="33">
        <v>315.81789772727268</v>
      </c>
      <c r="H1338" s="33">
        <v>295.20585241730276</v>
      </c>
      <c r="I1338" s="33">
        <v>269.77750000000015</v>
      </c>
      <c r="J1338" s="33">
        <v>281.65184757505756</v>
      </c>
      <c r="K1338" s="33">
        <v>274.92796610169466</v>
      </c>
      <c r="L1338" s="33">
        <v>200.80513447432787</v>
      </c>
      <c r="M1338" s="33">
        <v>106.92552693208431</v>
      </c>
      <c r="N1338" s="33">
        <v>122.44254278728609</v>
      </c>
      <c r="O1338" s="33">
        <v>157.34215189873413</v>
      </c>
    </row>
    <row r="1339" spans="1:15" x14ac:dyDescent="0.25">
      <c r="A1339" s="41" t="s">
        <v>250</v>
      </c>
      <c r="B1339" s="40">
        <v>493</v>
      </c>
      <c r="C1339" s="38">
        <v>417</v>
      </c>
      <c r="D1339" s="39">
        <v>276</v>
      </c>
      <c r="E1339" s="38">
        <v>255</v>
      </c>
      <c r="F1339" s="39">
        <v>252</v>
      </c>
      <c r="G1339" s="38">
        <v>114</v>
      </c>
      <c r="H1339" s="38">
        <v>232</v>
      </c>
      <c r="I1339" s="38">
        <v>113</v>
      </c>
      <c r="J1339" s="38">
        <v>255</v>
      </c>
      <c r="K1339" s="38">
        <v>199</v>
      </c>
      <c r="L1339" s="38">
        <v>179</v>
      </c>
      <c r="M1339" s="38">
        <v>109</v>
      </c>
      <c r="N1339" s="38">
        <v>116</v>
      </c>
      <c r="O1339" s="38">
        <v>148</v>
      </c>
    </row>
    <row r="1341" spans="1:15" s="36" customFormat="1" x14ac:dyDescent="0.25">
      <c r="A1341" s="62" t="s">
        <v>374</v>
      </c>
      <c r="B1341" s="63">
        <f>B1332+B1333</f>
        <v>0.1434587123803458</v>
      </c>
      <c r="C1341" s="63">
        <f t="shared" ref="C1341:N1341" si="148">C1332+C1333</f>
        <v>0.10455123852169949</v>
      </c>
      <c r="D1341" s="63">
        <f t="shared" si="148"/>
        <v>0.13951075323509199</v>
      </c>
      <c r="E1341" s="63">
        <f t="shared" si="148"/>
        <v>0.10382755210282842</v>
      </c>
      <c r="F1341" s="63">
        <f t="shared" si="148"/>
        <v>0.11827214969667889</v>
      </c>
      <c r="G1341" s="63">
        <f t="shared" si="148"/>
        <v>0.11602270079762234</v>
      </c>
      <c r="H1341" s="63">
        <f t="shared" si="148"/>
        <v>0.15951261852901197</v>
      </c>
      <c r="I1341" s="63">
        <f t="shared" si="148"/>
        <v>0.12911751350650061</v>
      </c>
      <c r="J1341" s="63">
        <f t="shared" si="148"/>
        <v>0.14647134912191159</v>
      </c>
      <c r="K1341" s="63">
        <f t="shared" si="148"/>
        <v>0.15840615672312744</v>
      </c>
      <c r="L1341" s="63">
        <f t="shared" si="148"/>
        <v>0.14957877395764951</v>
      </c>
      <c r="M1341" s="63">
        <f t="shared" si="148"/>
        <v>0.14203345803071593</v>
      </c>
      <c r="N1341" s="63">
        <f t="shared" si="148"/>
        <v>0.16434533437169269</v>
      </c>
      <c r="O1341" s="63">
        <f t="shared" ref="O1341" si="149">O1332+O1333</f>
        <v>0.18849109776887113</v>
      </c>
    </row>
    <row r="1342" spans="1:15" s="36" customFormat="1" x14ac:dyDescent="0.25">
      <c r="A1342" s="64" t="s">
        <v>375</v>
      </c>
      <c r="B1342" s="63">
        <f>B1334</f>
        <v>0.39381189890900942</v>
      </c>
      <c r="C1342" s="63">
        <f t="shared" ref="C1342:N1342" si="150">C1334</f>
        <v>0.43432607430127296</v>
      </c>
      <c r="D1342" s="63">
        <f t="shared" si="150"/>
        <v>0.39520480837195721</v>
      </c>
      <c r="E1342" s="63">
        <f t="shared" si="150"/>
        <v>0.44784430628419264</v>
      </c>
      <c r="F1342" s="63">
        <f t="shared" si="150"/>
        <v>0.40199487841596965</v>
      </c>
      <c r="G1342" s="63">
        <f t="shared" si="150"/>
        <v>0.38932461618866626</v>
      </c>
      <c r="H1342" s="63">
        <f t="shared" si="150"/>
        <v>0.36209691947396877</v>
      </c>
      <c r="I1342" s="63">
        <f t="shared" si="150"/>
        <v>0.35373224231079314</v>
      </c>
      <c r="J1342" s="63">
        <f t="shared" si="150"/>
        <v>0.35592030683385917</v>
      </c>
      <c r="K1342" s="63">
        <f t="shared" si="150"/>
        <v>0.38489588952422038</v>
      </c>
      <c r="L1342" s="63">
        <f t="shared" si="150"/>
        <v>0.37248704177437292</v>
      </c>
      <c r="M1342" s="63">
        <f t="shared" si="150"/>
        <v>0.38173387767975259</v>
      </c>
      <c r="N1342" s="63">
        <f t="shared" si="150"/>
        <v>0.34530441901795167</v>
      </c>
      <c r="O1342" s="63">
        <f t="shared" ref="O1342" si="151">O1334</f>
        <v>0.37061455201636678</v>
      </c>
    </row>
    <row r="1343" spans="1:15" s="36" customFormat="1" x14ac:dyDescent="0.25">
      <c r="A1343" s="65" t="s">
        <v>376</v>
      </c>
      <c r="B1343" s="63">
        <f>B1335+B1336</f>
        <v>0.46272938871064478</v>
      </c>
      <c r="C1343" s="63">
        <f t="shared" ref="C1343:N1343" si="152">C1335+C1336</f>
        <v>0.46112268717702748</v>
      </c>
      <c r="D1343" s="63">
        <f t="shared" si="152"/>
        <v>0.46528443839295069</v>
      </c>
      <c r="E1343" s="63">
        <f t="shared" si="152"/>
        <v>0.44832814161297885</v>
      </c>
      <c r="F1343" s="63">
        <f t="shared" si="152"/>
        <v>0.47973297188735153</v>
      </c>
      <c r="G1343" s="63">
        <f t="shared" si="152"/>
        <v>0.49465268301371135</v>
      </c>
      <c r="H1343" s="63">
        <f t="shared" si="152"/>
        <v>0.4783904619970194</v>
      </c>
      <c r="I1343" s="63">
        <f t="shared" si="152"/>
        <v>0.51715024418270628</v>
      </c>
      <c r="J1343" s="63">
        <f t="shared" si="152"/>
        <v>0.49760834404422927</v>
      </c>
      <c r="K1343" s="63">
        <f t="shared" si="152"/>
        <v>0.45669795375265226</v>
      </c>
      <c r="L1343" s="63">
        <f t="shared" si="152"/>
        <v>0.4779341842679774</v>
      </c>
      <c r="M1343" s="63">
        <f t="shared" si="152"/>
        <v>0.47623266428953159</v>
      </c>
      <c r="N1343" s="63">
        <f t="shared" si="152"/>
        <v>0.49035024661035576</v>
      </c>
      <c r="O1343" s="63">
        <f t="shared" ref="O1343" si="153">O1335+O1336</f>
        <v>0.4408943502147622</v>
      </c>
    </row>
    <row r="1344" spans="1:15" x14ac:dyDescent="0.25">
      <c r="A1344"/>
      <c r="C1344" s="36"/>
      <c r="O1344" s="36"/>
    </row>
    <row r="1345" spans="1:15" x14ac:dyDescent="0.25">
      <c r="A1345" s="60" t="s">
        <v>372</v>
      </c>
      <c r="B1345" s="61">
        <v>3.3357334941044394</v>
      </c>
      <c r="C1345" s="61">
        <v>3.3864980814360757</v>
      </c>
      <c r="D1345" s="61">
        <v>3.3154239430876848</v>
      </c>
      <c r="E1345" s="61">
        <v>3.3956971626729477</v>
      </c>
      <c r="F1345" s="61">
        <v>3.3882840055206276</v>
      </c>
      <c r="G1345" s="61">
        <v>3.3834973944816817</v>
      </c>
      <c r="H1345" s="61">
        <v>3.3231772541522306</v>
      </c>
      <c r="I1345" s="61">
        <v>3.4243478422032965</v>
      </c>
      <c r="J1345" s="61">
        <v>3.3570252203164692</v>
      </c>
      <c r="K1345" s="61">
        <v>3.3376595821196093</v>
      </c>
      <c r="L1345" s="61">
        <v>3.3110108085664924</v>
      </c>
      <c r="M1345" s="61">
        <v>3.3863465127077439</v>
      </c>
      <c r="N1345" s="61">
        <v>3.3135695600950501</v>
      </c>
      <c r="O1345" s="61">
        <v>3.2498336689452869</v>
      </c>
    </row>
    <row r="1346" spans="1:15" x14ac:dyDescent="0.25">
      <c r="A1346"/>
      <c r="O1346" s="36"/>
    </row>
    <row r="1347" spans="1:15" x14ac:dyDescent="0.25">
      <c r="A1347" s="71" t="s">
        <v>394</v>
      </c>
      <c r="B1347" s="71" t="s">
        <v>441</v>
      </c>
    </row>
    <row r="1348" spans="1:15" x14ac:dyDescent="0.25">
      <c r="A1348" s="71" t="s">
        <v>396</v>
      </c>
      <c r="B1348" s="71" t="s">
        <v>397</v>
      </c>
    </row>
    <row r="1350" spans="1:15" x14ac:dyDescent="0.25">
      <c r="A1350" s="30" t="s">
        <v>442</v>
      </c>
      <c r="B1350" s="1"/>
      <c r="C1350" s="1"/>
      <c r="D1350" s="1"/>
      <c r="E1350" s="1"/>
      <c r="F1350" s="1"/>
      <c r="G1350" s="1"/>
      <c r="H1350" s="1"/>
      <c r="I1350" s="1"/>
      <c r="J1350" s="1"/>
      <c r="K1350" s="2"/>
    </row>
    <row r="1352" spans="1:15" x14ac:dyDescent="0.25">
      <c r="F1352" s="10" t="s">
        <v>4</v>
      </c>
      <c r="G1352" s="11" t="s">
        <v>5</v>
      </c>
      <c r="H1352" s="12" t="s">
        <v>6</v>
      </c>
      <c r="I1352" s="11" t="s">
        <v>7</v>
      </c>
      <c r="J1352" s="12" t="s">
        <v>8</v>
      </c>
      <c r="K1352" s="11" t="s">
        <v>9</v>
      </c>
      <c r="L1352" s="11" t="s">
        <v>10</v>
      </c>
      <c r="M1352" s="11" t="s">
        <v>11</v>
      </c>
      <c r="N1352" s="11" t="s">
        <v>12</v>
      </c>
      <c r="O1352" s="106">
        <v>2023</v>
      </c>
    </row>
    <row r="1353" spans="1:15" x14ac:dyDescent="0.25">
      <c r="A1353" s="27" t="s">
        <v>154</v>
      </c>
      <c r="F1353" s="13">
        <v>5.2518496899182617E-3</v>
      </c>
      <c r="G1353" s="14">
        <v>6.4236168894078235E-3</v>
      </c>
      <c r="H1353" s="4">
        <v>1.7244188081116479E-2</v>
      </c>
      <c r="I1353" s="14">
        <v>1.8157555763545882E-2</v>
      </c>
      <c r="J1353" s="4">
        <v>3.2477896605517198E-2</v>
      </c>
      <c r="K1353" s="14">
        <v>2.0117236667026309E-2</v>
      </c>
      <c r="L1353" s="14">
        <v>1.608561134698577E-2</v>
      </c>
      <c r="M1353" s="22"/>
      <c r="N1353" s="22"/>
      <c r="O1353" s="107">
        <v>1.4301654943712929E-2</v>
      </c>
    </row>
    <row r="1354" spans="1:15" x14ac:dyDescent="0.25">
      <c r="A1354" s="28" t="s">
        <v>155</v>
      </c>
      <c r="F1354" s="15">
        <v>7.1093720370745961E-2</v>
      </c>
      <c r="G1354" s="16">
        <v>0.11602270079762239</v>
      </c>
      <c r="H1354" s="6">
        <v>9.917347535984293E-2</v>
      </c>
      <c r="I1354" s="16">
        <v>7.2630223054183513E-2</v>
      </c>
      <c r="J1354" s="6">
        <v>7.9630028227567123E-2</v>
      </c>
      <c r="K1354" s="16">
        <v>7.6272161685906531E-2</v>
      </c>
      <c r="L1354" s="16">
        <v>0.11259927942890037</v>
      </c>
      <c r="M1354" s="16">
        <v>8.7871135330243696E-2</v>
      </c>
      <c r="N1354" s="16">
        <v>6.4912438347411075E-2</v>
      </c>
      <c r="O1354" s="108">
        <v>8.8379513162880563E-2</v>
      </c>
    </row>
    <row r="1355" spans="1:15" x14ac:dyDescent="0.25">
      <c r="A1355" s="28" t="s">
        <v>77</v>
      </c>
      <c r="F1355" s="15">
        <v>0.35182033892156528</v>
      </c>
      <c r="G1355" s="16">
        <v>0.36207394400721815</v>
      </c>
      <c r="H1355" s="6">
        <v>0.34921420253603203</v>
      </c>
      <c r="I1355" s="16">
        <v>0.29185532522171048</v>
      </c>
      <c r="J1355" s="6">
        <v>0.32638652292541726</v>
      </c>
      <c r="K1355" s="16">
        <v>0.36384363649440776</v>
      </c>
      <c r="L1355" s="16">
        <v>0.34678488675783192</v>
      </c>
      <c r="M1355" s="16">
        <v>0.3013522511235906</v>
      </c>
      <c r="N1355" s="16">
        <v>0.35634697178458036</v>
      </c>
      <c r="O1355" s="108">
        <v>0.39139648094171925</v>
      </c>
    </row>
    <row r="1356" spans="1:15" x14ac:dyDescent="0.25">
      <c r="A1356" s="28" t="s">
        <v>156</v>
      </c>
      <c r="F1356" s="15">
        <v>0.507684024978028</v>
      </c>
      <c r="G1356" s="16">
        <v>0.48160665084075488</v>
      </c>
      <c r="H1356" s="6">
        <v>0.47404450596857811</v>
      </c>
      <c r="I1356" s="16">
        <v>0.58104178443346832</v>
      </c>
      <c r="J1356" s="6">
        <v>0.50740661021153255</v>
      </c>
      <c r="K1356" s="16">
        <v>0.46103139497248896</v>
      </c>
      <c r="L1356" s="16">
        <v>0.46207626267361357</v>
      </c>
      <c r="M1356" s="16">
        <v>0.51195649317084702</v>
      </c>
      <c r="N1356" s="16">
        <v>0.52347790491024204</v>
      </c>
      <c r="O1356" s="108">
        <v>0.45910669563951167</v>
      </c>
    </row>
    <row r="1357" spans="1:15" x14ac:dyDescent="0.25">
      <c r="A1357" s="28" t="s">
        <v>157</v>
      </c>
      <c r="F1357" s="15">
        <v>6.4150066039742562E-2</v>
      </c>
      <c r="G1357" s="16">
        <v>3.3873087464996648E-2</v>
      </c>
      <c r="H1357" s="6">
        <v>6.0323628054430492E-2</v>
      </c>
      <c r="I1357" s="16">
        <v>3.6315111527091763E-2</v>
      </c>
      <c r="J1357" s="6">
        <v>5.4098942029965923E-2</v>
      </c>
      <c r="K1357" s="16">
        <v>7.873557018017055E-2</v>
      </c>
      <c r="L1357" s="16">
        <v>6.2453959792668302E-2</v>
      </c>
      <c r="M1357" s="16">
        <v>9.8820120375318746E-2</v>
      </c>
      <c r="N1357" s="16">
        <v>5.5262684957766706E-2</v>
      </c>
      <c r="O1357" s="108">
        <v>4.6815655312175436E-2</v>
      </c>
    </row>
    <row r="1358" spans="1:15" x14ac:dyDescent="0.25">
      <c r="A1358" s="59" t="s">
        <v>248</v>
      </c>
      <c r="F1358" s="17">
        <v>1</v>
      </c>
      <c r="G1358" s="18">
        <v>1</v>
      </c>
      <c r="H1358" s="8">
        <v>1</v>
      </c>
      <c r="I1358" s="18">
        <v>1</v>
      </c>
      <c r="J1358" s="8">
        <v>1</v>
      </c>
      <c r="K1358" s="18">
        <v>1</v>
      </c>
      <c r="L1358" s="18">
        <v>1</v>
      </c>
      <c r="M1358" s="18">
        <v>1</v>
      </c>
      <c r="N1358" s="18">
        <v>1</v>
      </c>
      <c r="O1358" s="109">
        <v>1</v>
      </c>
    </row>
    <row r="1359" spans="1:15" s="36" customFormat="1" x14ac:dyDescent="0.25">
      <c r="A1359" s="31" t="s">
        <v>249</v>
      </c>
      <c r="F1359" s="32">
        <v>337.8568245125349</v>
      </c>
      <c r="G1359" s="33">
        <v>315.81789772727262</v>
      </c>
      <c r="H1359" s="34">
        <v>295.20585241730265</v>
      </c>
      <c r="I1359" s="33">
        <v>269.77750000000009</v>
      </c>
      <c r="J1359" s="34">
        <v>281.65184757505762</v>
      </c>
      <c r="K1359" s="33">
        <v>274.92796610169461</v>
      </c>
      <c r="L1359" s="33">
        <v>200.80513447432787</v>
      </c>
      <c r="M1359" s="33">
        <v>106.9255269320843</v>
      </c>
      <c r="N1359" s="33">
        <v>122.4425427872861</v>
      </c>
      <c r="O1359" s="33">
        <v>157.34215189873413</v>
      </c>
    </row>
    <row r="1360" spans="1:15" x14ac:dyDescent="0.25">
      <c r="A1360" s="41" t="s">
        <v>250</v>
      </c>
      <c r="F1360" s="40">
        <v>252</v>
      </c>
      <c r="G1360" s="38">
        <v>114</v>
      </c>
      <c r="H1360" s="39">
        <v>232</v>
      </c>
      <c r="I1360" s="38">
        <v>113</v>
      </c>
      <c r="J1360" s="39">
        <v>255</v>
      </c>
      <c r="K1360" s="38">
        <v>199</v>
      </c>
      <c r="L1360" s="38">
        <v>179</v>
      </c>
      <c r="M1360" s="38">
        <v>109</v>
      </c>
      <c r="N1360" s="38">
        <v>116</v>
      </c>
      <c r="O1360" s="38">
        <v>148</v>
      </c>
    </row>
    <row r="1362" spans="1:15" s="36" customFormat="1" x14ac:dyDescent="0.25">
      <c r="A1362" s="62" t="s">
        <v>374</v>
      </c>
      <c r="F1362" s="63">
        <f t="shared" ref="F1362:N1362" si="154">F1353+F1354</f>
        <v>7.6345570060664225E-2</v>
      </c>
      <c r="G1362" s="63">
        <f t="shared" si="154"/>
        <v>0.12244631768703021</v>
      </c>
      <c r="H1362" s="63">
        <f t="shared" si="154"/>
        <v>0.11641766344095941</v>
      </c>
      <c r="I1362" s="63">
        <f t="shared" si="154"/>
        <v>9.0787778817729398E-2</v>
      </c>
      <c r="J1362" s="63">
        <f t="shared" si="154"/>
        <v>0.11210792483308432</v>
      </c>
      <c r="K1362" s="63">
        <f t="shared" si="154"/>
        <v>9.6389398352932837E-2</v>
      </c>
      <c r="L1362" s="63">
        <f t="shared" si="154"/>
        <v>0.12868489077588613</v>
      </c>
      <c r="M1362" s="63">
        <f t="shared" si="154"/>
        <v>8.7871135330243696E-2</v>
      </c>
      <c r="N1362" s="63">
        <f t="shared" si="154"/>
        <v>6.4912438347411075E-2</v>
      </c>
      <c r="O1362" s="63">
        <f t="shared" ref="O1362" si="155">O1353+O1354</f>
        <v>0.10268116810659349</v>
      </c>
    </row>
    <row r="1363" spans="1:15" s="36" customFormat="1" x14ac:dyDescent="0.25">
      <c r="A1363" s="64" t="s">
        <v>375</v>
      </c>
      <c r="F1363" s="63">
        <f t="shared" ref="F1363:N1363" si="156">F1355</f>
        <v>0.35182033892156528</v>
      </c>
      <c r="G1363" s="63">
        <f t="shared" si="156"/>
        <v>0.36207394400721815</v>
      </c>
      <c r="H1363" s="63">
        <f t="shared" si="156"/>
        <v>0.34921420253603203</v>
      </c>
      <c r="I1363" s="63">
        <f t="shared" si="156"/>
        <v>0.29185532522171048</v>
      </c>
      <c r="J1363" s="63">
        <f t="shared" si="156"/>
        <v>0.32638652292541726</v>
      </c>
      <c r="K1363" s="63">
        <f t="shared" si="156"/>
        <v>0.36384363649440776</v>
      </c>
      <c r="L1363" s="63">
        <f t="shared" si="156"/>
        <v>0.34678488675783192</v>
      </c>
      <c r="M1363" s="63">
        <f t="shared" si="156"/>
        <v>0.3013522511235906</v>
      </c>
      <c r="N1363" s="63">
        <f t="shared" si="156"/>
        <v>0.35634697178458036</v>
      </c>
      <c r="O1363" s="63">
        <f t="shared" ref="O1363" si="157">O1355</f>
        <v>0.39139648094171925</v>
      </c>
    </row>
    <row r="1364" spans="1:15" s="36" customFormat="1" x14ac:dyDescent="0.25">
      <c r="A1364" s="65" t="s">
        <v>376</v>
      </c>
      <c r="F1364" s="63">
        <f t="shared" ref="F1364:N1364" si="158">F1356+F1357</f>
        <v>0.57183409101777061</v>
      </c>
      <c r="G1364" s="63">
        <f t="shared" si="158"/>
        <v>0.51547973830575156</v>
      </c>
      <c r="H1364" s="63">
        <f t="shared" si="158"/>
        <v>0.53436813402300865</v>
      </c>
      <c r="I1364" s="63">
        <f t="shared" si="158"/>
        <v>0.61735689596056009</v>
      </c>
      <c r="J1364" s="63">
        <f t="shared" si="158"/>
        <v>0.56150555224149845</v>
      </c>
      <c r="K1364" s="63">
        <f t="shared" si="158"/>
        <v>0.53976696515265954</v>
      </c>
      <c r="L1364" s="63">
        <f t="shared" si="158"/>
        <v>0.52453022246628189</v>
      </c>
      <c r="M1364" s="63">
        <f t="shared" si="158"/>
        <v>0.61077661354616575</v>
      </c>
      <c r="N1364" s="63">
        <f t="shared" si="158"/>
        <v>0.57874058986800869</v>
      </c>
      <c r="O1364" s="63">
        <f t="shared" ref="O1364" si="159">O1356+O1357</f>
        <v>0.50592235095168714</v>
      </c>
    </row>
    <row r="1365" spans="1:15" x14ac:dyDescent="0.25">
      <c r="A1365"/>
      <c r="B1365" s="36"/>
      <c r="C1365" s="36"/>
      <c r="D1365" s="36"/>
      <c r="E1365" s="36"/>
      <c r="O1365" s="36"/>
    </row>
    <row r="1366" spans="1:15" x14ac:dyDescent="0.25">
      <c r="A1366" s="60" t="s">
        <v>372</v>
      </c>
      <c r="B1366" s="36"/>
      <c r="C1366" s="36"/>
      <c r="D1366" s="36"/>
      <c r="E1366" s="36"/>
      <c r="F1366" s="61">
        <v>3.5543867373069307</v>
      </c>
      <c r="G1366" s="61">
        <v>3.4204828911943115</v>
      </c>
      <c r="H1366" s="61">
        <v>3.461029910555363</v>
      </c>
      <c r="I1366" s="61">
        <v>3.5447266729063758</v>
      </c>
      <c r="J1366" s="61">
        <v>3.4710186728328631</v>
      </c>
      <c r="K1366" s="61">
        <v>3.5019959003128718</v>
      </c>
      <c r="L1366" s="61">
        <v>3.4422136801360788</v>
      </c>
      <c r="M1366" s="61">
        <v>3.6217255985912411</v>
      </c>
      <c r="N1366" s="61">
        <v>3.5690908364783636</v>
      </c>
      <c r="O1366" s="61">
        <v>3.4357551832135558</v>
      </c>
    </row>
    <row r="1367" spans="1:15" x14ac:dyDescent="0.25">
      <c r="A1367"/>
      <c r="O1367" s="36"/>
    </row>
    <row r="1368" spans="1:15" x14ac:dyDescent="0.25">
      <c r="A1368" s="71" t="s">
        <v>394</v>
      </c>
      <c r="B1368" s="71" t="s">
        <v>441</v>
      </c>
    </row>
    <row r="1369" spans="1:15" x14ac:dyDescent="0.25">
      <c r="A1369" s="71" t="s">
        <v>396</v>
      </c>
      <c r="B1369" s="71" t="s">
        <v>397</v>
      </c>
    </row>
    <row r="1371" spans="1:15" x14ac:dyDescent="0.25">
      <c r="A1371" s="30" t="s">
        <v>443</v>
      </c>
      <c r="B1371" s="1"/>
      <c r="C1371" s="1"/>
      <c r="D1371" s="1"/>
      <c r="E1371" s="1"/>
      <c r="F1371" s="1"/>
      <c r="G1371" s="1"/>
      <c r="H1371" s="1"/>
      <c r="I1371" s="1"/>
      <c r="J1371" s="1"/>
      <c r="K1371" s="1"/>
      <c r="L1371" s="1"/>
      <c r="M1371" s="1"/>
      <c r="N1371" s="2"/>
    </row>
    <row r="1373" spans="1:15" x14ac:dyDescent="0.25">
      <c r="B1373" s="10" t="s">
        <v>0</v>
      </c>
      <c r="C1373" s="11" t="s">
        <v>1</v>
      </c>
      <c r="D1373" s="12" t="s">
        <v>2</v>
      </c>
      <c r="E1373" s="11" t="s">
        <v>3</v>
      </c>
      <c r="F1373" s="12" t="s">
        <v>4</v>
      </c>
      <c r="G1373" s="11" t="s">
        <v>5</v>
      </c>
      <c r="H1373" s="11" t="s">
        <v>6</v>
      </c>
      <c r="I1373" s="11" t="s">
        <v>7</v>
      </c>
      <c r="J1373" s="11" t="s">
        <v>8</v>
      </c>
      <c r="K1373" s="11" t="s">
        <v>9</v>
      </c>
      <c r="L1373" s="11" t="s">
        <v>10</v>
      </c>
      <c r="M1373" s="11" t="s">
        <v>11</v>
      </c>
    </row>
    <row r="1374" spans="1:15" x14ac:dyDescent="0.25">
      <c r="A1374" s="27" t="s">
        <v>158</v>
      </c>
      <c r="B1374" s="13">
        <v>2.6536823158806472E-2</v>
      </c>
      <c r="C1374" s="14">
        <v>1.1667547260274008E-2</v>
      </c>
      <c r="D1374" s="4">
        <v>7.7542002175434166E-3</v>
      </c>
      <c r="E1374" s="14">
        <v>1.5789863688980065E-2</v>
      </c>
      <c r="F1374" s="23"/>
      <c r="G1374" s="14">
        <v>1.7714646044406715E-2</v>
      </c>
      <c r="H1374" s="14">
        <v>1.7236430523747185E-2</v>
      </c>
      <c r="I1374" s="14">
        <v>1.8157555763545882E-2</v>
      </c>
      <c r="J1374" s="14">
        <v>3.4557823353032431E-2</v>
      </c>
      <c r="K1374" s="14">
        <v>1.5920451684827575E-2</v>
      </c>
      <c r="L1374" s="14">
        <v>1.608561134698577E-2</v>
      </c>
      <c r="M1374" s="22"/>
    </row>
    <row r="1375" spans="1:15" x14ac:dyDescent="0.25">
      <c r="A1375" s="28" t="s">
        <v>159</v>
      </c>
      <c r="B1375" s="15">
        <v>7.8354662263457747E-2</v>
      </c>
      <c r="C1375" s="16">
        <v>7.0534704781325785E-2</v>
      </c>
      <c r="D1375" s="6">
        <v>6.4596718252631968E-2</v>
      </c>
      <c r="E1375" s="16">
        <v>5.741613157727974E-2</v>
      </c>
      <c r="F1375" s="6">
        <v>8.2161354630944233E-2</v>
      </c>
      <c r="G1375" s="16">
        <v>0.10473167164262354</v>
      </c>
      <c r="H1375" s="16">
        <v>7.3307193238168242E-2</v>
      </c>
      <c r="I1375" s="16">
        <v>4.1024548007154028E-2</v>
      </c>
      <c r="J1375" s="16">
        <v>9.9612487890246668E-2</v>
      </c>
      <c r="K1375" s="16">
        <v>7.8803898298989553E-2</v>
      </c>
      <c r="L1375" s="16">
        <v>7.2699998660648399E-2</v>
      </c>
      <c r="M1375" s="16">
        <v>8.7871135330243696E-2</v>
      </c>
    </row>
    <row r="1376" spans="1:15" x14ac:dyDescent="0.25">
      <c r="A1376" s="28" t="s">
        <v>77</v>
      </c>
      <c r="B1376" s="15">
        <v>0.42950372813264709</v>
      </c>
      <c r="C1376" s="16">
        <v>0.41830391547153439</v>
      </c>
      <c r="D1376" s="6">
        <v>0.44176243501756252</v>
      </c>
      <c r="E1376" s="16">
        <v>0.46698491683318882</v>
      </c>
      <c r="F1376" s="6">
        <v>0.34900066451975692</v>
      </c>
      <c r="G1376" s="16">
        <v>0.29608277209518258</v>
      </c>
      <c r="H1376" s="16">
        <v>0.34056107826599658</v>
      </c>
      <c r="I1376" s="16">
        <v>0.31673694062699814</v>
      </c>
      <c r="J1376" s="16">
        <v>0.31747661522317311</v>
      </c>
      <c r="K1376" s="16">
        <v>0.30768871147552768</v>
      </c>
      <c r="L1376" s="16">
        <v>0.3127251784685855</v>
      </c>
      <c r="M1376" s="16">
        <v>0.33073972998782231</v>
      </c>
    </row>
    <row r="1377" spans="1:15" x14ac:dyDescent="0.25">
      <c r="A1377" s="28" t="s">
        <v>160</v>
      </c>
      <c r="B1377" s="15">
        <v>0.42070334912707424</v>
      </c>
      <c r="C1377" s="16">
        <v>0.45229422222608784</v>
      </c>
      <c r="D1377" s="6">
        <v>0.45746538749471777</v>
      </c>
      <c r="E1377" s="16">
        <v>0.42488051368581131</v>
      </c>
      <c r="F1377" s="6">
        <v>0.52044346387931129</v>
      </c>
      <c r="G1377" s="16">
        <v>0.53630679359779165</v>
      </c>
      <c r="H1377" s="16">
        <v>0.49133523939391027</v>
      </c>
      <c r="I1377" s="16">
        <v>0.55817479218986021</v>
      </c>
      <c r="J1377" s="16">
        <v>0.49312560754365675</v>
      </c>
      <c r="K1377" s="16">
        <v>0.50459596504477289</v>
      </c>
      <c r="L1377" s="16">
        <v>0.55149136787967279</v>
      </c>
      <c r="M1377" s="16">
        <v>0.49783933311723005</v>
      </c>
    </row>
    <row r="1378" spans="1:15" x14ac:dyDescent="0.25">
      <c r="A1378" s="28" t="s">
        <v>161</v>
      </c>
      <c r="B1378" s="15">
        <v>4.4901437318014506E-2</v>
      </c>
      <c r="C1378" s="16">
        <v>4.7199610260777798E-2</v>
      </c>
      <c r="D1378" s="6">
        <v>2.8421259017544279E-2</v>
      </c>
      <c r="E1378" s="16">
        <v>3.492857421473998E-2</v>
      </c>
      <c r="F1378" s="6">
        <v>4.8394516969987797E-2</v>
      </c>
      <c r="G1378" s="16">
        <v>4.5164116619995559E-2</v>
      </c>
      <c r="H1378" s="16">
        <v>7.756005857817766E-2</v>
      </c>
      <c r="I1378" s="16">
        <v>6.5906163412441723E-2</v>
      </c>
      <c r="J1378" s="16">
        <v>5.5227465989891152E-2</v>
      </c>
      <c r="K1378" s="16">
        <v>9.2990973495882437E-2</v>
      </c>
      <c r="L1378" s="16">
        <v>4.6997843644107459E-2</v>
      </c>
      <c r="M1378" s="16">
        <v>8.3549801564703985E-2</v>
      </c>
    </row>
    <row r="1379" spans="1:15" x14ac:dyDescent="0.25">
      <c r="A1379" s="59" t="s">
        <v>248</v>
      </c>
      <c r="B1379" s="17">
        <v>1</v>
      </c>
      <c r="C1379" s="18">
        <v>1</v>
      </c>
      <c r="D1379" s="8">
        <v>1</v>
      </c>
      <c r="E1379" s="18">
        <v>1</v>
      </c>
      <c r="F1379" s="8">
        <v>1</v>
      </c>
      <c r="G1379" s="18">
        <v>1</v>
      </c>
      <c r="H1379" s="18">
        <v>1</v>
      </c>
      <c r="I1379" s="18">
        <v>1</v>
      </c>
      <c r="J1379" s="18">
        <v>1</v>
      </c>
      <c r="K1379" s="18">
        <v>1</v>
      </c>
      <c r="L1379" s="18">
        <v>1</v>
      </c>
      <c r="M1379" s="18">
        <v>1</v>
      </c>
    </row>
    <row r="1380" spans="1:15" s="36" customFormat="1" x14ac:dyDescent="0.25">
      <c r="A1380" s="31" t="s">
        <v>249</v>
      </c>
      <c r="B1380" s="32">
        <v>253.37886000000063</v>
      </c>
      <c r="C1380" s="33">
        <v>338.01063000000073</v>
      </c>
      <c r="D1380" s="34">
        <v>323.51241000000061</v>
      </c>
      <c r="E1380" s="33">
        <v>313.15406499999978</v>
      </c>
      <c r="F1380" s="34">
        <v>337.85682451253473</v>
      </c>
      <c r="G1380" s="33">
        <v>315.81789772727245</v>
      </c>
      <c r="H1380" s="33">
        <v>295.20585241730265</v>
      </c>
      <c r="I1380" s="33">
        <v>269.77750000000009</v>
      </c>
      <c r="J1380" s="33">
        <v>280.82263279445709</v>
      </c>
      <c r="K1380" s="33">
        <v>274.92796610169466</v>
      </c>
      <c r="L1380" s="33">
        <v>200.8051344743279</v>
      </c>
      <c r="M1380" s="33">
        <v>106.9255269320843</v>
      </c>
      <c r="O1380"/>
    </row>
    <row r="1381" spans="1:15" x14ac:dyDescent="0.25">
      <c r="A1381" s="41" t="s">
        <v>250</v>
      </c>
      <c r="B1381" s="40">
        <v>493</v>
      </c>
      <c r="C1381" s="38">
        <v>417</v>
      </c>
      <c r="D1381" s="39">
        <v>276</v>
      </c>
      <c r="E1381" s="38">
        <v>255</v>
      </c>
      <c r="F1381" s="39">
        <v>252</v>
      </c>
      <c r="G1381" s="38">
        <v>114</v>
      </c>
      <c r="H1381" s="38">
        <v>232</v>
      </c>
      <c r="I1381" s="38">
        <v>113</v>
      </c>
      <c r="J1381" s="38">
        <v>254</v>
      </c>
      <c r="K1381" s="38">
        <v>199</v>
      </c>
      <c r="L1381" s="38">
        <v>179</v>
      </c>
      <c r="M1381" s="38">
        <v>109</v>
      </c>
    </row>
    <row r="1383" spans="1:15" s="36" customFormat="1" x14ac:dyDescent="0.25">
      <c r="A1383" s="62" t="s">
        <v>374</v>
      </c>
      <c r="B1383" s="63">
        <f t="shared" ref="B1383:E1383" si="160">B1374+B1375</f>
        <v>0.10489148542226422</v>
      </c>
      <c r="C1383" s="63">
        <f t="shared" si="160"/>
        <v>8.2202252041599796E-2</v>
      </c>
      <c r="D1383" s="63">
        <f t="shared" si="160"/>
        <v>7.2350918470175385E-2</v>
      </c>
      <c r="E1383" s="63">
        <f t="shared" si="160"/>
        <v>7.3205995266259802E-2</v>
      </c>
      <c r="F1383" s="63">
        <f t="shared" ref="F1383:M1383" si="161">F1374+F1375</f>
        <v>8.2161354630944233E-2</v>
      </c>
      <c r="G1383" s="63">
        <f t="shared" si="161"/>
        <v>0.12244631768703025</v>
      </c>
      <c r="H1383" s="63">
        <f t="shared" si="161"/>
        <v>9.0543623761915423E-2</v>
      </c>
      <c r="I1383" s="63">
        <f t="shared" si="161"/>
        <v>5.9182103770699906E-2</v>
      </c>
      <c r="J1383" s="63">
        <f t="shared" si="161"/>
        <v>0.13417031124327911</v>
      </c>
      <c r="K1383" s="63">
        <f t="shared" si="161"/>
        <v>9.4724349983817124E-2</v>
      </c>
      <c r="L1383" s="63">
        <f t="shared" si="161"/>
        <v>8.8785610007634172E-2</v>
      </c>
      <c r="M1383" s="63">
        <f t="shared" si="161"/>
        <v>8.7871135330243696E-2</v>
      </c>
    </row>
    <row r="1384" spans="1:15" s="36" customFormat="1" x14ac:dyDescent="0.25">
      <c r="A1384" s="64" t="s">
        <v>375</v>
      </c>
      <c r="B1384" s="63">
        <f t="shared" ref="B1384:E1384" si="162">B1376</f>
        <v>0.42950372813264709</v>
      </c>
      <c r="C1384" s="63">
        <f t="shared" si="162"/>
        <v>0.41830391547153439</v>
      </c>
      <c r="D1384" s="63">
        <f t="shared" si="162"/>
        <v>0.44176243501756252</v>
      </c>
      <c r="E1384" s="63">
        <f t="shared" si="162"/>
        <v>0.46698491683318882</v>
      </c>
      <c r="F1384" s="63">
        <f t="shared" ref="F1384:M1384" si="163">F1376</f>
        <v>0.34900066451975692</v>
      </c>
      <c r="G1384" s="63">
        <f t="shared" si="163"/>
        <v>0.29608277209518258</v>
      </c>
      <c r="H1384" s="63">
        <f t="shared" si="163"/>
        <v>0.34056107826599658</v>
      </c>
      <c r="I1384" s="63">
        <f t="shared" si="163"/>
        <v>0.31673694062699814</v>
      </c>
      <c r="J1384" s="63">
        <f t="shared" si="163"/>
        <v>0.31747661522317311</v>
      </c>
      <c r="K1384" s="63">
        <f t="shared" si="163"/>
        <v>0.30768871147552768</v>
      </c>
      <c r="L1384" s="63">
        <f t="shared" si="163"/>
        <v>0.3127251784685855</v>
      </c>
      <c r="M1384" s="63">
        <f t="shared" si="163"/>
        <v>0.33073972998782231</v>
      </c>
      <c r="O1384"/>
    </row>
    <row r="1385" spans="1:15" s="36" customFormat="1" x14ac:dyDescent="0.25">
      <c r="A1385" s="65" t="s">
        <v>376</v>
      </c>
      <c r="B1385" s="63">
        <f t="shared" ref="B1385:E1385" si="164">B1377+B1378</f>
        <v>0.46560478644508874</v>
      </c>
      <c r="C1385" s="63">
        <f t="shared" si="164"/>
        <v>0.49949383248686563</v>
      </c>
      <c r="D1385" s="63">
        <f t="shared" si="164"/>
        <v>0.48588664651226204</v>
      </c>
      <c r="E1385" s="63">
        <f t="shared" si="164"/>
        <v>0.45980908790055131</v>
      </c>
      <c r="F1385" s="63">
        <f t="shared" ref="F1385:M1385" si="165">F1377+F1378</f>
        <v>0.56883798084929904</v>
      </c>
      <c r="G1385" s="63">
        <f t="shared" si="165"/>
        <v>0.58147091021778718</v>
      </c>
      <c r="H1385" s="63">
        <f t="shared" si="165"/>
        <v>0.56889529797208793</v>
      </c>
      <c r="I1385" s="63">
        <f t="shared" si="165"/>
        <v>0.62408095560230192</v>
      </c>
      <c r="J1385" s="63">
        <f t="shared" si="165"/>
        <v>0.5483530735335479</v>
      </c>
      <c r="K1385" s="63">
        <f t="shared" si="165"/>
        <v>0.59758693854065537</v>
      </c>
      <c r="L1385" s="63">
        <f t="shared" si="165"/>
        <v>0.59848921152378021</v>
      </c>
      <c r="M1385" s="63">
        <f t="shared" si="165"/>
        <v>0.58138913468193398</v>
      </c>
      <c r="O1385"/>
    </row>
    <row r="1386" spans="1:15" x14ac:dyDescent="0.25">
      <c r="A1386"/>
      <c r="B1386" s="36"/>
      <c r="C1386" s="36"/>
      <c r="D1386" s="36"/>
      <c r="E1386" s="36"/>
      <c r="O1386" s="36"/>
    </row>
    <row r="1387" spans="1:15" x14ac:dyDescent="0.25">
      <c r="A1387" s="60" t="s">
        <v>372</v>
      </c>
      <c r="B1387" s="61">
        <v>3.3790779151820298</v>
      </c>
      <c r="C1387" s="61">
        <v>3.4528236434457695</v>
      </c>
      <c r="D1387" s="61">
        <v>3.434202786842087</v>
      </c>
      <c r="E1387" s="61">
        <v>3.4057418031600508</v>
      </c>
      <c r="F1387" s="61">
        <v>3.5350711431883424</v>
      </c>
      <c r="G1387" s="61">
        <v>3.4864740631063458</v>
      </c>
      <c r="H1387" s="61">
        <v>3.5386753022646023</v>
      </c>
      <c r="I1387" s="61">
        <v>3.6126474594804976</v>
      </c>
      <c r="J1387" s="61">
        <v>3.4348524049271276</v>
      </c>
      <c r="K1387" s="61">
        <v>3.5799331103678931</v>
      </c>
      <c r="L1387" s="61">
        <v>3.5406158338132672</v>
      </c>
      <c r="M1387" s="61">
        <v>3.5770678009163954</v>
      </c>
      <c r="O1387" s="36"/>
    </row>
    <row r="1388" spans="1:15" x14ac:dyDescent="0.25">
      <c r="A1388"/>
      <c r="O1388" s="36"/>
    </row>
    <row r="1389" spans="1:15" x14ac:dyDescent="0.25">
      <c r="A1389" s="71" t="s">
        <v>394</v>
      </c>
      <c r="B1389" s="71" t="s">
        <v>441</v>
      </c>
    </row>
    <row r="1390" spans="1:15" x14ac:dyDescent="0.25">
      <c r="A1390" s="71" t="s">
        <v>396</v>
      </c>
      <c r="B1390" s="71" t="s">
        <v>397</v>
      </c>
    </row>
    <row r="1392" spans="1:15" x14ac:dyDescent="0.25">
      <c r="A1392" s="30" t="s">
        <v>444</v>
      </c>
      <c r="B1392" s="1"/>
      <c r="C1392" s="1"/>
      <c r="D1392" s="1"/>
      <c r="E1392" s="1"/>
      <c r="F1392" s="1"/>
      <c r="G1392" s="1"/>
      <c r="H1392" s="1"/>
      <c r="I1392" s="1"/>
      <c r="J1392" s="1"/>
      <c r="K1392" s="1"/>
      <c r="L1392" s="1"/>
      <c r="M1392" s="1"/>
      <c r="N1392" s="1"/>
    </row>
    <row r="1394" spans="1:15" x14ac:dyDescent="0.25">
      <c r="B1394" s="10" t="s">
        <v>0</v>
      </c>
      <c r="C1394" s="11" t="s">
        <v>1</v>
      </c>
      <c r="D1394" s="12" t="s">
        <v>2</v>
      </c>
      <c r="E1394" s="11" t="s">
        <v>3</v>
      </c>
      <c r="F1394" s="12" t="s">
        <v>4</v>
      </c>
      <c r="G1394" s="11" t="s">
        <v>5</v>
      </c>
      <c r="H1394" s="11" t="s">
        <v>6</v>
      </c>
      <c r="I1394" s="11" t="s">
        <v>7</v>
      </c>
      <c r="J1394" s="11" t="s">
        <v>8</v>
      </c>
      <c r="K1394" s="11" t="s">
        <v>9</v>
      </c>
      <c r="L1394" s="11" t="s">
        <v>10</v>
      </c>
      <c r="M1394" s="11" t="s">
        <v>11</v>
      </c>
      <c r="N1394" s="11" t="s">
        <v>12</v>
      </c>
      <c r="O1394" s="106">
        <v>2023</v>
      </c>
    </row>
    <row r="1395" spans="1:15" x14ac:dyDescent="0.25">
      <c r="A1395" s="27" t="s">
        <v>73</v>
      </c>
      <c r="B1395" s="13">
        <v>0.52529992776217793</v>
      </c>
      <c r="C1395" s="14">
        <v>0.64928826307654663</v>
      </c>
      <c r="D1395" s="4">
        <v>0.68719370056680196</v>
      </c>
      <c r="E1395" s="14">
        <v>0.7680534918172357</v>
      </c>
      <c r="F1395" s="4">
        <v>0.83256517720701662</v>
      </c>
      <c r="G1395" s="14">
        <v>0.77203800597600436</v>
      </c>
      <c r="H1395" s="14">
        <v>0.76592789819173024</v>
      </c>
      <c r="I1395" s="14">
        <v>0.7064512193658572</v>
      </c>
      <c r="J1395" s="14">
        <v>0.67137348854460144</v>
      </c>
      <c r="K1395" s="14">
        <v>0.69548246255818424</v>
      </c>
      <c r="L1395" s="14">
        <v>0.7537760612776202</v>
      </c>
      <c r="M1395" s="14">
        <v>0.72614118767311042</v>
      </c>
      <c r="N1395" s="14">
        <v>0.65626398237639993</v>
      </c>
      <c r="O1395" s="107">
        <v>0.69413930032114235</v>
      </c>
    </row>
    <row r="1396" spans="1:15" x14ac:dyDescent="0.25">
      <c r="A1396" s="28" t="s">
        <v>74</v>
      </c>
      <c r="B1396" s="15">
        <v>0.42128293364398339</v>
      </c>
      <c r="C1396" s="16">
        <v>0.27383615715191512</v>
      </c>
      <c r="D1396" s="6">
        <v>0.23589048481919306</v>
      </c>
      <c r="E1396" s="16">
        <v>0.15253359321094509</v>
      </c>
      <c r="F1396" s="6">
        <v>0.13276891081905143</v>
      </c>
      <c r="G1396" s="16">
        <v>0.16181118713846657</v>
      </c>
      <c r="H1396" s="16">
        <v>0.18825746414680256</v>
      </c>
      <c r="I1396" s="16">
        <v>0.26053070514025667</v>
      </c>
      <c r="J1396" s="16">
        <v>0.24995531278968705</v>
      </c>
      <c r="K1396" s="16">
        <v>0.2501255640495299</v>
      </c>
      <c r="L1396" s="16">
        <v>0.1888407169137431</v>
      </c>
      <c r="M1396" s="16">
        <v>0.22401650379960661</v>
      </c>
      <c r="N1396" s="16">
        <v>0.2818321405780474</v>
      </c>
      <c r="O1396" s="108">
        <v>0.24774003754473198</v>
      </c>
    </row>
    <row r="1397" spans="1:15" x14ac:dyDescent="0.25">
      <c r="A1397" s="28" t="s">
        <v>180</v>
      </c>
      <c r="B1397" s="15">
        <v>5.3417138593838717E-2</v>
      </c>
      <c r="C1397" s="16">
        <v>7.6875579771538291E-2</v>
      </c>
      <c r="D1397" s="6">
        <v>7.6915814614004929E-2</v>
      </c>
      <c r="E1397" s="16">
        <v>7.941291497181921E-2</v>
      </c>
      <c r="F1397" s="6">
        <v>3.4665911973931936E-2</v>
      </c>
      <c r="G1397" s="16">
        <v>6.6150806885529129E-2</v>
      </c>
      <c r="H1397" s="16">
        <v>4.5814637661467122E-2</v>
      </c>
      <c r="I1397" s="16">
        <v>3.3018075493886224E-2</v>
      </c>
      <c r="J1397" s="16">
        <v>7.8671198665711428E-2</v>
      </c>
      <c r="K1397" s="16">
        <v>5.4391973392285922E-2</v>
      </c>
      <c r="L1397" s="16">
        <v>5.738322180863667E-2</v>
      </c>
      <c r="M1397" s="16">
        <v>4.9842308527283039E-2</v>
      </c>
      <c r="N1397" s="16">
        <v>6.1903877045552773E-2</v>
      </c>
      <c r="O1397" s="108">
        <v>5.8120662134125659E-2</v>
      </c>
    </row>
    <row r="1398" spans="1:15" x14ac:dyDescent="0.25">
      <c r="A1398" s="59" t="s">
        <v>248</v>
      </c>
      <c r="B1398" s="17">
        <v>1</v>
      </c>
      <c r="C1398" s="18">
        <v>1</v>
      </c>
      <c r="D1398" s="8">
        <v>1</v>
      </c>
      <c r="E1398" s="18">
        <v>1</v>
      </c>
      <c r="F1398" s="8">
        <v>1</v>
      </c>
      <c r="G1398" s="18">
        <v>1</v>
      </c>
      <c r="H1398" s="18">
        <v>1</v>
      </c>
      <c r="I1398" s="18">
        <v>1</v>
      </c>
      <c r="J1398" s="18">
        <v>1</v>
      </c>
      <c r="K1398" s="18">
        <v>1</v>
      </c>
      <c r="L1398" s="18">
        <v>1</v>
      </c>
      <c r="M1398" s="18">
        <v>1</v>
      </c>
      <c r="N1398" s="18">
        <v>1</v>
      </c>
      <c r="O1398" s="109">
        <v>1</v>
      </c>
    </row>
    <row r="1399" spans="1:15" s="36" customFormat="1" x14ac:dyDescent="0.25">
      <c r="A1399" s="31" t="s">
        <v>249</v>
      </c>
      <c r="B1399" s="32">
        <v>500.00123000000269</v>
      </c>
      <c r="C1399" s="33">
        <v>499.99759500000232</v>
      </c>
      <c r="D1399" s="34">
        <v>499.99990499999888</v>
      </c>
      <c r="E1399" s="33">
        <v>499.99946499999874</v>
      </c>
      <c r="F1399" s="34">
        <v>499.99749303621132</v>
      </c>
      <c r="G1399" s="33">
        <v>500.01107954545535</v>
      </c>
      <c r="H1399" s="33">
        <v>500.00687022900883</v>
      </c>
      <c r="I1399" s="33">
        <v>500.01399999999921</v>
      </c>
      <c r="J1399" s="33">
        <v>500.01131639722905</v>
      </c>
      <c r="K1399" s="33">
        <v>500.00367231638353</v>
      </c>
      <c r="L1399" s="33">
        <v>499.99706601466852</v>
      </c>
      <c r="M1399" s="33">
        <v>500.00550351288206</v>
      </c>
      <c r="N1399" s="33">
        <v>499.99633251833825</v>
      </c>
      <c r="O1399" s="33">
        <v>499.99430379746872</v>
      </c>
    </row>
    <row r="1400" spans="1:15" x14ac:dyDescent="0.25">
      <c r="A1400" s="41" t="s">
        <v>250</v>
      </c>
      <c r="B1400" s="40">
        <v>932</v>
      </c>
      <c r="C1400" s="38">
        <v>590</v>
      </c>
      <c r="D1400" s="39">
        <v>407</v>
      </c>
      <c r="E1400" s="38">
        <v>392</v>
      </c>
      <c r="F1400" s="39">
        <v>359</v>
      </c>
      <c r="G1400" s="38">
        <v>176</v>
      </c>
      <c r="H1400" s="38">
        <v>393</v>
      </c>
      <c r="I1400" s="38">
        <v>200</v>
      </c>
      <c r="J1400" s="38">
        <v>433</v>
      </c>
      <c r="K1400" s="38">
        <v>354</v>
      </c>
      <c r="L1400" s="38">
        <v>409</v>
      </c>
      <c r="M1400" s="38">
        <v>427</v>
      </c>
      <c r="N1400" s="38">
        <v>409</v>
      </c>
      <c r="O1400" s="38">
        <v>395</v>
      </c>
    </row>
    <row r="1401" spans="1:15" x14ac:dyDescent="0.25">
      <c r="A1401"/>
    </row>
    <row r="1402" spans="1:15" x14ac:dyDescent="0.25">
      <c r="A1402" s="71" t="s">
        <v>394</v>
      </c>
      <c r="B1402" s="71" t="s">
        <v>395</v>
      </c>
      <c r="O1402" s="36"/>
    </row>
    <row r="1403" spans="1:15" x14ac:dyDescent="0.25">
      <c r="A1403" s="71" t="s">
        <v>396</v>
      </c>
      <c r="B1403" s="71" t="s">
        <v>397</v>
      </c>
    </row>
    <row r="1405" spans="1:15" x14ac:dyDescent="0.25">
      <c r="A1405" s="30" t="s">
        <v>445</v>
      </c>
      <c r="B1405" s="1"/>
      <c r="C1405" s="1"/>
      <c r="D1405" s="1"/>
      <c r="E1405" s="1"/>
      <c r="F1405" s="1"/>
      <c r="G1405" s="1"/>
      <c r="H1405" s="1"/>
      <c r="I1405" s="1"/>
      <c r="J1405" s="1"/>
      <c r="K1405" s="1"/>
      <c r="L1405" s="1"/>
      <c r="M1405" s="1"/>
      <c r="N1405" s="1"/>
    </row>
    <row r="1407" spans="1:15" x14ac:dyDescent="0.25">
      <c r="B1407" s="10" t="s">
        <v>0</v>
      </c>
      <c r="C1407" s="11" t="s">
        <v>1</v>
      </c>
      <c r="D1407" s="12" t="s">
        <v>2</v>
      </c>
      <c r="E1407" s="11" t="s">
        <v>3</v>
      </c>
      <c r="F1407" s="12" t="s">
        <v>4</v>
      </c>
      <c r="G1407" s="11" t="s">
        <v>5</v>
      </c>
      <c r="H1407" s="11" t="s">
        <v>6</v>
      </c>
      <c r="I1407" s="11" t="s">
        <v>7</v>
      </c>
      <c r="J1407" s="11" t="s">
        <v>8</v>
      </c>
      <c r="K1407" s="11" t="s">
        <v>9</v>
      </c>
      <c r="L1407" s="11" t="s">
        <v>10</v>
      </c>
      <c r="M1407" s="11" t="s">
        <v>11</v>
      </c>
      <c r="N1407" s="11" t="s">
        <v>12</v>
      </c>
      <c r="O1407" s="106">
        <v>2023</v>
      </c>
    </row>
    <row r="1408" spans="1:15" x14ac:dyDescent="0.25">
      <c r="A1408" s="27" t="s">
        <v>101</v>
      </c>
      <c r="B1408" s="13">
        <v>1.8936677893114328E-2</v>
      </c>
      <c r="C1408" s="14">
        <v>1.0845666358543173E-2</v>
      </c>
      <c r="D1408" s="4">
        <v>7.3009414217889094E-3</v>
      </c>
      <c r="E1408" s="14">
        <v>1.2875835715797973E-2</v>
      </c>
      <c r="F1408" s="23"/>
      <c r="G1408" s="14">
        <v>9.2374469851348763E-3</v>
      </c>
      <c r="H1408" s="14">
        <v>6.6402271257995646E-3</v>
      </c>
      <c r="I1408" s="22"/>
      <c r="J1408" s="14">
        <v>1.6451538974601561E-2</v>
      </c>
      <c r="K1408" s="14">
        <v>1.2586788279246449E-2</v>
      </c>
      <c r="L1408" s="14">
        <v>1.0461490155780583E-2</v>
      </c>
      <c r="M1408" s="14">
        <v>2.0787529868669739E-2</v>
      </c>
      <c r="N1408" s="14">
        <v>9.2805782198874982E-3</v>
      </c>
      <c r="O1408" s="107">
        <v>1.1194393211222198E-2</v>
      </c>
    </row>
    <row r="1409" spans="1:15" x14ac:dyDescent="0.25">
      <c r="A1409" s="28" t="s">
        <v>102</v>
      </c>
      <c r="B1409" s="15">
        <v>5.603710572002852E-2</v>
      </c>
      <c r="C1409" s="16">
        <v>7.399038887598744E-2</v>
      </c>
      <c r="D1409" s="6">
        <v>2.9203765687155638E-2</v>
      </c>
      <c r="E1409" s="16">
        <v>2.6921356838717835E-2</v>
      </c>
      <c r="F1409" s="6">
        <v>3.8819710568524728E-2</v>
      </c>
      <c r="G1409" s="16">
        <v>1.974806026124197E-2</v>
      </c>
      <c r="H1409" s="16">
        <v>4.6511488842039907E-2</v>
      </c>
      <c r="I1409" s="16">
        <v>3.9544439899160781E-2</v>
      </c>
      <c r="J1409" s="16">
        <v>3.9437241167626202E-2</v>
      </c>
      <c r="K1409" s="16">
        <v>2.8491575637300356E-2</v>
      </c>
      <c r="L1409" s="16">
        <v>3.171986612717919E-2</v>
      </c>
      <c r="M1409" s="16">
        <v>1.6290418450025244E-2</v>
      </c>
      <c r="N1409" s="16">
        <v>1.5461420960470939E-2</v>
      </c>
      <c r="O1409" s="108">
        <v>2.2388786422444396E-2</v>
      </c>
    </row>
    <row r="1410" spans="1:15" x14ac:dyDescent="0.25">
      <c r="A1410" s="28" t="s">
        <v>77</v>
      </c>
      <c r="B1410" s="15">
        <v>0.22804795694173272</v>
      </c>
      <c r="C1410" s="16">
        <v>0.23955564422743439</v>
      </c>
      <c r="D1410" s="6">
        <v>0.21647756395625187</v>
      </c>
      <c r="E1410" s="16">
        <v>0.23722047603844643</v>
      </c>
      <c r="F1410" s="6">
        <v>0.16838067860553099</v>
      </c>
      <c r="G1410" s="16">
        <v>0.19875376890339208</v>
      </c>
      <c r="H1410" s="16">
        <v>0.17941768782693732</v>
      </c>
      <c r="I1410" s="16">
        <v>0.14996510826346734</v>
      </c>
      <c r="J1410" s="16">
        <v>0.11992590915272708</v>
      </c>
      <c r="K1410" s="16">
        <v>0.17237389044632345</v>
      </c>
      <c r="L1410" s="16">
        <v>0.1614965782506621</v>
      </c>
      <c r="M1410" s="16">
        <v>0.10478488913801151</v>
      </c>
      <c r="N1410" s="16">
        <v>0.12937111135948753</v>
      </c>
      <c r="O1410" s="108">
        <v>0.14679415380811073</v>
      </c>
    </row>
    <row r="1411" spans="1:15" x14ac:dyDescent="0.25">
      <c r="A1411" s="28" t="s">
        <v>103</v>
      </c>
      <c r="B1411" s="15">
        <v>0.51143941755932087</v>
      </c>
      <c r="C1411" s="16">
        <v>0.52392043039826885</v>
      </c>
      <c r="D1411" s="6">
        <v>0.60828457693514237</v>
      </c>
      <c r="E1411" s="16">
        <v>0.55872027630605103</v>
      </c>
      <c r="F1411" s="6">
        <v>0.59923035075850795</v>
      </c>
      <c r="G1411" s="16">
        <v>0.57589064605461904</v>
      </c>
      <c r="H1411" s="16">
        <v>0.55816776506591947</v>
      </c>
      <c r="I1411" s="16">
        <v>0.59476468248519743</v>
      </c>
      <c r="J1411" s="16">
        <v>0.5907128143799556</v>
      </c>
      <c r="K1411" s="16">
        <v>0.57983953053298387</v>
      </c>
      <c r="L1411" s="16">
        <v>0.53289375093660951</v>
      </c>
      <c r="M1411" s="16">
        <v>0.52918655626855893</v>
      </c>
      <c r="N1411" s="16">
        <v>0.53916396557505286</v>
      </c>
      <c r="O1411" s="108">
        <v>0.55338919162789302</v>
      </c>
    </row>
    <row r="1412" spans="1:15" x14ac:dyDescent="0.25">
      <c r="A1412" s="28" t="s">
        <v>104</v>
      </c>
      <c r="B1412" s="15">
        <v>0.18553884188580361</v>
      </c>
      <c r="C1412" s="16">
        <v>0.15168787013976612</v>
      </c>
      <c r="D1412" s="6">
        <v>0.13873315199966135</v>
      </c>
      <c r="E1412" s="16">
        <v>0.16426205510098676</v>
      </c>
      <c r="F1412" s="6">
        <v>0.1935692600674363</v>
      </c>
      <c r="G1412" s="16">
        <v>0.19637007779561219</v>
      </c>
      <c r="H1412" s="16">
        <v>0.20926283113930372</v>
      </c>
      <c r="I1412" s="16">
        <v>0.21572576935217447</v>
      </c>
      <c r="J1412" s="16">
        <v>0.23347249632508946</v>
      </c>
      <c r="K1412" s="16">
        <v>0.20670821510414583</v>
      </c>
      <c r="L1412" s="16">
        <v>0.26342831452976856</v>
      </c>
      <c r="M1412" s="16">
        <v>0.3289506062747346</v>
      </c>
      <c r="N1412" s="16">
        <v>0.30672292388510131</v>
      </c>
      <c r="O1412" s="108">
        <v>0.26623347493032945</v>
      </c>
    </row>
    <row r="1413" spans="1:15" x14ac:dyDescent="0.25">
      <c r="A1413" s="59" t="s">
        <v>248</v>
      </c>
      <c r="B1413" s="17">
        <v>1</v>
      </c>
      <c r="C1413" s="18">
        <v>1</v>
      </c>
      <c r="D1413" s="8">
        <v>1</v>
      </c>
      <c r="E1413" s="18">
        <v>1</v>
      </c>
      <c r="F1413" s="8">
        <v>1</v>
      </c>
      <c r="G1413" s="18">
        <v>1</v>
      </c>
      <c r="H1413" s="18">
        <v>1</v>
      </c>
      <c r="I1413" s="18">
        <v>1</v>
      </c>
      <c r="J1413" s="18">
        <v>1</v>
      </c>
      <c r="K1413" s="18">
        <v>1</v>
      </c>
      <c r="L1413" s="18">
        <v>1</v>
      </c>
      <c r="M1413" s="18">
        <v>1</v>
      </c>
      <c r="N1413" s="18">
        <v>1</v>
      </c>
      <c r="O1413" s="109">
        <v>1</v>
      </c>
    </row>
    <row r="1414" spans="1:15" s="36" customFormat="1" x14ac:dyDescent="0.25">
      <c r="A1414" s="31" t="s">
        <v>249</v>
      </c>
      <c r="B1414" s="32">
        <v>262.65061000000037</v>
      </c>
      <c r="C1414" s="33">
        <v>324.64257000000026</v>
      </c>
      <c r="D1414" s="34">
        <v>343.59678500000024</v>
      </c>
      <c r="E1414" s="33">
        <v>384.02633500000013</v>
      </c>
      <c r="F1414" s="34">
        <v>416.28050139275723</v>
      </c>
      <c r="G1414" s="33">
        <v>386.02755681818132</v>
      </c>
      <c r="H1414" s="33">
        <v>382.96921119592781</v>
      </c>
      <c r="I1414" s="33">
        <v>353.23549999999983</v>
      </c>
      <c r="J1414" s="33">
        <v>337.08071593533526</v>
      </c>
      <c r="K1414" s="33">
        <v>347.74378531073427</v>
      </c>
      <c r="L1414" s="33">
        <v>376.88581907090452</v>
      </c>
      <c r="M1414" s="33">
        <v>363.07459016393511</v>
      </c>
      <c r="N1414" s="33">
        <v>328.12958435207781</v>
      </c>
      <c r="O1414" s="33">
        <v>347.06569620253123</v>
      </c>
    </row>
    <row r="1415" spans="1:15" x14ac:dyDescent="0.25">
      <c r="A1415" s="41" t="s">
        <v>250</v>
      </c>
      <c r="B1415" s="40">
        <v>504</v>
      </c>
      <c r="C1415" s="38">
        <v>405</v>
      </c>
      <c r="D1415" s="39">
        <v>289</v>
      </c>
      <c r="E1415" s="38">
        <v>308</v>
      </c>
      <c r="F1415" s="39">
        <v>302</v>
      </c>
      <c r="G1415" s="38">
        <v>138</v>
      </c>
      <c r="H1415" s="38">
        <v>301</v>
      </c>
      <c r="I1415" s="38">
        <v>145</v>
      </c>
      <c r="J1415" s="38">
        <v>299</v>
      </c>
      <c r="K1415" s="38">
        <v>251</v>
      </c>
      <c r="L1415" s="38">
        <v>309</v>
      </c>
      <c r="M1415" s="38">
        <v>312</v>
      </c>
      <c r="N1415" s="38">
        <v>280</v>
      </c>
      <c r="O1415" s="38">
        <v>284</v>
      </c>
    </row>
    <row r="1417" spans="1:15" s="36" customFormat="1" x14ac:dyDescent="0.25">
      <c r="A1417" s="62" t="s">
        <v>374</v>
      </c>
      <c r="B1417" s="63">
        <f t="shared" ref="B1417:M1417" si="166">B1408+B1409</f>
        <v>7.4973783613142844E-2</v>
      </c>
      <c r="C1417" s="63">
        <f t="shared" si="166"/>
        <v>8.4836055234530611E-2</v>
      </c>
      <c r="D1417" s="63">
        <f t="shared" si="166"/>
        <v>3.6504707108944545E-2</v>
      </c>
      <c r="E1417" s="63">
        <f t="shared" si="166"/>
        <v>3.979719255451581E-2</v>
      </c>
      <c r="F1417" s="63">
        <f t="shared" si="166"/>
        <v>3.8819710568524728E-2</v>
      </c>
      <c r="G1417" s="63">
        <f t="shared" si="166"/>
        <v>2.8985507246376847E-2</v>
      </c>
      <c r="H1417" s="63">
        <f t="shared" si="166"/>
        <v>5.315171596783947E-2</v>
      </c>
      <c r="I1417" s="63">
        <f t="shared" si="166"/>
        <v>3.9544439899160781E-2</v>
      </c>
      <c r="J1417" s="63">
        <f t="shared" si="166"/>
        <v>5.5888780142227763E-2</v>
      </c>
      <c r="K1417" s="63">
        <f t="shared" si="166"/>
        <v>4.1078363916546803E-2</v>
      </c>
      <c r="L1417" s="63">
        <f t="shared" si="166"/>
        <v>4.218135628295977E-2</v>
      </c>
      <c r="M1417" s="63">
        <f t="shared" si="166"/>
        <v>3.7077948318694987E-2</v>
      </c>
      <c r="N1417" s="63">
        <f t="shared" ref="N1417:O1417" si="167">N1408+N1409</f>
        <v>2.4741999180358437E-2</v>
      </c>
      <c r="O1417" s="63">
        <f t="shared" si="167"/>
        <v>3.3583179633666596E-2</v>
      </c>
    </row>
    <row r="1418" spans="1:15" s="36" customFormat="1" x14ac:dyDescent="0.25">
      <c r="A1418" s="64" t="s">
        <v>375</v>
      </c>
      <c r="B1418" s="63">
        <f t="shared" ref="B1418:M1418" si="168">B1410</f>
        <v>0.22804795694173272</v>
      </c>
      <c r="C1418" s="63">
        <f t="shared" si="168"/>
        <v>0.23955564422743439</v>
      </c>
      <c r="D1418" s="63">
        <f t="shared" si="168"/>
        <v>0.21647756395625187</v>
      </c>
      <c r="E1418" s="63">
        <f t="shared" si="168"/>
        <v>0.23722047603844643</v>
      </c>
      <c r="F1418" s="63">
        <f t="shared" si="168"/>
        <v>0.16838067860553099</v>
      </c>
      <c r="G1418" s="63">
        <f t="shared" si="168"/>
        <v>0.19875376890339208</v>
      </c>
      <c r="H1418" s="63">
        <f t="shared" si="168"/>
        <v>0.17941768782693732</v>
      </c>
      <c r="I1418" s="63">
        <f t="shared" si="168"/>
        <v>0.14996510826346734</v>
      </c>
      <c r="J1418" s="63">
        <f t="shared" si="168"/>
        <v>0.11992590915272708</v>
      </c>
      <c r="K1418" s="63">
        <f t="shared" si="168"/>
        <v>0.17237389044632345</v>
      </c>
      <c r="L1418" s="63">
        <f t="shared" si="168"/>
        <v>0.1614965782506621</v>
      </c>
      <c r="M1418" s="63">
        <f t="shared" si="168"/>
        <v>0.10478488913801151</v>
      </c>
      <c r="N1418" s="63">
        <f t="shared" ref="N1418:O1418" si="169">N1410</f>
        <v>0.12937111135948753</v>
      </c>
      <c r="O1418" s="63">
        <f t="shared" si="169"/>
        <v>0.14679415380811073</v>
      </c>
    </row>
    <row r="1419" spans="1:15" s="36" customFormat="1" x14ac:dyDescent="0.25">
      <c r="A1419" s="65" t="s">
        <v>376</v>
      </c>
      <c r="B1419" s="63">
        <f t="shared" ref="B1419:M1419" si="170">B1411+B1412</f>
        <v>0.69697825944512448</v>
      </c>
      <c r="C1419" s="63">
        <f t="shared" si="170"/>
        <v>0.675608300538035</v>
      </c>
      <c r="D1419" s="63">
        <f t="shared" si="170"/>
        <v>0.74701772893480367</v>
      </c>
      <c r="E1419" s="63">
        <f t="shared" si="170"/>
        <v>0.72298233140703783</v>
      </c>
      <c r="F1419" s="63">
        <f t="shared" si="170"/>
        <v>0.7927996108259443</v>
      </c>
      <c r="G1419" s="63">
        <f t="shared" si="170"/>
        <v>0.77226072385023126</v>
      </c>
      <c r="H1419" s="63">
        <f t="shared" si="170"/>
        <v>0.76743059620522325</v>
      </c>
      <c r="I1419" s="63">
        <f t="shared" si="170"/>
        <v>0.81049045183737189</v>
      </c>
      <c r="J1419" s="63">
        <f t="shared" si="170"/>
        <v>0.82418531070504508</v>
      </c>
      <c r="K1419" s="63">
        <f t="shared" si="170"/>
        <v>0.7865477456371297</v>
      </c>
      <c r="L1419" s="63">
        <f t="shared" si="170"/>
        <v>0.79632206546637807</v>
      </c>
      <c r="M1419" s="63">
        <f t="shared" si="170"/>
        <v>0.85813716254329353</v>
      </c>
      <c r="N1419" s="63">
        <f t="shared" ref="N1419:O1419" si="171">N1411+N1412</f>
        <v>0.84588688946015411</v>
      </c>
      <c r="O1419" s="63">
        <f t="shared" si="171"/>
        <v>0.81962266655822247</v>
      </c>
    </row>
    <row r="1420" spans="1:15" x14ac:dyDescent="0.25">
      <c r="A1420"/>
      <c r="B1420" s="36"/>
      <c r="C1420" s="36"/>
      <c r="D1420" s="36"/>
      <c r="E1420" s="36"/>
      <c r="O1420" s="36"/>
    </row>
    <row r="1421" spans="1:15" x14ac:dyDescent="0.25">
      <c r="A1421" s="60" t="s">
        <v>372</v>
      </c>
      <c r="B1421" s="61">
        <v>3.7886066398246721</v>
      </c>
      <c r="C1421" s="61">
        <v>3.7316144490847272</v>
      </c>
      <c r="D1421" s="61">
        <v>3.8419452324037322</v>
      </c>
      <c r="E1421" s="61">
        <v>3.8345713582377097</v>
      </c>
      <c r="F1421" s="61">
        <v>3.9475491603248569</v>
      </c>
      <c r="G1421" s="61">
        <v>3.9304078474143305</v>
      </c>
      <c r="H1421" s="61">
        <v>3.9169014842508885</v>
      </c>
      <c r="I1421" s="61">
        <v>3.986671781290386</v>
      </c>
      <c r="J1421" s="61">
        <v>3.9853174879133046</v>
      </c>
      <c r="K1421" s="61">
        <v>3.939590808545482</v>
      </c>
      <c r="L1421" s="61">
        <v>4.0071075335574067</v>
      </c>
      <c r="M1421" s="61">
        <v>4.1292222906306648</v>
      </c>
      <c r="N1421" s="61">
        <v>4.1185872359450109</v>
      </c>
      <c r="O1421" s="61">
        <v>4.0410785686436608</v>
      </c>
    </row>
    <row r="1422" spans="1:15" x14ac:dyDescent="0.25">
      <c r="A1422"/>
      <c r="O1422" s="36"/>
    </row>
    <row r="1423" spans="1:15" x14ac:dyDescent="0.25">
      <c r="A1423" s="71" t="s">
        <v>394</v>
      </c>
      <c r="B1423" s="71" t="s">
        <v>446</v>
      </c>
    </row>
    <row r="1424" spans="1:15" x14ac:dyDescent="0.25">
      <c r="A1424" s="71" t="s">
        <v>396</v>
      </c>
      <c r="B1424" s="71" t="s">
        <v>397</v>
      </c>
    </row>
    <row r="1426" spans="1:15" x14ac:dyDescent="0.25">
      <c r="A1426" s="30" t="s">
        <v>649</v>
      </c>
      <c r="B1426" s="1"/>
      <c r="C1426" s="1"/>
      <c r="D1426" s="1"/>
      <c r="E1426" s="1"/>
      <c r="F1426" s="1"/>
      <c r="G1426" s="1"/>
      <c r="H1426" s="1"/>
      <c r="I1426" s="1"/>
      <c r="J1426" s="1"/>
      <c r="K1426" s="1"/>
      <c r="L1426" s="1"/>
      <c r="M1426" s="1"/>
      <c r="N1426" s="2"/>
    </row>
    <row r="1428" spans="1:15" x14ac:dyDescent="0.25">
      <c r="B1428" s="10" t="s">
        <v>0</v>
      </c>
      <c r="C1428" s="11" t="s">
        <v>1</v>
      </c>
      <c r="D1428" s="12" t="s">
        <v>2</v>
      </c>
      <c r="E1428" s="11" t="s">
        <v>3</v>
      </c>
      <c r="F1428" s="12" t="s">
        <v>4</v>
      </c>
      <c r="G1428" s="11" t="s">
        <v>5</v>
      </c>
      <c r="H1428" s="11" t="s">
        <v>6</v>
      </c>
      <c r="I1428" s="11" t="s">
        <v>7</v>
      </c>
      <c r="J1428" s="11" t="s">
        <v>8</v>
      </c>
      <c r="K1428" s="11" t="s">
        <v>9</v>
      </c>
      <c r="L1428" s="11" t="s">
        <v>10</v>
      </c>
      <c r="M1428" s="11" t="s">
        <v>11</v>
      </c>
    </row>
    <row r="1429" spans="1:15" x14ac:dyDescent="0.25">
      <c r="A1429" s="27" t="s">
        <v>181</v>
      </c>
      <c r="B1429" s="13">
        <v>2.5714274944954416E-2</v>
      </c>
      <c r="C1429" s="14">
        <v>1.2423601747608128E-2</v>
      </c>
      <c r="D1429" s="4">
        <v>9.7447652194999328E-3</v>
      </c>
      <c r="E1429" s="14">
        <v>1.5216755902951289E-2</v>
      </c>
      <c r="F1429" s="23"/>
      <c r="G1429" s="22"/>
      <c r="H1429" s="14">
        <v>6.6402271257995638E-3</v>
      </c>
      <c r="I1429" s="14">
        <v>8.7321347939264323E-3</v>
      </c>
      <c r="J1429" s="14">
        <v>2.8059796781205244E-2</v>
      </c>
      <c r="K1429" s="14">
        <v>1.7221182879465946E-2</v>
      </c>
      <c r="L1429" s="14">
        <v>2.1258375971398614E-2</v>
      </c>
      <c r="M1429" s="14">
        <v>8.3150119474678947E-3</v>
      </c>
    </row>
    <row r="1430" spans="1:15" x14ac:dyDescent="0.25">
      <c r="A1430" s="28" t="s">
        <v>182</v>
      </c>
      <c r="B1430" s="15">
        <v>9.4191576406390032E-2</v>
      </c>
      <c r="C1430" s="16">
        <v>0.10680299875644755</v>
      </c>
      <c r="D1430" s="6">
        <v>6.0820825200678108E-2</v>
      </c>
      <c r="E1430" s="16">
        <v>5.8134658916034997E-2</v>
      </c>
      <c r="F1430" s="6">
        <v>4.5899921509427948E-2</v>
      </c>
      <c r="G1430" s="16">
        <v>3.4240813884430399E-2</v>
      </c>
      <c r="H1430" s="16">
        <v>2.9922880612118188E-2</v>
      </c>
      <c r="I1430" s="16">
        <v>5.4950592451777934E-2</v>
      </c>
      <c r="J1430" s="16">
        <v>4.2880686096481234E-2</v>
      </c>
      <c r="K1430" s="16">
        <v>3.1809574716107812E-2</v>
      </c>
      <c r="L1430" s="16">
        <v>5.2642846438740371E-2</v>
      </c>
      <c r="M1430" s="16">
        <v>4.7938227285378492E-2</v>
      </c>
    </row>
    <row r="1431" spans="1:15" x14ac:dyDescent="0.25">
      <c r="A1431" s="28" t="s">
        <v>77</v>
      </c>
      <c r="B1431" s="15">
        <v>0.27798391559037278</v>
      </c>
      <c r="C1431" s="16">
        <v>0.27154142169340256</v>
      </c>
      <c r="D1431" s="6">
        <v>0.26999744773514112</v>
      </c>
      <c r="E1431" s="16">
        <v>0.25126754653427585</v>
      </c>
      <c r="F1431" s="6">
        <v>0.21375130733977182</v>
      </c>
      <c r="G1431" s="16">
        <v>0.22519294356782449</v>
      </c>
      <c r="H1431" s="16">
        <v>0.23258136337935395</v>
      </c>
      <c r="I1431" s="16">
        <v>0.21982218661487882</v>
      </c>
      <c r="J1431" s="16">
        <v>0.1740706329612916</v>
      </c>
      <c r="K1431" s="16">
        <v>0.20086546608362379</v>
      </c>
      <c r="L1431" s="16">
        <v>0.14725296682437425</v>
      </c>
      <c r="M1431" s="16">
        <v>0.12616584162646793</v>
      </c>
    </row>
    <row r="1432" spans="1:15" x14ac:dyDescent="0.25">
      <c r="A1432" s="28" t="s">
        <v>183</v>
      </c>
      <c r="B1432" s="15">
        <v>0.45861475440700583</v>
      </c>
      <c r="C1432" s="16">
        <v>0.49221026373713139</v>
      </c>
      <c r="D1432" s="6">
        <v>0.51827525103298056</v>
      </c>
      <c r="E1432" s="16">
        <v>0.54623433572596036</v>
      </c>
      <c r="F1432" s="6">
        <v>0.59831496198928436</v>
      </c>
      <c r="G1432" s="16">
        <v>0.55072463768115876</v>
      </c>
      <c r="H1432" s="16">
        <v>0.55481775254157684</v>
      </c>
      <c r="I1432" s="16">
        <v>0.55316212555080091</v>
      </c>
      <c r="J1432" s="16">
        <v>0.55359114007608279</v>
      </c>
      <c r="K1432" s="16">
        <v>0.56793795028972083</v>
      </c>
      <c r="L1432" s="16">
        <v>0.56995140330971217</v>
      </c>
      <c r="M1432" s="16">
        <v>0.5215507552109121</v>
      </c>
    </row>
    <row r="1433" spans="1:15" x14ac:dyDescent="0.25">
      <c r="A1433" s="28" t="s">
        <v>184</v>
      </c>
      <c r="B1433" s="15">
        <v>0.14349547865127707</v>
      </c>
      <c r="C1433" s="16">
        <v>0.11702171406541025</v>
      </c>
      <c r="D1433" s="6">
        <v>0.14116171081170023</v>
      </c>
      <c r="E1433" s="16">
        <v>0.12914670292077754</v>
      </c>
      <c r="F1433" s="6">
        <v>0.14203380916151595</v>
      </c>
      <c r="G1433" s="16">
        <v>0.18984160486658641</v>
      </c>
      <c r="H1433" s="16">
        <v>0.17603777634115148</v>
      </c>
      <c r="I1433" s="16">
        <v>0.16333296058861577</v>
      </c>
      <c r="J1433" s="16">
        <v>0.20139774408493902</v>
      </c>
      <c r="K1433" s="16">
        <v>0.18216582603108164</v>
      </c>
      <c r="L1433" s="16">
        <v>0.20889440745577448</v>
      </c>
      <c r="M1433" s="16">
        <v>0.29603016392977349</v>
      </c>
    </row>
    <row r="1434" spans="1:15" x14ac:dyDescent="0.25">
      <c r="A1434" s="59" t="s">
        <v>248</v>
      </c>
      <c r="B1434" s="17">
        <v>1</v>
      </c>
      <c r="C1434" s="18">
        <v>1</v>
      </c>
      <c r="D1434" s="8">
        <v>1</v>
      </c>
      <c r="E1434" s="18">
        <v>1</v>
      </c>
      <c r="F1434" s="8">
        <v>1</v>
      </c>
      <c r="G1434" s="18">
        <v>1</v>
      </c>
      <c r="H1434" s="18">
        <v>1</v>
      </c>
      <c r="I1434" s="18">
        <v>1</v>
      </c>
      <c r="J1434" s="18">
        <v>1</v>
      </c>
      <c r="K1434" s="18">
        <v>1</v>
      </c>
      <c r="L1434" s="18">
        <v>1</v>
      </c>
      <c r="M1434" s="18">
        <v>1</v>
      </c>
    </row>
    <row r="1435" spans="1:15" s="36" customFormat="1" x14ac:dyDescent="0.25">
      <c r="A1435" s="31" t="s">
        <v>249</v>
      </c>
      <c r="B1435" s="32">
        <v>262.65061000000031</v>
      </c>
      <c r="C1435" s="33">
        <v>324.64257000000043</v>
      </c>
      <c r="D1435" s="34">
        <v>343.59678500000035</v>
      </c>
      <c r="E1435" s="33">
        <v>384.02633500000007</v>
      </c>
      <c r="F1435" s="34">
        <v>416.28050139275734</v>
      </c>
      <c r="G1435" s="33">
        <v>386.02755681818127</v>
      </c>
      <c r="H1435" s="33">
        <v>382.96921119592787</v>
      </c>
      <c r="I1435" s="33">
        <v>353.23549999999994</v>
      </c>
      <c r="J1435" s="33">
        <v>335.69434180138597</v>
      </c>
      <c r="K1435" s="33">
        <v>347.74378531073421</v>
      </c>
      <c r="L1435" s="33">
        <v>376.8858190709044</v>
      </c>
      <c r="M1435" s="33">
        <v>363.07459016393511</v>
      </c>
      <c r="N1435"/>
      <c r="O1435"/>
    </row>
    <row r="1436" spans="1:15" x14ac:dyDescent="0.25">
      <c r="A1436" s="41" t="s">
        <v>250</v>
      </c>
      <c r="B1436" s="40">
        <v>504</v>
      </c>
      <c r="C1436" s="38">
        <v>405</v>
      </c>
      <c r="D1436" s="39">
        <v>289</v>
      </c>
      <c r="E1436" s="38">
        <v>308</v>
      </c>
      <c r="F1436" s="39">
        <v>302</v>
      </c>
      <c r="G1436" s="38">
        <v>138</v>
      </c>
      <c r="H1436" s="38">
        <v>301</v>
      </c>
      <c r="I1436" s="38">
        <v>145</v>
      </c>
      <c r="J1436" s="38">
        <v>298</v>
      </c>
      <c r="K1436" s="38">
        <v>251</v>
      </c>
      <c r="L1436" s="38">
        <v>309</v>
      </c>
      <c r="M1436" s="38">
        <v>312</v>
      </c>
      <c r="N1436" s="36"/>
    </row>
    <row r="1438" spans="1:15" s="36" customFormat="1" x14ac:dyDescent="0.25">
      <c r="A1438" s="62" t="s">
        <v>374</v>
      </c>
      <c r="B1438" s="63">
        <f t="shared" ref="B1438:M1438" si="172">B1429+B1430</f>
        <v>0.11990585135134445</v>
      </c>
      <c r="C1438" s="63">
        <f t="shared" si="172"/>
        <v>0.11922660050405567</v>
      </c>
      <c r="D1438" s="63">
        <f t="shared" si="172"/>
        <v>7.0565590420178043E-2</v>
      </c>
      <c r="E1438" s="63">
        <f t="shared" si="172"/>
        <v>7.3351414818986285E-2</v>
      </c>
      <c r="F1438" s="63">
        <f t="shared" si="172"/>
        <v>4.5899921509427948E-2</v>
      </c>
      <c r="G1438" s="63">
        <f t="shared" si="172"/>
        <v>3.4240813884430399E-2</v>
      </c>
      <c r="H1438" s="63">
        <f t="shared" si="172"/>
        <v>3.6563107737917752E-2</v>
      </c>
      <c r="I1438" s="63">
        <f t="shared" si="172"/>
        <v>6.3682727245704368E-2</v>
      </c>
      <c r="J1438" s="63">
        <f t="shared" si="172"/>
        <v>7.0940482877686478E-2</v>
      </c>
      <c r="K1438" s="63">
        <f t="shared" si="172"/>
        <v>4.9030757595573758E-2</v>
      </c>
      <c r="L1438" s="63">
        <f t="shared" si="172"/>
        <v>7.3901222410138981E-2</v>
      </c>
      <c r="M1438" s="63">
        <f t="shared" si="172"/>
        <v>5.6253239232846385E-2</v>
      </c>
    </row>
    <row r="1439" spans="1:15" s="36" customFormat="1" x14ac:dyDescent="0.25">
      <c r="A1439" s="64" t="s">
        <v>375</v>
      </c>
      <c r="B1439" s="63">
        <f t="shared" ref="B1439:M1439" si="173">B1431</f>
        <v>0.27798391559037278</v>
      </c>
      <c r="C1439" s="63">
        <f t="shared" si="173"/>
        <v>0.27154142169340256</v>
      </c>
      <c r="D1439" s="63">
        <f t="shared" si="173"/>
        <v>0.26999744773514112</v>
      </c>
      <c r="E1439" s="63">
        <f t="shared" si="173"/>
        <v>0.25126754653427585</v>
      </c>
      <c r="F1439" s="63">
        <f t="shared" si="173"/>
        <v>0.21375130733977182</v>
      </c>
      <c r="G1439" s="63">
        <f t="shared" si="173"/>
        <v>0.22519294356782449</v>
      </c>
      <c r="H1439" s="63">
        <f t="shared" si="173"/>
        <v>0.23258136337935395</v>
      </c>
      <c r="I1439" s="63">
        <f t="shared" si="173"/>
        <v>0.21982218661487882</v>
      </c>
      <c r="J1439" s="63">
        <f t="shared" si="173"/>
        <v>0.1740706329612916</v>
      </c>
      <c r="K1439" s="63">
        <f t="shared" si="173"/>
        <v>0.20086546608362379</v>
      </c>
      <c r="L1439" s="63">
        <f t="shared" si="173"/>
        <v>0.14725296682437425</v>
      </c>
      <c r="M1439" s="63">
        <f t="shared" si="173"/>
        <v>0.12616584162646793</v>
      </c>
      <c r="O1439"/>
    </row>
    <row r="1440" spans="1:15" s="36" customFormat="1" x14ac:dyDescent="0.25">
      <c r="A1440" s="65" t="s">
        <v>376</v>
      </c>
      <c r="B1440" s="63">
        <f t="shared" ref="B1440:M1440" si="174">B1432+B1433</f>
        <v>0.60211023305828293</v>
      </c>
      <c r="C1440" s="63">
        <f t="shared" si="174"/>
        <v>0.60923197780254168</v>
      </c>
      <c r="D1440" s="63">
        <f t="shared" si="174"/>
        <v>0.65943696184468081</v>
      </c>
      <c r="E1440" s="63">
        <f t="shared" si="174"/>
        <v>0.67538103864673793</v>
      </c>
      <c r="F1440" s="63">
        <f t="shared" si="174"/>
        <v>0.74034877115080033</v>
      </c>
      <c r="G1440" s="63">
        <f t="shared" si="174"/>
        <v>0.74056624254774517</v>
      </c>
      <c r="H1440" s="63">
        <f t="shared" si="174"/>
        <v>0.73085552888272831</v>
      </c>
      <c r="I1440" s="63">
        <f t="shared" si="174"/>
        <v>0.7164950861394167</v>
      </c>
      <c r="J1440" s="63">
        <f t="shared" si="174"/>
        <v>0.75498888416102183</v>
      </c>
      <c r="K1440" s="63">
        <f t="shared" si="174"/>
        <v>0.7501037763208025</v>
      </c>
      <c r="L1440" s="63">
        <f t="shared" si="174"/>
        <v>0.77884581076548665</v>
      </c>
      <c r="M1440" s="63">
        <f t="shared" si="174"/>
        <v>0.81758091914068554</v>
      </c>
      <c r="O1440"/>
    </row>
    <row r="1441" spans="1:15" x14ac:dyDescent="0.25">
      <c r="A1441"/>
      <c r="B1441" s="36"/>
      <c r="C1441" s="36"/>
      <c r="D1441" s="36"/>
      <c r="E1441" s="36"/>
      <c r="N1441" s="36"/>
      <c r="O1441" s="36"/>
    </row>
    <row r="1442" spans="1:15" x14ac:dyDescent="0.25">
      <c r="A1442" s="60" t="s">
        <v>372</v>
      </c>
      <c r="B1442" s="61">
        <v>3.5999855854132612</v>
      </c>
      <c r="C1442" s="61">
        <v>3.5946034896162877</v>
      </c>
      <c r="D1442" s="61">
        <v>3.720288317016704</v>
      </c>
      <c r="E1442" s="61">
        <v>3.7159595708455773</v>
      </c>
      <c r="F1442" s="61">
        <v>3.836482658802888</v>
      </c>
      <c r="G1442" s="61">
        <v>3.8961670335298999</v>
      </c>
      <c r="H1442" s="61">
        <v>3.8636899703601615</v>
      </c>
      <c r="I1442" s="61">
        <v>3.8074131846884032</v>
      </c>
      <c r="J1442" s="61">
        <v>3.8573863485870699</v>
      </c>
      <c r="K1442" s="61">
        <v>3.8660176618768438</v>
      </c>
      <c r="L1442" s="61">
        <v>3.8925806198397246</v>
      </c>
      <c r="M1442" s="61">
        <v>4.0490428318901426</v>
      </c>
      <c r="N1442" s="36"/>
      <c r="O1442" s="36"/>
    </row>
    <row r="1443" spans="1:15" x14ac:dyDescent="0.25">
      <c r="A1443"/>
      <c r="O1443" s="36"/>
    </row>
    <row r="1444" spans="1:15" x14ac:dyDescent="0.25">
      <c r="A1444" s="71" t="s">
        <v>394</v>
      </c>
      <c r="B1444" s="71" t="s">
        <v>446</v>
      </c>
    </row>
    <row r="1445" spans="1:15" x14ac:dyDescent="0.25">
      <c r="A1445" s="71" t="s">
        <v>396</v>
      </c>
      <c r="B1445" s="71" t="s">
        <v>397</v>
      </c>
    </row>
    <row r="1447" spans="1:15" x14ac:dyDescent="0.25">
      <c r="A1447" s="30" t="s">
        <v>447</v>
      </c>
      <c r="B1447" s="1"/>
      <c r="C1447" s="1"/>
      <c r="D1447" s="1"/>
      <c r="E1447" s="1"/>
      <c r="F1447" s="1"/>
      <c r="G1447" s="1"/>
      <c r="H1447" s="1"/>
      <c r="I1447" s="1"/>
      <c r="J1447" s="1"/>
      <c r="K1447" s="1"/>
      <c r="L1447" s="1"/>
      <c r="M1447" s="1"/>
      <c r="N1447" s="1"/>
    </row>
    <row r="1449" spans="1:15" x14ac:dyDescent="0.25">
      <c r="B1449" s="10" t="s">
        <v>0</v>
      </c>
      <c r="C1449" s="11" t="s">
        <v>1</v>
      </c>
      <c r="D1449" s="12" t="s">
        <v>2</v>
      </c>
      <c r="E1449" s="11" t="s">
        <v>3</v>
      </c>
      <c r="F1449" s="12" t="s">
        <v>4</v>
      </c>
      <c r="G1449" s="11" t="s">
        <v>5</v>
      </c>
      <c r="H1449" s="11" t="s">
        <v>6</v>
      </c>
      <c r="I1449" s="11" t="s">
        <v>7</v>
      </c>
      <c r="J1449" s="11" t="s">
        <v>8</v>
      </c>
      <c r="K1449" s="11" t="s">
        <v>9</v>
      </c>
      <c r="L1449" s="11" t="s">
        <v>10</v>
      </c>
      <c r="M1449" s="11" t="s">
        <v>11</v>
      </c>
      <c r="N1449" s="11" t="s">
        <v>12</v>
      </c>
      <c r="O1449" s="106">
        <v>2023</v>
      </c>
    </row>
    <row r="1450" spans="1:15" x14ac:dyDescent="0.25">
      <c r="A1450" s="27" t="s">
        <v>185</v>
      </c>
      <c r="B1450" s="13">
        <v>3.4431882720546453E-2</v>
      </c>
      <c r="C1450" s="14">
        <v>1.5855083330568738E-2</v>
      </c>
      <c r="D1450" s="4">
        <v>1.458661785790572E-2</v>
      </c>
      <c r="E1450" s="14">
        <v>2.6141566567303268E-2</v>
      </c>
      <c r="F1450" s="4">
        <v>2.3600703136344081E-3</v>
      </c>
      <c r="G1450" s="22"/>
      <c r="H1450" s="14">
        <v>3.3213095213574947E-2</v>
      </c>
      <c r="I1450" s="14">
        <v>1.3867518978132149E-2</v>
      </c>
      <c r="J1450" s="14">
        <v>3.7129963644344066E-2</v>
      </c>
      <c r="K1450" s="14">
        <v>2.5173576558492901E-2</v>
      </c>
      <c r="L1450" s="14">
        <v>1.4914402745962759E-2</v>
      </c>
      <c r="M1450" s="14">
        <v>8.3150119474678964E-3</v>
      </c>
      <c r="N1450" s="14">
        <v>2.526172646324655E-2</v>
      </c>
      <c r="O1450" s="107">
        <v>1.4740214434286147E-2</v>
      </c>
    </row>
    <row r="1451" spans="1:15" x14ac:dyDescent="0.25">
      <c r="A1451" s="28" t="s">
        <v>186</v>
      </c>
      <c r="B1451" s="15">
        <v>0.13452336927753528</v>
      </c>
      <c r="C1451" s="16">
        <v>0.1647384229369547</v>
      </c>
      <c r="D1451" s="6">
        <v>0.13864156208562872</v>
      </c>
      <c r="E1451" s="16">
        <v>0.11392839764491679</v>
      </c>
      <c r="F1451" s="6">
        <v>0.11631593492442346</v>
      </c>
      <c r="G1451" s="16">
        <v>0.11721519527647958</v>
      </c>
      <c r="H1451" s="16">
        <v>0.14289045884275084</v>
      </c>
      <c r="I1451" s="16">
        <v>0.11247878539954219</v>
      </c>
      <c r="J1451" s="16">
        <v>0.10556142812474098</v>
      </c>
      <c r="K1451" s="16">
        <v>9.8746723227130934E-2</v>
      </c>
      <c r="L1451" s="16">
        <v>0.12977671212348271</v>
      </c>
      <c r="M1451" s="16">
        <v>6.3889040290493179E-2</v>
      </c>
      <c r="N1451" s="16">
        <v>5.9785402928355928E-2</v>
      </c>
      <c r="O1451" s="108">
        <v>8.4844404389932404E-2</v>
      </c>
    </row>
    <row r="1452" spans="1:15" x14ac:dyDescent="0.25">
      <c r="A1452" s="28" t="s">
        <v>77</v>
      </c>
      <c r="B1452" s="15">
        <v>0.44286504798142368</v>
      </c>
      <c r="C1452" s="16">
        <v>0.53910014019418373</v>
      </c>
      <c r="D1452" s="6">
        <v>0.43057236405748123</v>
      </c>
      <c r="E1452" s="16">
        <v>0.44634990983105383</v>
      </c>
      <c r="F1452" s="6">
        <v>0.44508169242535872</v>
      </c>
      <c r="G1452" s="16">
        <v>0.397670179280948</v>
      </c>
      <c r="H1452" s="16">
        <v>0.35223102728180578</v>
      </c>
      <c r="I1452" s="16">
        <v>0.33435908904965683</v>
      </c>
      <c r="J1452" s="16">
        <v>0.33494122863473125</v>
      </c>
      <c r="K1452" s="16">
        <v>0.35791173610676713</v>
      </c>
      <c r="L1452" s="16">
        <v>0.30173478052992553</v>
      </c>
      <c r="M1452" s="16">
        <v>0.26421077855435138</v>
      </c>
      <c r="N1452" s="16">
        <v>0.29790618829402771</v>
      </c>
      <c r="O1452" s="108">
        <v>0.30594762090422462</v>
      </c>
    </row>
    <row r="1453" spans="1:15" x14ac:dyDescent="0.25">
      <c r="A1453" s="28" t="s">
        <v>187</v>
      </c>
      <c r="B1453" s="15">
        <v>0.32692741509338186</v>
      </c>
      <c r="C1453" s="16">
        <v>0.2319900005720136</v>
      </c>
      <c r="D1453" s="6">
        <v>0.36263377726307899</v>
      </c>
      <c r="E1453" s="16">
        <v>0.34022716176483031</v>
      </c>
      <c r="F1453" s="6">
        <v>0.35053568309883198</v>
      </c>
      <c r="G1453" s="16">
        <v>0.40595974292343973</v>
      </c>
      <c r="H1453" s="16">
        <v>0.35872773939267882</v>
      </c>
      <c r="I1453" s="16">
        <v>0.45403137566864032</v>
      </c>
      <c r="J1453" s="16">
        <v>0.45713874899255752</v>
      </c>
      <c r="K1453" s="16">
        <v>0.44001444338930623</v>
      </c>
      <c r="L1453" s="16">
        <v>0.42870701405093714</v>
      </c>
      <c r="M1453" s="16">
        <v>0.54624197387843976</v>
      </c>
      <c r="N1453" s="16">
        <v>0.42321262248053321</v>
      </c>
      <c r="O1453" s="108">
        <v>0.47902906792899147</v>
      </c>
    </row>
    <row r="1454" spans="1:15" x14ac:dyDescent="0.25">
      <c r="A1454" s="28" t="s">
        <v>188</v>
      </c>
      <c r="B1454" s="15">
        <v>6.1252284927112759E-2</v>
      </c>
      <c r="C1454" s="16">
        <v>4.8316352966279154E-2</v>
      </c>
      <c r="D1454" s="6">
        <v>5.3565678735905432E-2</v>
      </c>
      <c r="E1454" s="16">
        <v>7.3352964191895867E-2</v>
      </c>
      <c r="F1454" s="6">
        <v>8.5706619237751525E-2</v>
      </c>
      <c r="G1454" s="16">
        <v>7.9154882519132511E-2</v>
      </c>
      <c r="H1454" s="16">
        <v>0.11293767926918971</v>
      </c>
      <c r="I1454" s="16">
        <v>8.5263230904028584E-2</v>
      </c>
      <c r="J1454" s="16">
        <v>6.5228630603626367E-2</v>
      </c>
      <c r="K1454" s="16">
        <v>7.8153520718302796E-2</v>
      </c>
      <c r="L1454" s="16">
        <v>0.12486709054969208</v>
      </c>
      <c r="M1454" s="16">
        <v>0.11734319532924775</v>
      </c>
      <c r="N1454" s="16">
        <v>0.19383405983383656</v>
      </c>
      <c r="O1454" s="108">
        <v>0.11543869234256529</v>
      </c>
    </row>
    <row r="1455" spans="1:15" x14ac:dyDescent="0.25">
      <c r="A1455" s="59" t="s">
        <v>248</v>
      </c>
      <c r="B1455" s="17">
        <v>1</v>
      </c>
      <c r="C1455" s="18">
        <v>1</v>
      </c>
      <c r="D1455" s="8">
        <v>1</v>
      </c>
      <c r="E1455" s="18">
        <v>1</v>
      </c>
      <c r="F1455" s="8">
        <v>1</v>
      </c>
      <c r="G1455" s="18">
        <v>1</v>
      </c>
      <c r="H1455" s="18">
        <v>1</v>
      </c>
      <c r="I1455" s="18">
        <v>1</v>
      </c>
      <c r="J1455" s="18">
        <v>1</v>
      </c>
      <c r="K1455" s="18">
        <v>1</v>
      </c>
      <c r="L1455" s="18">
        <v>1</v>
      </c>
      <c r="M1455" s="18">
        <v>1</v>
      </c>
      <c r="N1455" s="18">
        <v>1</v>
      </c>
      <c r="O1455" s="109">
        <v>1</v>
      </c>
    </row>
    <row r="1456" spans="1:15" s="36" customFormat="1" x14ac:dyDescent="0.25">
      <c r="A1456" s="31" t="s">
        <v>249</v>
      </c>
      <c r="B1456" s="32">
        <v>262.65061000000043</v>
      </c>
      <c r="C1456" s="33">
        <v>324.64257000000026</v>
      </c>
      <c r="D1456" s="34">
        <v>343.59678500000052</v>
      </c>
      <c r="E1456" s="33">
        <v>384.02633499999979</v>
      </c>
      <c r="F1456" s="34">
        <v>416.28050139275763</v>
      </c>
      <c r="G1456" s="33">
        <v>386.02755681818149</v>
      </c>
      <c r="H1456" s="33">
        <v>382.96921119592855</v>
      </c>
      <c r="I1456" s="33">
        <v>353.23550000000006</v>
      </c>
      <c r="J1456" s="33">
        <v>335.69434180138558</v>
      </c>
      <c r="K1456" s="33">
        <v>347.74378531073421</v>
      </c>
      <c r="L1456" s="33">
        <v>376.8858190709048</v>
      </c>
      <c r="M1456" s="33">
        <v>363.07459016393506</v>
      </c>
      <c r="N1456" s="33">
        <v>328.12958435207798</v>
      </c>
      <c r="O1456" s="33">
        <v>347.06569620253123</v>
      </c>
    </row>
    <row r="1457" spans="1:15" x14ac:dyDescent="0.25">
      <c r="A1457" s="41" t="s">
        <v>250</v>
      </c>
      <c r="B1457" s="40">
        <v>504</v>
      </c>
      <c r="C1457" s="38">
        <v>405</v>
      </c>
      <c r="D1457" s="39">
        <v>289</v>
      </c>
      <c r="E1457" s="38">
        <v>308</v>
      </c>
      <c r="F1457" s="39">
        <v>302</v>
      </c>
      <c r="G1457" s="38">
        <v>138</v>
      </c>
      <c r="H1457" s="38">
        <v>301</v>
      </c>
      <c r="I1457" s="38">
        <v>145</v>
      </c>
      <c r="J1457" s="38">
        <v>298</v>
      </c>
      <c r="K1457" s="38">
        <v>251</v>
      </c>
      <c r="L1457" s="38">
        <v>309</v>
      </c>
      <c r="M1457" s="38">
        <v>312</v>
      </c>
      <c r="N1457" s="38">
        <v>280</v>
      </c>
      <c r="O1457" s="38">
        <v>284</v>
      </c>
    </row>
    <row r="1459" spans="1:15" s="36" customFormat="1" x14ac:dyDescent="0.25">
      <c r="A1459" s="62" t="s">
        <v>374</v>
      </c>
      <c r="B1459" s="63">
        <f t="shared" ref="B1459:M1459" si="175">B1450+B1451</f>
        <v>0.16895525199808173</v>
      </c>
      <c r="C1459" s="63">
        <f t="shared" si="175"/>
        <v>0.18059350626752343</v>
      </c>
      <c r="D1459" s="63">
        <f t="shared" si="175"/>
        <v>0.15322817994353444</v>
      </c>
      <c r="E1459" s="63">
        <f t="shared" si="175"/>
        <v>0.14006996421222007</v>
      </c>
      <c r="F1459" s="63">
        <f t="shared" si="175"/>
        <v>0.11867600523805787</v>
      </c>
      <c r="G1459" s="63">
        <f t="shared" si="175"/>
        <v>0.11721519527647958</v>
      </c>
      <c r="H1459" s="63">
        <f t="shared" si="175"/>
        <v>0.17610355405632577</v>
      </c>
      <c r="I1459" s="63">
        <f t="shared" si="175"/>
        <v>0.12634630437767433</v>
      </c>
      <c r="J1459" s="63">
        <f t="shared" si="175"/>
        <v>0.14269139176908505</v>
      </c>
      <c r="K1459" s="63">
        <f t="shared" si="175"/>
        <v>0.12392029978562383</v>
      </c>
      <c r="L1459" s="63">
        <f t="shared" si="175"/>
        <v>0.14469111486944547</v>
      </c>
      <c r="M1459" s="63">
        <f t="shared" si="175"/>
        <v>7.2204052237961072E-2</v>
      </c>
      <c r="N1459" s="63">
        <f t="shared" ref="N1459:O1459" si="176">N1450+N1451</f>
        <v>8.5047129391602472E-2</v>
      </c>
      <c r="O1459" s="63">
        <f t="shared" si="176"/>
        <v>9.9584618824218554E-2</v>
      </c>
    </row>
    <row r="1460" spans="1:15" s="36" customFormat="1" x14ac:dyDescent="0.25">
      <c r="A1460" s="64" t="s">
        <v>375</v>
      </c>
      <c r="B1460" s="63">
        <f t="shared" ref="B1460:M1460" si="177">B1452</f>
        <v>0.44286504798142368</v>
      </c>
      <c r="C1460" s="63">
        <f t="shared" si="177"/>
        <v>0.53910014019418373</v>
      </c>
      <c r="D1460" s="63">
        <f t="shared" si="177"/>
        <v>0.43057236405748123</v>
      </c>
      <c r="E1460" s="63">
        <f t="shared" si="177"/>
        <v>0.44634990983105383</v>
      </c>
      <c r="F1460" s="63">
        <f t="shared" si="177"/>
        <v>0.44508169242535872</v>
      </c>
      <c r="G1460" s="63">
        <f t="shared" si="177"/>
        <v>0.397670179280948</v>
      </c>
      <c r="H1460" s="63">
        <f t="shared" si="177"/>
        <v>0.35223102728180578</v>
      </c>
      <c r="I1460" s="63">
        <f t="shared" si="177"/>
        <v>0.33435908904965683</v>
      </c>
      <c r="J1460" s="63">
        <f t="shared" si="177"/>
        <v>0.33494122863473125</v>
      </c>
      <c r="K1460" s="63">
        <f t="shared" si="177"/>
        <v>0.35791173610676713</v>
      </c>
      <c r="L1460" s="63">
        <f t="shared" si="177"/>
        <v>0.30173478052992553</v>
      </c>
      <c r="M1460" s="63">
        <f t="shared" si="177"/>
        <v>0.26421077855435138</v>
      </c>
      <c r="N1460" s="63">
        <f t="shared" ref="N1460:O1460" si="178">N1452</f>
        <v>0.29790618829402771</v>
      </c>
      <c r="O1460" s="63">
        <f t="shared" si="178"/>
        <v>0.30594762090422462</v>
      </c>
    </row>
    <row r="1461" spans="1:15" s="36" customFormat="1" x14ac:dyDescent="0.25">
      <c r="A1461" s="65" t="s">
        <v>376</v>
      </c>
      <c r="B1461" s="63">
        <f t="shared" ref="B1461:M1461" si="179">B1453+B1454</f>
        <v>0.38817970002049462</v>
      </c>
      <c r="C1461" s="63">
        <f t="shared" si="179"/>
        <v>0.28030635353829275</v>
      </c>
      <c r="D1461" s="63">
        <f t="shared" si="179"/>
        <v>0.41619945599898445</v>
      </c>
      <c r="E1461" s="63">
        <f t="shared" si="179"/>
        <v>0.41358012595672616</v>
      </c>
      <c r="F1461" s="63">
        <f t="shared" si="179"/>
        <v>0.43624230233658351</v>
      </c>
      <c r="G1461" s="63">
        <f t="shared" si="179"/>
        <v>0.48511462544257222</v>
      </c>
      <c r="H1461" s="63">
        <f t="shared" si="179"/>
        <v>0.47166541866186851</v>
      </c>
      <c r="I1461" s="63">
        <f t="shared" si="179"/>
        <v>0.53929460657266892</v>
      </c>
      <c r="J1461" s="63">
        <f t="shared" si="179"/>
        <v>0.52236737959618385</v>
      </c>
      <c r="K1461" s="63">
        <f t="shared" si="179"/>
        <v>0.51816796410760901</v>
      </c>
      <c r="L1461" s="63">
        <f t="shared" si="179"/>
        <v>0.55357410460062928</v>
      </c>
      <c r="M1461" s="63">
        <f t="shared" si="179"/>
        <v>0.66358516920768751</v>
      </c>
      <c r="N1461" s="63">
        <f t="shared" ref="N1461:O1461" si="180">N1453+N1454</f>
        <v>0.61704668231436977</v>
      </c>
      <c r="O1461" s="63">
        <f t="shared" si="180"/>
        <v>0.59446776027155679</v>
      </c>
    </row>
    <row r="1462" spans="1:15" x14ac:dyDescent="0.25">
      <c r="A1462"/>
      <c r="B1462" s="36"/>
      <c r="C1462" s="36"/>
      <c r="D1462" s="36"/>
      <c r="E1462" s="36"/>
      <c r="N1462" s="36"/>
      <c r="O1462" s="36"/>
    </row>
    <row r="1463" spans="1:15" x14ac:dyDescent="0.25">
      <c r="A1463" s="60" t="s">
        <v>372</v>
      </c>
      <c r="B1463" s="61">
        <v>3.2460448502289809</v>
      </c>
      <c r="C1463" s="61">
        <v>3.1321741169064796</v>
      </c>
      <c r="D1463" s="61">
        <v>3.3019503369334493</v>
      </c>
      <c r="E1463" s="61">
        <v>3.3207215593691002</v>
      </c>
      <c r="F1463" s="61">
        <v>3.4009128460226412</v>
      </c>
      <c r="G1463" s="61">
        <v>3.4470543126852253</v>
      </c>
      <c r="H1463" s="61">
        <v>3.375286448661158</v>
      </c>
      <c r="I1463" s="61">
        <v>3.4843440141208903</v>
      </c>
      <c r="J1463" s="61">
        <v>3.4077746547863796</v>
      </c>
      <c r="K1463" s="61">
        <v>3.4472276084817959</v>
      </c>
      <c r="L1463" s="61">
        <v>3.5188356775349154</v>
      </c>
      <c r="M1463" s="61">
        <v>3.7004093003515059</v>
      </c>
      <c r="N1463" s="61">
        <v>3.7005718862933561</v>
      </c>
      <c r="O1463" s="61">
        <v>3.5955816193556167</v>
      </c>
    </row>
    <row r="1464" spans="1:15" x14ac:dyDescent="0.25">
      <c r="A1464"/>
      <c r="O1464" s="36"/>
    </row>
    <row r="1465" spans="1:15" x14ac:dyDescent="0.25">
      <c r="A1465" s="71" t="s">
        <v>394</v>
      </c>
      <c r="B1465" s="71" t="s">
        <v>446</v>
      </c>
    </row>
    <row r="1466" spans="1:15" x14ac:dyDescent="0.25">
      <c r="A1466" s="71" t="s">
        <v>396</v>
      </c>
      <c r="B1466" s="71" t="s">
        <v>397</v>
      </c>
    </row>
    <row r="1468" spans="1:15" x14ac:dyDescent="0.25">
      <c r="A1468" s="30" t="s">
        <v>448</v>
      </c>
      <c r="B1468" s="1"/>
      <c r="C1468" s="1"/>
      <c r="D1468" s="1"/>
      <c r="E1468" s="1"/>
      <c r="F1468" s="1"/>
      <c r="G1468" s="1"/>
      <c r="H1468" s="1"/>
      <c r="I1468" s="1"/>
      <c r="J1468" s="1"/>
      <c r="K1468" s="1"/>
      <c r="L1468" s="1"/>
      <c r="M1468" s="1"/>
      <c r="N1468" s="1"/>
    </row>
    <row r="1470" spans="1:15" x14ac:dyDescent="0.25">
      <c r="B1470" s="10" t="s">
        <v>0</v>
      </c>
      <c r="C1470" s="11" t="s">
        <v>1</v>
      </c>
      <c r="D1470" s="12" t="s">
        <v>2</v>
      </c>
      <c r="E1470" s="11" t="s">
        <v>3</v>
      </c>
      <c r="F1470" s="12" t="s">
        <v>4</v>
      </c>
      <c r="G1470" s="11" t="s">
        <v>5</v>
      </c>
      <c r="H1470" s="11" t="s">
        <v>6</v>
      </c>
      <c r="I1470" s="11" t="s">
        <v>7</v>
      </c>
      <c r="J1470" s="11" t="s">
        <v>8</v>
      </c>
      <c r="K1470" s="11" t="s">
        <v>9</v>
      </c>
      <c r="L1470" s="11" t="s">
        <v>10</v>
      </c>
      <c r="M1470" s="11" t="s">
        <v>11</v>
      </c>
      <c r="N1470" s="11" t="s">
        <v>12</v>
      </c>
      <c r="O1470" s="106">
        <v>2023</v>
      </c>
    </row>
    <row r="1471" spans="1:15" x14ac:dyDescent="0.25">
      <c r="A1471" s="27" t="s">
        <v>73</v>
      </c>
      <c r="B1471" s="13">
        <v>0.11185664483265474</v>
      </c>
      <c r="C1471" s="14">
        <v>0.19052236641258177</v>
      </c>
      <c r="D1471" s="4">
        <v>0.14874103826079774</v>
      </c>
      <c r="E1471" s="14">
        <v>0.11147658927995101</v>
      </c>
      <c r="F1471" s="4">
        <v>0.17599698271467656</v>
      </c>
      <c r="G1471" s="14">
        <v>0.15762832528142817</v>
      </c>
      <c r="H1471" s="14">
        <v>0.18072932331209665</v>
      </c>
      <c r="I1471" s="14">
        <v>0.11393280988132355</v>
      </c>
      <c r="J1471" s="14">
        <v>0.14285658199883713</v>
      </c>
      <c r="K1471" s="14">
        <v>0.1567296398388035</v>
      </c>
      <c r="L1471" s="14">
        <v>0.14757299309335875</v>
      </c>
      <c r="M1471" s="14">
        <v>8.8348676255787961E-2</v>
      </c>
      <c r="N1471" s="14">
        <v>6.5947916488384481E-2</v>
      </c>
      <c r="O1471" s="107">
        <v>0.10108697440856916</v>
      </c>
    </row>
    <row r="1472" spans="1:15" x14ac:dyDescent="0.25">
      <c r="A1472" s="28" t="s">
        <v>74</v>
      </c>
      <c r="B1472" s="15">
        <v>0.88814335516734522</v>
      </c>
      <c r="C1472" s="16">
        <v>0.8094776335874182</v>
      </c>
      <c r="D1472" s="6">
        <v>0.85125896173920224</v>
      </c>
      <c r="E1472" s="16">
        <v>0.88852341072004892</v>
      </c>
      <c r="F1472" s="6">
        <v>0.82400301728532344</v>
      </c>
      <c r="G1472" s="16">
        <v>0.84237167471857188</v>
      </c>
      <c r="H1472" s="16">
        <v>0.81927067668790343</v>
      </c>
      <c r="I1472" s="16">
        <v>0.88606719011867652</v>
      </c>
      <c r="J1472" s="16">
        <v>0.85714341800116289</v>
      </c>
      <c r="K1472" s="16">
        <v>0.8432703601611965</v>
      </c>
      <c r="L1472" s="16">
        <v>0.85242700690664142</v>
      </c>
      <c r="M1472" s="16">
        <v>0.91165132374421209</v>
      </c>
      <c r="N1472" s="16">
        <v>0.93405208351161562</v>
      </c>
      <c r="O1472" s="108">
        <v>0.89891302559143083</v>
      </c>
    </row>
    <row r="1473" spans="1:15" x14ac:dyDescent="0.25">
      <c r="A1473" s="59" t="s">
        <v>248</v>
      </c>
      <c r="B1473" s="17">
        <v>1</v>
      </c>
      <c r="C1473" s="18">
        <v>1</v>
      </c>
      <c r="D1473" s="8">
        <v>1</v>
      </c>
      <c r="E1473" s="18">
        <v>1</v>
      </c>
      <c r="F1473" s="8">
        <v>1</v>
      </c>
      <c r="G1473" s="18">
        <v>1</v>
      </c>
      <c r="H1473" s="18">
        <v>1</v>
      </c>
      <c r="I1473" s="18">
        <v>1</v>
      </c>
      <c r="J1473" s="18">
        <v>1</v>
      </c>
      <c r="K1473" s="18">
        <v>1</v>
      </c>
      <c r="L1473" s="18">
        <v>1</v>
      </c>
      <c r="M1473" s="18">
        <v>1</v>
      </c>
      <c r="N1473" s="18">
        <v>1</v>
      </c>
      <c r="O1473" s="109">
        <v>1</v>
      </c>
    </row>
    <row r="1474" spans="1:15" s="36" customFormat="1" x14ac:dyDescent="0.25">
      <c r="A1474" s="31" t="s">
        <v>249</v>
      </c>
      <c r="B1474" s="32">
        <v>500.00122999999462</v>
      </c>
      <c r="C1474" s="33">
        <v>499.99759500000283</v>
      </c>
      <c r="D1474" s="34">
        <v>499.9999049999991</v>
      </c>
      <c r="E1474" s="33">
        <v>499.99946499999805</v>
      </c>
      <c r="F1474" s="34">
        <v>499.99749303621144</v>
      </c>
      <c r="G1474" s="33">
        <v>500.01107954545546</v>
      </c>
      <c r="H1474" s="33">
        <v>500.00687022900888</v>
      </c>
      <c r="I1474" s="33">
        <v>500.01399999999882</v>
      </c>
      <c r="J1474" s="33">
        <v>500.01131639722797</v>
      </c>
      <c r="K1474" s="33">
        <v>500.00367231638342</v>
      </c>
      <c r="L1474" s="33">
        <v>499.99706601466812</v>
      </c>
      <c r="M1474" s="33">
        <v>500.00550351288229</v>
      </c>
      <c r="N1474" s="33">
        <v>499.99633251834115</v>
      </c>
      <c r="O1474" s="33">
        <v>499.99430379746872</v>
      </c>
    </row>
    <row r="1475" spans="1:15" x14ac:dyDescent="0.25">
      <c r="A1475" s="41" t="s">
        <v>250</v>
      </c>
      <c r="B1475" s="40">
        <v>932</v>
      </c>
      <c r="C1475" s="38">
        <v>590</v>
      </c>
      <c r="D1475" s="39">
        <v>407</v>
      </c>
      <c r="E1475" s="38">
        <v>392</v>
      </c>
      <c r="F1475" s="39">
        <v>359</v>
      </c>
      <c r="G1475" s="38">
        <v>176</v>
      </c>
      <c r="H1475" s="38">
        <v>393</v>
      </c>
      <c r="I1475" s="38">
        <v>200</v>
      </c>
      <c r="J1475" s="38">
        <v>433</v>
      </c>
      <c r="K1475" s="38">
        <v>354</v>
      </c>
      <c r="L1475" s="38">
        <v>409</v>
      </c>
      <c r="M1475" s="38">
        <v>427</v>
      </c>
      <c r="N1475" s="38">
        <v>409</v>
      </c>
      <c r="O1475" s="38">
        <v>395</v>
      </c>
    </row>
    <row r="1476" spans="1:15" x14ac:dyDescent="0.25">
      <c r="A1476"/>
    </row>
    <row r="1477" spans="1:15" x14ac:dyDescent="0.25">
      <c r="A1477" s="71" t="s">
        <v>394</v>
      </c>
      <c r="B1477" s="71" t="s">
        <v>395</v>
      </c>
      <c r="O1477" s="36"/>
    </row>
    <row r="1478" spans="1:15" x14ac:dyDescent="0.25">
      <c r="A1478" s="71" t="s">
        <v>396</v>
      </c>
      <c r="B1478" s="71" t="s">
        <v>397</v>
      </c>
    </row>
    <row r="1480" spans="1:15" x14ac:dyDescent="0.25">
      <c r="A1480" s="30" t="s">
        <v>449</v>
      </c>
      <c r="B1480" s="1"/>
      <c r="C1480" s="1"/>
      <c r="D1480" s="1"/>
      <c r="E1480" s="1"/>
      <c r="F1480" s="1"/>
      <c r="G1480" s="1"/>
      <c r="H1480" s="1"/>
      <c r="I1480" s="1"/>
      <c r="J1480" s="1"/>
      <c r="K1480" s="1"/>
      <c r="L1480" s="1"/>
      <c r="M1480" s="1"/>
      <c r="N1480" s="1"/>
    </row>
    <row r="1482" spans="1:15" x14ac:dyDescent="0.25">
      <c r="B1482" s="10" t="s">
        <v>0</v>
      </c>
      <c r="C1482" s="11" t="s">
        <v>1</v>
      </c>
      <c r="D1482" s="12" t="s">
        <v>2</v>
      </c>
      <c r="E1482" s="11" t="s">
        <v>3</v>
      </c>
      <c r="F1482" s="12" t="s">
        <v>4</v>
      </c>
      <c r="G1482" s="11" t="s">
        <v>5</v>
      </c>
      <c r="H1482" s="11" t="s">
        <v>6</v>
      </c>
      <c r="I1482" s="11" t="s">
        <v>7</v>
      </c>
      <c r="J1482" s="11" t="s">
        <v>8</v>
      </c>
      <c r="K1482" s="11" t="s">
        <v>9</v>
      </c>
      <c r="L1482" s="11" t="s">
        <v>10</v>
      </c>
      <c r="M1482" s="11" t="s">
        <v>11</v>
      </c>
      <c r="N1482" s="11" t="s">
        <v>12</v>
      </c>
      <c r="O1482" s="106">
        <v>2023</v>
      </c>
    </row>
    <row r="1483" spans="1:15" x14ac:dyDescent="0.25">
      <c r="A1483" s="27" t="s">
        <v>101</v>
      </c>
      <c r="B1483" s="13">
        <v>4.774331351158248E-2</v>
      </c>
      <c r="C1483" s="14">
        <v>6.5727402347609681E-2</v>
      </c>
      <c r="D1483" s="4">
        <v>0.1011925359388107</v>
      </c>
      <c r="E1483" s="14">
        <v>5.9141449312128398E-2</v>
      </c>
      <c r="F1483" s="4">
        <v>3.3493398498953823E-2</v>
      </c>
      <c r="G1483" s="14">
        <v>0.10295856281899705</v>
      </c>
      <c r="H1483" s="14">
        <v>5.6333031103402063E-2</v>
      </c>
      <c r="I1483" s="129"/>
      <c r="J1483" s="14">
        <v>8.1444203930596204E-2</v>
      </c>
      <c r="K1483" s="14">
        <v>3.4577394271303345E-2</v>
      </c>
      <c r="L1483" s="14">
        <v>7.4466921815199566E-2</v>
      </c>
      <c r="M1483" s="14">
        <v>6.5550174551295817E-2</v>
      </c>
      <c r="N1483" s="14">
        <v>0.13335804986560384</v>
      </c>
      <c r="O1483" s="22"/>
    </row>
    <row r="1484" spans="1:15" x14ac:dyDescent="0.25">
      <c r="A1484" s="28" t="s">
        <v>102</v>
      </c>
      <c r="B1484" s="15">
        <v>0.21203784262967371</v>
      </c>
      <c r="C1484" s="16">
        <v>0.17029468335455145</v>
      </c>
      <c r="D1484" s="6">
        <v>4.4880426722932715E-2</v>
      </c>
      <c r="E1484" s="16">
        <v>7.5269965042847178E-2</v>
      </c>
      <c r="F1484" s="6">
        <v>0.18580431954367188</v>
      </c>
      <c r="G1484" s="16">
        <v>5.1479281409498527E-2</v>
      </c>
      <c r="H1484" s="16">
        <v>0.11269140446812229</v>
      </c>
      <c r="I1484" s="130">
        <v>9.5527313579553436E-2</v>
      </c>
      <c r="J1484" s="16">
        <v>0.10847048819641017</v>
      </c>
      <c r="K1484" s="16">
        <v>0.12960650752246844</v>
      </c>
      <c r="L1484" s="16">
        <v>0.19442318206670309</v>
      </c>
      <c r="M1484" s="16">
        <v>0.14435140343483022</v>
      </c>
      <c r="N1484" s="16">
        <v>0.10251181759199182</v>
      </c>
      <c r="O1484" s="107">
        <v>0.13356491163042306</v>
      </c>
    </row>
    <row r="1485" spans="1:15" x14ac:dyDescent="0.25">
      <c r="A1485" s="28" t="s">
        <v>77</v>
      </c>
      <c r="B1485" s="15">
        <v>0.32236610841778934</v>
      </c>
      <c r="C1485" s="16">
        <v>0.30012904058834311</v>
      </c>
      <c r="D1485" s="6">
        <v>0.2583445547398126</v>
      </c>
      <c r="E1485" s="16">
        <v>0.2956965716621634</v>
      </c>
      <c r="F1485" s="6">
        <v>0.30644829430887627</v>
      </c>
      <c r="G1485" s="16">
        <v>0.12246244124686406</v>
      </c>
      <c r="H1485" s="16">
        <v>0.30993304011398376</v>
      </c>
      <c r="I1485" s="130">
        <v>0.29934349108271313</v>
      </c>
      <c r="J1485" s="16">
        <v>0.2559414015580771</v>
      </c>
      <c r="K1485" s="16">
        <v>0.33432643928249128</v>
      </c>
      <c r="L1485" s="16">
        <v>0.17339165299799522</v>
      </c>
      <c r="M1485" s="16">
        <v>0.2126928082745532</v>
      </c>
      <c r="N1485" s="16">
        <v>0.21536750393919729</v>
      </c>
      <c r="O1485" s="108">
        <v>0.40069473489126922</v>
      </c>
    </row>
    <row r="1486" spans="1:15" x14ac:dyDescent="0.25">
      <c r="A1486" s="28" t="s">
        <v>103</v>
      </c>
      <c r="B1486" s="15">
        <v>0.29293020047396273</v>
      </c>
      <c r="C1486" s="16">
        <v>0.33871083807098884</v>
      </c>
      <c r="D1486" s="6">
        <v>0.48316983997890017</v>
      </c>
      <c r="E1486" s="16">
        <v>0.49462204894001394</v>
      </c>
      <c r="F1486" s="6">
        <v>0.37126993824249088</v>
      </c>
      <c r="G1486" s="16">
        <v>0.56162951642204229</v>
      </c>
      <c r="H1486" s="16">
        <v>0.40837646210768758</v>
      </c>
      <c r="I1486" s="130">
        <v>0.55098476337593028</v>
      </c>
      <c r="J1486" s="16">
        <v>0.45728220788479484</v>
      </c>
      <c r="K1486" s="16">
        <v>0.41790804910311408</v>
      </c>
      <c r="L1486" s="16">
        <v>0.46221979223619469</v>
      </c>
      <c r="M1486" s="16">
        <v>0.45397385839211357</v>
      </c>
      <c r="N1486" s="16">
        <v>0.48208360367040515</v>
      </c>
      <c r="O1486" s="108">
        <v>0.38887121859104562</v>
      </c>
    </row>
    <row r="1487" spans="1:15" x14ac:dyDescent="0.25">
      <c r="A1487" s="28" t="s">
        <v>104</v>
      </c>
      <c r="B1487" s="15">
        <v>0.12492253496699175</v>
      </c>
      <c r="C1487" s="16">
        <v>0.12513803563850687</v>
      </c>
      <c r="D1487" s="6">
        <v>0.11241264261954388</v>
      </c>
      <c r="E1487" s="16">
        <v>7.5269965042847178E-2</v>
      </c>
      <c r="F1487" s="6">
        <v>0.10298404940600735</v>
      </c>
      <c r="G1487" s="16">
        <v>0.16147019810259811</v>
      </c>
      <c r="H1487" s="16">
        <v>0.11266606220680415</v>
      </c>
      <c r="I1487" s="130">
        <v>5.4144431961803116E-2</v>
      </c>
      <c r="J1487" s="16">
        <v>9.686169843012174E-2</v>
      </c>
      <c r="K1487" s="16">
        <v>8.3581609820622779E-2</v>
      </c>
      <c r="L1487" s="16">
        <v>9.5498450883907432E-2</v>
      </c>
      <c r="M1487" s="16">
        <v>0.12343175534720732</v>
      </c>
      <c r="N1487" s="16">
        <v>6.6679024932801922E-2</v>
      </c>
      <c r="O1487" s="108">
        <v>7.6869134887262103E-2</v>
      </c>
    </row>
    <row r="1488" spans="1:15" x14ac:dyDescent="0.25">
      <c r="A1488" s="59" t="s">
        <v>248</v>
      </c>
      <c r="B1488" s="17">
        <v>1</v>
      </c>
      <c r="C1488" s="18">
        <v>1</v>
      </c>
      <c r="D1488" s="8">
        <v>1</v>
      </c>
      <c r="E1488" s="18">
        <v>1</v>
      </c>
      <c r="F1488" s="8">
        <v>1</v>
      </c>
      <c r="G1488" s="18">
        <v>1</v>
      </c>
      <c r="H1488" s="18">
        <v>1</v>
      </c>
      <c r="I1488" s="131">
        <v>1</v>
      </c>
      <c r="J1488" s="18">
        <v>1</v>
      </c>
      <c r="K1488" s="18">
        <v>1</v>
      </c>
      <c r="L1488" s="18">
        <v>1</v>
      </c>
      <c r="M1488" s="18">
        <v>1</v>
      </c>
      <c r="N1488" s="18">
        <v>1</v>
      </c>
      <c r="O1488" s="109">
        <v>1</v>
      </c>
    </row>
    <row r="1489" spans="1:15" s="36" customFormat="1" x14ac:dyDescent="0.25">
      <c r="A1489" s="31" t="s">
        <v>249</v>
      </c>
      <c r="B1489" s="32">
        <v>55.928459999999994</v>
      </c>
      <c r="C1489" s="33">
        <v>95.260724999999979</v>
      </c>
      <c r="D1489" s="34">
        <v>74.37050499999998</v>
      </c>
      <c r="E1489" s="33">
        <v>55.738234999999982</v>
      </c>
      <c r="F1489" s="34">
        <v>87.998050139275762</v>
      </c>
      <c r="G1489" s="33">
        <v>78.815909090909102</v>
      </c>
      <c r="H1489" s="33">
        <v>90.365903307888033</v>
      </c>
      <c r="I1489" s="132">
        <v>56.967999999999996</v>
      </c>
      <c r="J1489" s="33">
        <v>71.429907621247111</v>
      </c>
      <c r="K1489" s="33">
        <v>79.976977401129972</v>
      </c>
      <c r="L1489" s="33">
        <v>73.786063569682156</v>
      </c>
      <c r="M1489" s="33">
        <v>44.174824355971907</v>
      </c>
      <c r="N1489" s="33">
        <v>32.9737163814181</v>
      </c>
      <c r="O1489" s="33">
        <v>50.542911392405067</v>
      </c>
    </row>
    <row r="1490" spans="1:15" x14ac:dyDescent="0.25">
      <c r="A1490" s="41" t="s">
        <v>250</v>
      </c>
      <c r="B1490" s="40">
        <v>111</v>
      </c>
      <c r="C1490" s="38">
        <v>120</v>
      </c>
      <c r="D1490" s="39">
        <v>69</v>
      </c>
      <c r="E1490" s="38">
        <v>47</v>
      </c>
      <c r="F1490" s="39">
        <v>67</v>
      </c>
      <c r="G1490" s="38">
        <v>29</v>
      </c>
      <c r="H1490" s="38">
        <v>71</v>
      </c>
      <c r="I1490" s="136">
        <v>23</v>
      </c>
      <c r="J1490" s="38">
        <v>68</v>
      </c>
      <c r="K1490" s="38">
        <v>59</v>
      </c>
      <c r="L1490" s="38">
        <v>65</v>
      </c>
      <c r="M1490" s="38">
        <v>48</v>
      </c>
      <c r="N1490" s="38">
        <v>35</v>
      </c>
      <c r="O1490" s="38">
        <v>49</v>
      </c>
    </row>
    <row r="1492" spans="1:15" s="36" customFormat="1" x14ac:dyDescent="0.25">
      <c r="A1492" s="62" t="s">
        <v>374</v>
      </c>
      <c r="B1492" s="63">
        <f t="shared" ref="B1492:N1492" si="181">B1483+B1484</f>
        <v>0.25978115614125619</v>
      </c>
      <c r="C1492" s="63">
        <f t="shared" si="181"/>
        <v>0.23602208570216113</v>
      </c>
      <c r="D1492" s="63">
        <f t="shared" si="181"/>
        <v>0.14607296266174341</v>
      </c>
      <c r="E1492" s="63">
        <f t="shared" si="181"/>
        <v>0.13441141435497558</v>
      </c>
      <c r="F1492" s="63">
        <f t="shared" si="181"/>
        <v>0.21929771804262571</v>
      </c>
      <c r="G1492" s="63">
        <f t="shared" si="181"/>
        <v>0.15443784422849557</v>
      </c>
      <c r="H1492" s="63">
        <f t="shared" si="181"/>
        <v>0.16902443557152436</v>
      </c>
      <c r="I1492" s="134">
        <f t="shared" si="181"/>
        <v>9.5527313579553436E-2</v>
      </c>
      <c r="J1492" s="63">
        <f t="shared" si="181"/>
        <v>0.18991469212700637</v>
      </c>
      <c r="K1492" s="63">
        <f t="shared" si="181"/>
        <v>0.16418390179377179</v>
      </c>
      <c r="L1492" s="63">
        <f t="shared" si="181"/>
        <v>0.26889010388190265</v>
      </c>
      <c r="M1492" s="63">
        <f t="shared" si="181"/>
        <v>0.20990157798612602</v>
      </c>
      <c r="N1492" s="63">
        <f t="shared" si="181"/>
        <v>0.23586986745759567</v>
      </c>
      <c r="O1492" s="63">
        <f t="shared" ref="O1492" si="182">O1483+O1484</f>
        <v>0.13356491163042306</v>
      </c>
    </row>
    <row r="1493" spans="1:15" s="36" customFormat="1" x14ac:dyDescent="0.25">
      <c r="A1493" s="64" t="s">
        <v>375</v>
      </c>
      <c r="B1493" s="63">
        <f t="shared" ref="B1493:N1493" si="183">B1485</f>
        <v>0.32236610841778934</v>
      </c>
      <c r="C1493" s="63">
        <f t="shared" si="183"/>
        <v>0.30012904058834311</v>
      </c>
      <c r="D1493" s="63">
        <f t="shared" si="183"/>
        <v>0.2583445547398126</v>
      </c>
      <c r="E1493" s="63">
        <f t="shared" si="183"/>
        <v>0.2956965716621634</v>
      </c>
      <c r="F1493" s="63">
        <f t="shared" si="183"/>
        <v>0.30644829430887627</v>
      </c>
      <c r="G1493" s="63">
        <f t="shared" si="183"/>
        <v>0.12246244124686406</v>
      </c>
      <c r="H1493" s="63">
        <f t="shared" si="183"/>
        <v>0.30993304011398376</v>
      </c>
      <c r="I1493" s="134">
        <f t="shared" si="183"/>
        <v>0.29934349108271313</v>
      </c>
      <c r="J1493" s="63">
        <f t="shared" si="183"/>
        <v>0.2559414015580771</v>
      </c>
      <c r="K1493" s="63">
        <f t="shared" si="183"/>
        <v>0.33432643928249128</v>
      </c>
      <c r="L1493" s="63">
        <f t="shared" si="183"/>
        <v>0.17339165299799522</v>
      </c>
      <c r="M1493" s="63">
        <f t="shared" si="183"/>
        <v>0.2126928082745532</v>
      </c>
      <c r="N1493" s="63">
        <f t="shared" si="183"/>
        <v>0.21536750393919729</v>
      </c>
      <c r="O1493" s="63">
        <f t="shared" ref="O1493" si="184">O1485</f>
        <v>0.40069473489126922</v>
      </c>
    </row>
    <row r="1494" spans="1:15" s="36" customFormat="1" x14ac:dyDescent="0.25">
      <c r="A1494" s="65" t="s">
        <v>376</v>
      </c>
      <c r="B1494" s="63">
        <f t="shared" ref="B1494:N1494" si="185">B1486+B1487</f>
        <v>0.41785273544095447</v>
      </c>
      <c r="C1494" s="63">
        <f t="shared" si="185"/>
        <v>0.46384887370949568</v>
      </c>
      <c r="D1494" s="63">
        <f t="shared" si="185"/>
        <v>0.59558248259844404</v>
      </c>
      <c r="E1494" s="63">
        <f t="shared" si="185"/>
        <v>0.56989201398286116</v>
      </c>
      <c r="F1494" s="63">
        <f t="shared" si="185"/>
        <v>0.47425398764849824</v>
      </c>
      <c r="G1494" s="63">
        <f t="shared" si="185"/>
        <v>0.72309971452464039</v>
      </c>
      <c r="H1494" s="63">
        <f t="shared" si="185"/>
        <v>0.52104252431449172</v>
      </c>
      <c r="I1494" s="134">
        <f t="shared" si="185"/>
        <v>0.60512919533773335</v>
      </c>
      <c r="J1494" s="63">
        <f t="shared" si="185"/>
        <v>0.55414390631491661</v>
      </c>
      <c r="K1494" s="63">
        <f t="shared" si="185"/>
        <v>0.50148965892373687</v>
      </c>
      <c r="L1494" s="63">
        <f t="shared" si="185"/>
        <v>0.5577182431201021</v>
      </c>
      <c r="M1494" s="63">
        <f t="shared" si="185"/>
        <v>0.57740561373932087</v>
      </c>
      <c r="N1494" s="63">
        <f t="shared" si="185"/>
        <v>0.54876262860320701</v>
      </c>
      <c r="O1494" s="63">
        <f t="shared" ref="O1494" si="186">O1486+O1487</f>
        <v>0.46574035347830772</v>
      </c>
    </row>
    <row r="1495" spans="1:15" x14ac:dyDescent="0.25">
      <c r="A1495"/>
      <c r="B1495" s="36"/>
      <c r="C1495" s="36"/>
      <c r="D1495" s="36"/>
      <c r="E1495" s="36"/>
      <c r="I1495" s="133"/>
      <c r="N1495" s="36"/>
      <c r="O1495" s="36"/>
    </row>
    <row r="1496" spans="1:15" x14ac:dyDescent="0.25">
      <c r="A1496" s="60" t="s">
        <v>372</v>
      </c>
      <c r="B1496" s="61">
        <v>3.2352508007551064</v>
      </c>
      <c r="C1496" s="61">
        <v>3.2872374212982316</v>
      </c>
      <c r="D1496" s="61">
        <v>3.4607296266174341</v>
      </c>
      <c r="E1496" s="61">
        <v>3.4516091153586039</v>
      </c>
      <c r="F1496" s="61">
        <v>3.3244469205129268</v>
      </c>
      <c r="G1496" s="61">
        <v>3.6271735055797456</v>
      </c>
      <c r="H1496" s="61">
        <v>3.408351119846369</v>
      </c>
      <c r="I1496" s="135">
        <v>3.563746313719983</v>
      </c>
      <c r="J1496" s="61">
        <v>3.3796467086874356</v>
      </c>
      <c r="K1496" s="61">
        <v>3.3863099726792849</v>
      </c>
      <c r="L1496" s="61">
        <v>3.3098596683069075</v>
      </c>
      <c r="M1496" s="61">
        <v>3.4253856165491063</v>
      </c>
      <c r="N1496" s="61">
        <v>3.246213736212809</v>
      </c>
      <c r="O1496" s="61">
        <v>3.4090445767351456</v>
      </c>
    </row>
    <row r="1497" spans="1:15" x14ac:dyDescent="0.25">
      <c r="A1497"/>
      <c r="O1497" s="36"/>
    </row>
    <row r="1498" spans="1:15" x14ac:dyDescent="0.25">
      <c r="A1498" s="71" t="s">
        <v>394</v>
      </c>
      <c r="B1498" s="71" t="s">
        <v>450</v>
      </c>
    </row>
    <row r="1499" spans="1:15" x14ac:dyDescent="0.25">
      <c r="A1499" s="71" t="s">
        <v>396</v>
      </c>
      <c r="B1499" s="71" t="s">
        <v>397</v>
      </c>
    </row>
    <row r="1501" spans="1:15" x14ac:dyDescent="0.25">
      <c r="A1501" s="30" t="s">
        <v>451</v>
      </c>
      <c r="B1501" s="1"/>
      <c r="C1501" s="1"/>
      <c r="D1501" s="1"/>
      <c r="E1501" s="1"/>
      <c r="F1501" s="1"/>
      <c r="G1501" s="1"/>
      <c r="H1501" s="1"/>
      <c r="I1501" s="1"/>
      <c r="J1501" s="1"/>
      <c r="K1501" s="1"/>
      <c r="L1501" s="1"/>
      <c r="M1501" s="1"/>
      <c r="N1501" s="1"/>
    </row>
    <row r="1503" spans="1:15" x14ac:dyDescent="0.25">
      <c r="B1503" s="10" t="s">
        <v>0</v>
      </c>
      <c r="C1503" s="11" t="s">
        <v>1</v>
      </c>
      <c r="D1503" s="12" t="s">
        <v>2</v>
      </c>
      <c r="E1503" s="11" t="s">
        <v>3</v>
      </c>
      <c r="F1503" s="12" t="s">
        <v>4</v>
      </c>
      <c r="G1503" s="11" t="s">
        <v>5</v>
      </c>
      <c r="H1503" s="11" t="s">
        <v>6</v>
      </c>
      <c r="I1503" s="11" t="s">
        <v>7</v>
      </c>
      <c r="J1503" s="11" t="s">
        <v>8</v>
      </c>
      <c r="K1503" s="11" t="s">
        <v>9</v>
      </c>
      <c r="L1503" s="11" t="s">
        <v>10</v>
      </c>
      <c r="M1503" s="11" t="s">
        <v>11</v>
      </c>
      <c r="N1503" s="11" t="s">
        <v>12</v>
      </c>
      <c r="O1503" s="106">
        <v>2023</v>
      </c>
    </row>
    <row r="1504" spans="1:15" x14ac:dyDescent="0.25">
      <c r="A1504" s="27" t="s">
        <v>185</v>
      </c>
      <c r="B1504" s="13">
        <v>0.22040916199015681</v>
      </c>
      <c r="C1504" s="14">
        <v>0.30524846414931228</v>
      </c>
      <c r="D1504" s="4">
        <v>0.13478233071027282</v>
      </c>
      <c r="E1504" s="14">
        <v>0.13709772116034891</v>
      </c>
      <c r="F1504" s="4">
        <v>0.23946149731096855</v>
      </c>
      <c r="G1504" s="14">
        <v>0.22542100406586119</v>
      </c>
      <c r="H1504" s="14">
        <v>0.15490316440369667</v>
      </c>
      <c r="I1504" s="149">
        <v>0.28980304732481393</v>
      </c>
      <c r="J1504" s="14">
        <v>0.20932356692634616</v>
      </c>
      <c r="K1504" s="14">
        <v>7.6418415109574658E-2</v>
      </c>
      <c r="L1504" s="14">
        <v>0.19271004191725896</v>
      </c>
      <c r="M1504" s="14">
        <v>0.17852210585469167</v>
      </c>
      <c r="N1504" s="14">
        <v>0.26154416535360087</v>
      </c>
      <c r="O1504" s="107">
        <v>0.12556569301934187</v>
      </c>
    </row>
    <row r="1505" spans="1:15" x14ac:dyDescent="0.25">
      <c r="A1505" s="28" t="s">
        <v>186</v>
      </c>
      <c r="B1505" s="15">
        <v>0.36643794590446438</v>
      </c>
      <c r="C1505" s="16">
        <v>0.32445685249613621</v>
      </c>
      <c r="D1505" s="6">
        <v>0.46080015188817119</v>
      </c>
      <c r="E1505" s="16">
        <v>0.3655939230942637</v>
      </c>
      <c r="F1505" s="6">
        <v>0.42276196294549434</v>
      </c>
      <c r="G1505" s="16">
        <v>0.35491579918682775</v>
      </c>
      <c r="H1505" s="16">
        <v>0.33817558244963924</v>
      </c>
      <c r="I1505" s="130">
        <v>0.39809191124842014</v>
      </c>
      <c r="J1505" s="16">
        <v>0.34101163465533335</v>
      </c>
      <c r="K1505" s="16">
        <v>0.39121383782692637</v>
      </c>
      <c r="L1505" s="16">
        <v>0.38261344997266261</v>
      </c>
      <c r="M1505" s="16">
        <v>0.37796385979700631</v>
      </c>
      <c r="N1505" s="16">
        <v>0.25637223097599404</v>
      </c>
      <c r="O1505" s="108">
        <v>0.41704379534622793</v>
      </c>
    </row>
    <row r="1506" spans="1:15" x14ac:dyDescent="0.25">
      <c r="A1506" s="28" t="s">
        <v>77</v>
      </c>
      <c r="B1506" s="15">
        <v>0.35003154029272388</v>
      </c>
      <c r="C1506" s="16">
        <v>0.25147341677275709</v>
      </c>
      <c r="D1506" s="6">
        <v>0.26949413614980833</v>
      </c>
      <c r="E1506" s="16">
        <v>0.28494066954219127</v>
      </c>
      <c r="F1506" s="6">
        <v>0.27295489580992238</v>
      </c>
      <c r="G1506" s="16">
        <v>0.16770596037948038</v>
      </c>
      <c r="H1506" s="16">
        <v>0.32392759997522086</v>
      </c>
      <c r="I1506" s="130">
        <v>0.1178293076815054</v>
      </c>
      <c r="J1506" s="16">
        <v>0.26355881102455131</v>
      </c>
      <c r="K1506" s="16">
        <v>0.3648074084354222</v>
      </c>
      <c r="L1506" s="16">
        <v>0.22059413158374336</v>
      </c>
      <c r="M1506" s="16">
        <v>0.26499192849361042</v>
      </c>
      <c r="N1506" s="16">
        <v>0.34872555380480125</v>
      </c>
      <c r="O1506" s="108">
        <v>0.34817387907004699</v>
      </c>
    </row>
    <row r="1507" spans="1:15" x14ac:dyDescent="0.25">
      <c r="A1507" s="28" t="s">
        <v>187</v>
      </c>
      <c r="B1507" s="15">
        <v>5.2690526433232771E-2</v>
      </c>
      <c r="C1507" s="16">
        <v>0.10712699278742634</v>
      </c>
      <c r="D1507" s="6">
        <v>0.11241264261954387</v>
      </c>
      <c r="E1507" s="16">
        <v>0.18279696154713185</v>
      </c>
      <c r="F1507" s="6">
        <v>6.4821643933614628E-2</v>
      </c>
      <c r="G1507" s="16">
        <v>0.25195723636783068</v>
      </c>
      <c r="H1507" s="16">
        <v>0.15482713761974223</v>
      </c>
      <c r="I1507" s="130">
        <v>0.1401313017834574</v>
      </c>
      <c r="J1507" s="16">
        <v>0.16288840786119241</v>
      </c>
      <c r="K1507" s="16">
        <v>0.16756033862807679</v>
      </c>
      <c r="L1507" s="16">
        <v>0.16201931838891925</v>
      </c>
      <c r="M1507" s="16">
        <v>0.17852210585469167</v>
      </c>
      <c r="N1507" s="16">
        <v>0.13335804986560384</v>
      </c>
      <c r="O1507" s="108">
        <v>0.10921663256438319</v>
      </c>
    </row>
    <row r="1508" spans="1:15" x14ac:dyDescent="0.25">
      <c r="A1508" s="28" t="s">
        <v>188</v>
      </c>
      <c r="B1508" s="15">
        <v>1.0430825379422215E-2</v>
      </c>
      <c r="C1508" s="16">
        <v>1.1694273794368038E-2</v>
      </c>
      <c r="D1508" s="6">
        <v>2.2510738632203722E-2</v>
      </c>
      <c r="E1508" s="16">
        <v>2.9570724656064192E-2</v>
      </c>
      <c r="F1508" s="20"/>
      <c r="G1508" s="19"/>
      <c r="H1508" s="16">
        <v>2.8166515551701039E-2</v>
      </c>
      <c r="I1508" s="130">
        <v>5.4144431961803116E-2</v>
      </c>
      <c r="J1508" s="16">
        <v>2.3217579532576877E-2</v>
      </c>
      <c r="K1508" s="19"/>
      <c r="L1508" s="16">
        <v>4.2063058137415711E-2</v>
      </c>
      <c r="M1508" s="19"/>
      <c r="N1508" s="19"/>
      <c r="O1508" s="19"/>
    </row>
    <row r="1509" spans="1:15" x14ac:dyDescent="0.25">
      <c r="A1509" s="59" t="s">
        <v>248</v>
      </c>
      <c r="B1509" s="17">
        <v>1</v>
      </c>
      <c r="C1509" s="18">
        <v>1</v>
      </c>
      <c r="D1509" s="8">
        <v>1</v>
      </c>
      <c r="E1509" s="18">
        <v>1</v>
      </c>
      <c r="F1509" s="8">
        <v>1</v>
      </c>
      <c r="G1509" s="18">
        <v>1</v>
      </c>
      <c r="H1509" s="18">
        <v>1</v>
      </c>
      <c r="I1509" s="131">
        <v>1</v>
      </c>
      <c r="J1509" s="18">
        <v>1</v>
      </c>
      <c r="K1509" s="18">
        <v>1</v>
      </c>
      <c r="L1509" s="18">
        <v>1</v>
      </c>
      <c r="M1509" s="18">
        <v>1</v>
      </c>
      <c r="N1509" s="18">
        <v>1</v>
      </c>
      <c r="O1509" s="109">
        <v>1</v>
      </c>
    </row>
    <row r="1510" spans="1:15" s="36" customFormat="1" x14ac:dyDescent="0.25">
      <c r="A1510" s="31" t="s">
        <v>249</v>
      </c>
      <c r="B1510" s="32">
        <v>55.92845999999998</v>
      </c>
      <c r="C1510" s="33">
        <v>95.260724999999979</v>
      </c>
      <c r="D1510" s="34">
        <v>74.370504999999994</v>
      </c>
      <c r="E1510" s="33">
        <v>55.738234999999996</v>
      </c>
      <c r="F1510" s="34">
        <v>87.998050139275776</v>
      </c>
      <c r="G1510" s="33">
        <v>78.815909090909074</v>
      </c>
      <c r="H1510" s="33">
        <v>90.365903307888019</v>
      </c>
      <c r="I1510" s="132">
        <v>56.967999999999996</v>
      </c>
      <c r="J1510" s="33">
        <v>71.429907621247096</v>
      </c>
      <c r="K1510" s="33">
        <v>78.365395480226013</v>
      </c>
      <c r="L1510" s="33">
        <v>73.786063569682142</v>
      </c>
      <c r="M1510" s="33">
        <v>44.174824355971914</v>
      </c>
      <c r="N1510" s="33">
        <v>32.9737163814181</v>
      </c>
      <c r="O1510" s="33">
        <v>50.542911392405067</v>
      </c>
    </row>
    <row r="1511" spans="1:15" x14ac:dyDescent="0.25">
      <c r="A1511" s="41" t="s">
        <v>250</v>
      </c>
      <c r="B1511" s="40">
        <v>111</v>
      </c>
      <c r="C1511" s="38">
        <v>120</v>
      </c>
      <c r="D1511" s="39">
        <v>69</v>
      </c>
      <c r="E1511" s="38">
        <v>47</v>
      </c>
      <c r="F1511" s="39">
        <v>67</v>
      </c>
      <c r="G1511" s="38">
        <v>29</v>
      </c>
      <c r="H1511" s="38">
        <v>71</v>
      </c>
      <c r="I1511" s="136">
        <v>23</v>
      </c>
      <c r="J1511" s="38">
        <v>68</v>
      </c>
      <c r="K1511" s="38">
        <v>58</v>
      </c>
      <c r="L1511" s="38">
        <v>65</v>
      </c>
      <c r="M1511" s="38">
        <v>48</v>
      </c>
      <c r="N1511" s="38">
        <v>35</v>
      </c>
      <c r="O1511" s="38">
        <v>49</v>
      </c>
    </row>
    <row r="1512" spans="1:15" x14ac:dyDescent="0.25">
      <c r="I1512" s="133"/>
    </row>
    <row r="1513" spans="1:15" s="36" customFormat="1" x14ac:dyDescent="0.25">
      <c r="A1513" s="62" t="s">
        <v>374</v>
      </c>
      <c r="B1513" s="63">
        <f t="shared" ref="B1513:N1513" si="187">B1504+B1505</f>
        <v>0.58684710789462113</v>
      </c>
      <c r="C1513" s="63">
        <f t="shared" si="187"/>
        <v>0.62970531664544849</v>
      </c>
      <c r="D1513" s="63">
        <f t="shared" si="187"/>
        <v>0.59558248259844404</v>
      </c>
      <c r="E1513" s="63">
        <f t="shared" si="187"/>
        <v>0.50269164425461255</v>
      </c>
      <c r="F1513" s="63">
        <f t="shared" si="187"/>
        <v>0.66222346025646295</v>
      </c>
      <c r="G1513" s="63">
        <f t="shared" si="187"/>
        <v>0.58033680325268899</v>
      </c>
      <c r="H1513" s="63">
        <f t="shared" si="187"/>
        <v>0.49307874685333591</v>
      </c>
      <c r="I1513" s="134">
        <f t="shared" si="187"/>
        <v>0.68789495857323413</v>
      </c>
      <c r="J1513" s="63">
        <f t="shared" si="187"/>
        <v>0.55033520158167948</v>
      </c>
      <c r="K1513" s="63">
        <f t="shared" si="187"/>
        <v>0.46763225293650101</v>
      </c>
      <c r="L1513" s="63">
        <f t="shared" si="187"/>
        <v>0.5753234918899216</v>
      </c>
      <c r="M1513" s="63">
        <f t="shared" si="187"/>
        <v>0.55648596565169794</v>
      </c>
      <c r="N1513" s="63">
        <f t="shared" si="187"/>
        <v>0.51791639632959496</v>
      </c>
      <c r="O1513" s="63">
        <f t="shared" ref="O1513" si="188">O1504+O1505</f>
        <v>0.54260948836556977</v>
      </c>
    </row>
    <row r="1514" spans="1:15" s="36" customFormat="1" x14ac:dyDescent="0.25">
      <c r="A1514" s="64" t="s">
        <v>375</v>
      </c>
      <c r="B1514" s="63">
        <f t="shared" ref="B1514:N1514" si="189">B1506</f>
        <v>0.35003154029272388</v>
      </c>
      <c r="C1514" s="63">
        <f t="shared" si="189"/>
        <v>0.25147341677275709</v>
      </c>
      <c r="D1514" s="63">
        <f t="shared" si="189"/>
        <v>0.26949413614980833</v>
      </c>
      <c r="E1514" s="63">
        <f t="shared" si="189"/>
        <v>0.28494066954219127</v>
      </c>
      <c r="F1514" s="63">
        <f t="shared" si="189"/>
        <v>0.27295489580992238</v>
      </c>
      <c r="G1514" s="63">
        <f t="shared" si="189"/>
        <v>0.16770596037948038</v>
      </c>
      <c r="H1514" s="63">
        <f t="shared" si="189"/>
        <v>0.32392759997522086</v>
      </c>
      <c r="I1514" s="134">
        <f t="shared" si="189"/>
        <v>0.1178293076815054</v>
      </c>
      <c r="J1514" s="63">
        <f t="shared" si="189"/>
        <v>0.26355881102455131</v>
      </c>
      <c r="K1514" s="63">
        <f t="shared" si="189"/>
        <v>0.3648074084354222</v>
      </c>
      <c r="L1514" s="63">
        <f t="shared" si="189"/>
        <v>0.22059413158374336</v>
      </c>
      <c r="M1514" s="63">
        <f t="shared" si="189"/>
        <v>0.26499192849361042</v>
      </c>
      <c r="N1514" s="63">
        <f t="shared" si="189"/>
        <v>0.34872555380480125</v>
      </c>
      <c r="O1514" s="63">
        <f t="shared" ref="O1514" si="190">O1506</f>
        <v>0.34817387907004699</v>
      </c>
    </row>
    <row r="1515" spans="1:15" s="36" customFormat="1" x14ac:dyDescent="0.25">
      <c r="A1515" s="65" t="s">
        <v>376</v>
      </c>
      <c r="B1515" s="63">
        <f t="shared" ref="B1515:N1515" si="191">B1507+B1508</f>
        <v>6.3121351812654991E-2</v>
      </c>
      <c r="C1515" s="63">
        <f t="shared" si="191"/>
        <v>0.11882126658179437</v>
      </c>
      <c r="D1515" s="63">
        <f t="shared" si="191"/>
        <v>0.13492338125174758</v>
      </c>
      <c r="E1515" s="63">
        <f t="shared" si="191"/>
        <v>0.21236768620319604</v>
      </c>
      <c r="F1515" s="63">
        <f t="shared" si="191"/>
        <v>6.4821643933614628E-2</v>
      </c>
      <c r="G1515" s="63">
        <f t="shared" si="191"/>
        <v>0.25195723636783068</v>
      </c>
      <c r="H1515" s="63">
        <f t="shared" si="191"/>
        <v>0.18299365317144328</v>
      </c>
      <c r="I1515" s="134">
        <f t="shared" si="191"/>
        <v>0.19427573374526053</v>
      </c>
      <c r="J1515" s="63">
        <f t="shared" si="191"/>
        <v>0.1861059873937693</v>
      </c>
      <c r="K1515" s="63">
        <f t="shared" si="191"/>
        <v>0.16756033862807679</v>
      </c>
      <c r="L1515" s="63">
        <f t="shared" si="191"/>
        <v>0.20408237652633496</v>
      </c>
      <c r="M1515" s="63">
        <f t="shared" si="191"/>
        <v>0.17852210585469167</v>
      </c>
      <c r="N1515" s="63">
        <f t="shared" si="191"/>
        <v>0.13335804986560384</v>
      </c>
      <c r="O1515" s="63">
        <f t="shared" ref="O1515" si="192">O1507+O1508</f>
        <v>0.10921663256438319</v>
      </c>
    </row>
    <row r="1516" spans="1:15" x14ac:dyDescent="0.25">
      <c r="A1516"/>
      <c r="B1516" s="36"/>
      <c r="C1516" s="36"/>
      <c r="D1516" s="36"/>
      <c r="E1516" s="36"/>
      <c r="I1516" s="133"/>
      <c r="N1516" s="36"/>
      <c r="O1516" s="36"/>
    </row>
    <row r="1517" spans="1:15" x14ac:dyDescent="0.25">
      <c r="A1517" s="60" t="s">
        <v>372</v>
      </c>
      <c r="B1517" s="61">
        <v>2.2662959073073004</v>
      </c>
      <c r="C1517" s="61">
        <v>2.1955617595814019</v>
      </c>
      <c r="D1517" s="61">
        <v>2.427069306575234</v>
      </c>
      <c r="E1517" s="61">
        <v>2.6021490454442988</v>
      </c>
      <c r="F1517" s="61">
        <v>2.1631366863661832</v>
      </c>
      <c r="G1517" s="61">
        <v>2.4461994290492806</v>
      </c>
      <c r="H1517" s="61">
        <v>2.5631782574661117</v>
      </c>
      <c r="I1517" s="135">
        <v>2.270722159809015</v>
      </c>
      <c r="J1517" s="61">
        <v>2.4496647984183197</v>
      </c>
      <c r="K1517" s="61">
        <v>2.6235096705820005</v>
      </c>
      <c r="L1517" s="61">
        <v>2.47811190085657</v>
      </c>
      <c r="M1517" s="61">
        <v>2.4435140343483019</v>
      </c>
      <c r="N1517" s="61">
        <v>2.3538974881824082</v>
      </c>
      <c r="O1517" s="61">
        <v>2.4410414511794718</v>
      </c>
    </row>
    <row r="1518" spans="1:15" x14ac:dyDescent="0.25">
      <c r="A1518"/>
      <c r="O1518" s="36"/>
    </row>
    <row r="1519" spans="1:15" x14ac:dyDescent="0.25">
      <c r="A1519" s="71" t="s">
        <v>394</v>
      </c>
      <c r="B1519" s="71" t="s">
        <v>450</v>
      </c>
    </row>
    <row r="1520" spans="1:15" x14ac:dyDescent="0.25">
      <c r="A1520" s="71" t="s">
        <v>396</v>
      </c>
      <c r="B1520" s="71" t="s">
        <v>397</v>
      </c>
    </row>
    <row r="1522" spans="1:15" x14ac:dyDescent="0.25">
      <c r="A1522" s="30" t="s">
        <v>452</v>
      </c>
      <c r="B1522" s="1"/>
      <c r="C1522" s="1"/>
      <c r="D1522" s="1"/>
      <c r="E1522" s="1"/>
      <c r="F1522" s="1"/>
      <c r="G1522" s="1"/>
      <c r="H1522" s="1"/>
      <c r="I1522" s="1"/>
      <c r="J1522" s="1"/>
      <c r="K1522" s="1"/>
      <c r="L1522" s="1"/>
      <c r="M1522" s="1"/>
      <c r="N1522" s="1"/>
    </row>
    <row r="1524" spans="1:15" x14ac:dyDescent="0.25">
      <c r="B1524" s="10" t="s">
        <v>0</v>
      </c>
      <c r="C1524" s="11" t="s">
        <v>1</v>
      </c>
      <c r="D1524" s="12" t="s">
        <v>2</v>
      </c>
      <c r="E1524" s="11" t="s">
        <v>3</v>
      </c>
      <c r="F1524" s="12" t="s">
        <v>4</v>
      </c>
      <c r="G1524" s="11" t="s">
        <v>5</v>
      </c>
      <c r="H1524" s="11" t="s">
        <v>6</v>
      </c>
      <c r="I1524" s="11" t="s">
        <v>7</v>
      </c>
      <c r="J1524" s="11" t="s">
        <v>8</v>
      </c>
      <c r="K1524" s="11" t="s">
        <v>9</v>
      </c>
      <c r="L1524" s="11" t="s">
        <v>10</v>
      </c>
      <c r="M1524" s="11" t="s">
        <v>11</v>
      </c>
      <c r="N1524" s="11" t="s">
        <v>12</v>
      </c>
      <c r="O1524" s="106">
        <v>2023</v>
      </c>
    </row>
    <row r="1525" spans="1:15" x14ac:dyDescent="0.25">
      <c r="A1525" s="27" t="s">
        <v>162</v>
      </c>
      <c r="B1525" s="13">
        <v>0.39699108468210975</v>
      </c>
      <c r="C1525" s="14">
        <v>0.5026887523688276</v>
      </c>
      <c r="D1525" s="4">
        <v>0.46072962661743377</v>
      </c>
      <c r="E1525" s="14">
        <v>0.3655939230942637</v>
      </c>
      <c r="F1525" s="4">
        <v>0.47892299462193699</v>
      </c>
      <c r="G1525" s="14">
        <v>0.39312696444534156</v>
      </c>
      <c r="H1525" s="14">
        <v>0.30990769785266564</v>
      </c>
      <c r="I1525" s="149">
        <v>0.5159212189299256</v>
      </c>
      <c r="J1525" s="14">
        <v>0.49229125275023722</v>
      </c>
      <c r="K1525" s="14">
        <v>0.37344974199164788</v>
      </c>
      <c r="L1525" s="14">
        <v>0.4019318388919263</v>
      </c>
      <c r="M1525" s="14">
        <v>0.26499192849361042</v>
      </c>
      <c r="N1525" s="14">
        <v>0.50258596718880333</v>
      </c>
      <c r="O1525" s="107">
        <v>0.28765380463774354</v>
      </c>
    </row>
    <row r="1526" spans="1:15" x14ac:dyDescent="0.25">
      <c r="A1526" s="28" t="s">
        <v>163</v>
      </c>
      <c r="B1526" s="15">
        <v>0.33696037759666547</v>
      </c>
      <c r="C1526" s="16">
        <v>0.28117873341820571</v>
      </c>
      <c r="D1526" s="6">
        <v>0.30343655727495733</v>
      </c>
      <c r="E1526" s="16">
        <v>0.38978135924110258</v>
      </c>
      <c r="F1526" s="6">
        <v>0.37343509130678398</v>
      </c>
      <c r="G1526" s="16">
        <v>0.25819299864471296</v>
      </c>
      <c r="H1526" s="16">
        <v>0.45076561787248903</v>
      </c>
      <c r="I1526" s="130">
        <v>0.19427573374526055</v>
      </c>
      <c r="J1526" s="16">
        <v>0.26736751575778839</v>
      </c>
      <c r="K1526" s="16">
        <v>0.38537237733563806</v>
      </c>
      <c r="L1526" s="16">
        <v>0.32746491707672676</v>
      </c>
      <c r="M1526" s="16">
        <v>0.40934333192844058</v>
      </c>
      <c r="N1526" s="16">
        <v>0.29737695801279085</v>
      </c>
      <c r="O1526" s="108">
        <v>0.47756386977853138</v>
      </c>
    </row>
    <row r="1527" spans="1:15" x14ac:dyDescent="0.25">
      <c r="A1527" s="28" t="s">
        <v>77</v>
      </c>
      <c r="B1527" s="15">
        <v>0.24518688696238031</v>
      </c>
      <c r="C1527" s="16">
        <v>0.16303864997878201</v>
      </c>
      <c r="D1527" s="6">
        <v>0.22461370942687567</v>
      </c>
      <c r="E1527" s="16">
        <v>0.22849620193391487</v>
      </c>
      <c r="F1527" s="6">
        <v>0.14764191407127916</v>
      </c>
      <c r="G1527" s="16">
        <v>0.25819299864471296</v>
      </c>
      <c r="H1527" s="16">
        <v>0.14080723549718704</v>
      </c>
      <c r="I1527" s="130">
        <v>0.20381617750315972</v>
      </c>
      <c r="J1527" s="16">
        <v>0.15508832282814106</v>
      </c>
      <c r="K1527" s="16">
        <v>0.16475946556313942</v>
      </c>
      <c r="L1527" s="16">
        <v>0.1654455986878075</v>
      </c>
      <c r="M1527" s="16">
        <v>0.32566473957794906</v>
      </c>
      <c r="N1527" s="16">
        <v>0.20003707479840574</v>
      </c>
      <c r="O1527" s="108">
        <v>0.23478232558372503</v>
      </c>
    </row>
    <row r="1528" spans="1:15" x14ac:dyDescent="0.25">
      <c r="A1528" s="28" t="s">
        <v>164</v>
      </c>
      <c r="B1528" s="15">
        <v>2.0861650758844434E-2</v>
      </c>
      <c r="C1528" s="16">
        <v>5.3093864234184662E-2</v>
      </c>
      <c r="D1528" s="6">
        <v>1.1220106680733175E-2</v>
      </c>
      <c r="E1528" s="16">
        <v>1.612851573071878E-2</v>
      </c>
      <c r="F1528" s="20"/>
      <c r="G1528" s="16">
        <v>9.0487038265232578E-2</v>
      </c>
      <c r="H1528" s="16">
        <v>9.8519448777658281E-2</v>
      </c>
      <c r="I1528" s="130">
        <v>8.5986869821654294E-2</v>
      </c>
      <c r="J1528" s="16">
        <v>6.203532913125643E-2</v>
      </c>
      <c r="K1528" s="16">
        <v>7.6418415109574658E-2</v>
      </c>
      <c r="L1528" s="16">
        <v>0.10515764534353929</v>
      </c>
      <c r="M1528" s="19"/>
      <c r="N1528" s="19"/>
      <c r="O1528" s="19"/>
    </row>
    <row r="1529" spans="1:15" x14ac:dyDescent="0.25">
      <c r="A1529" s="28" t="s">
        <v>165</v>
      </c>
      <c r="B1529" s="21"/>
      <c r="C1529" s="19"/>
      <c r="D1529" s="20"/>
      <c r="E1529" s="19"/>
      <c r="F1529" s="20"/>
      <c r="G1529" s="19"/>
      <c r="H1529" s="19"/>
      <c r="I1529" s="150"/>
      <c r="J1529" s="16">
        <v>2.3217579532576874E-2</v>
      </c>
      <c r="K1529" s="19"/>
      <c r="L1529" s="19"/>
      <c r="M1529" s="19"/>
      <c r="N1529" s="19"/>
      <c r="O1529" s="19"/>
    </row>
    <row r="1530" spans="1:15" x14ac:dyDescent="0.25">
      <c r="A1530" s="59" t="s">
        <v>248</v>
      </c>
      <c r="B1530" s="17">
        <v>1</v>
      </c>
      <c r="C1530" s="18">
        <v>1</v>
      </c>
      <c r="D1530" s="8">
        <v>1</v>
      </c>
      <c r="E1530" s="18">
        <v>1</v>
      </c>
      <c r="F1530" s="8">
        <v>1</v>
      </c>
      <c r="G1530" s="18">
        <v>1</v>
      </c>
      <c r="H1530" s="18">
        <v>1</v>
      </c>
      <c r="I1530" s="131">
        <v>1</v>
      </c>
      <c r="J1530" s="18">
        <v>1</v>
      </c>
      <c r="K1530" s="18">
        <v>1</v>
      </c>
      <c r="L1530" s="18">
        <v>1</v>
      </c>
      <c r="M1530" s="18">
        <v>1</v>
      </c>
      <c r="N1530" s="18">
        <v>1</v>
      </c>
      <c r="O1530" s="18">
        <v>1</v>
      </c>
    </row>
    <row r="1531" spans="1:15" s="36" customFormat="1" x14ac:dyDescent="0.25">
      <c r="A1531" s="31" t="s">
        <v>249</v>
      </c>
      <c r="B1531" s="32">
        <v>55.928459999999973</v>
      </c>
      <c r="C1531" s="33">
        <v>95.260724999999965</v>
      </c>
      <c r="D1531" s="34">
        <v>74.370504999999994</v>
      </c>
      <c r="E1531" s="33">
        <v>55.738234999999989</v>
      </c>
      <c r="F1531" s="34">
        <v>87.998050139275747</v>
      </c>
      <c r="G1531" s="33">
        <v>78.815909090909074</v>
      </c>
      <c r="H1531" s="33">
        <v>90.365903307888033</v>
      </c>
      <c r="I1531" s="132">
        <v>56.967999999999989</v>
      </c>
      <c r="J1531" s="33">
        <v>71.429907621247111</v>
      </c>
      <c r="K1531" s="33">
        <v>78.365395480226013</v>
      </c>
      <c r="L1531" s="33">
        <v>73.786063569682142</v>
      </c>
      <c r="M1531" s="33">
        <v>44.174824355971914</v>
      </c>
      <c r="N1531" s="33">
        <v>32.9737163814181</v>
      </c>
      <c r="O1531" s="33">
        <v>50.542911392405067</v>
      </c>
    </row>
    <row r="1532" spans="1:15" x14ac:dyDescent="0.25">
      <c r="A1532" s="41" t="s">
        <v>250</v>
      </c>
      <c r="B1532" s="40">
        <v>111</v>
      </c>
      <c r="C1532" s="38">
        <v>120</v>
      </c>
      <c r="D1532" s="39">
        <v>69</v>
      </c>
      <c r="E1532" s="38">
        <v>47</v>
      </c>
      <c r="F1532" s="39">
        <v>67</v>
      </c>
      <c r="G1532" s="38">
        <v>29</v>
      </c>
      <c r="H1532" s="38">
        <v>71</v>
      </c>
      <c r="I1532" s="136">
        <v>23</v>
      </c>
      <c r="J1532" s="38">
        <v>68</v>
      </c>
      <c r="K1532" s="38">
        <v>58</v>
      </c>
      <c r="L1532" s="38">
        <v>65</v>
      </c>
      <c r="M1532" s="38">
        <v>48</v>
      </c>
      <c r="N1532" s="38">
        <v>35</v>
      </c>
      <c r="O1532" s="38">
        <v>49</v>
      </c>
    </row>
    <row r="1534" spans="1:15" s="36" customFormat="1" x14ac:dyDescent="0.25">
      <c r="A1534" s="62" t="s">
        <v>374</v>
      </c>
      <c r="B1534" s="63">
        <f t="shared" ref="B1534:N1534" si="193">B1525+B1526</f>
        <v>0.73395146227877528</v>
      </c>
      <c r="C1534" s="63">
        <f t="shared" si="193"/>
        <v>0.78386748578703336</v>
      </c>
      <c r="D1534" s="63">
        <f t="shared" si="193"/>
        <v>0.7641661838923911</v>
      </c>
      <c r="E1534" s="63">
        <f t="shared" si="193"/>
        <v>0.75537528233536633</v>
      </c>
      <c r="F1534" s="63">
        <f t="shared" si="193"/>
        <v>0.85235808592872098</v>
      </c>
      <c r="G1534" s="63">
        <f t="shared" si="193"/>
        <v>0.65131996309005458</v>
      </c>
      <c r="H1534" s="63">
        <f t="shared" si="193"/>
        <v>0.76067331572515462</v>
      </c>
      <c r="I1534" s="134">
        <f t="shared" si="193"/>
        <v>0.71019695267518612</v>
      </c>
      <c r="J1534" s="63">
        <f t="shared" si="193"/>
        <v>0.75965876850802561</v>
      </c>
      <c r="K1534" s="63">
        <f t="shared" si="193"/>
        <v>0.75882211932728594</v>
      </c>
      <c r="L1534" s="63">
        <f t="shared" si="193"/>
        <v>0.72939675596865305</v>
      </c>
      <c r="M1534" s="63">
        <f t="shared" si="193"/>
        <v>0.67433526042205094</v>
      </c>
      <c r="N1534" s="63">
        <f t="shared" si="193"/>
        <v>0.79996292520159418</v>
      </c>
      <c r="O1534" s="63">
        <f t="shared" ref="O1534" si="194">O1525+O1526</f>
        <v>0.76521767441627486</v>
      </c>
    </row>
    <row r="1535" spans="1:15" s="36" customFormat="1" x14ac:dyDescent="0.25">
      <c r="A1535" s="64" t="s">
        <v>375</v>
      </c>
      <c r="B1535" s="63">
        <f t="shared" ref="B1535:N1535" si="195">B1527</f>
        <v>0.24518688696238031</v>
      </c>
      <c r="C1535" s="63">
        <f t="shared" si="195"/>
        <v>0.16303864997878201</v>
      </c>
      <c r="D1535" s="63">
        <f t="shared" si="195"/>
        <v>0.22461370942687567</v>
      </c>
      <c r="E1535" s="63">
        <f t="shared" si="195"/>
        <v>0.22849620193391487</v>
      </c>
      <c r="F1535" s="63">
        <f t="shared" si="195"/>
        <v>0.14764191407127916</v>
      </c>
      <c r="G1535" s="63">
        <f t="shared" si="195"/>
        <v>0.25819299864471296</v>
      </c>
      <c r="H1535" s="63">
        <f t="shared" si="195"/>
        <v>0.14080723549718704</v>
      </c>
      <c r="I1535" s="134">
        <f t="shared" si="195"/>
        <v>0.20381617750315972</v>
      </c>
      <c r="J1535" s="63">
        <f t="shared" si="195"/>
        <v>0.15508832282814106</v>
      </c>
      <c r="K1535" s="63">
        <f t="shared" si="195"/>
        <v>0.16475946556313942</v>
      </c>
      <c r="L1535" s="63">
        <f t="shared" si="195"/>
        <v>0.1654455986878075</v>
      </c>
      <c r="M1535" s="63">
        <f t="shared" si="195"/>
        <v>0.32566473957794906</v>
      </c>
      <c r="N1535" s="63">
        <f t="shared" si="195"/>
        <v>0.20003707479840574</v>
      </c>
      <c r="O1535" s="63">
        <f t="shared" ref="O1535" si="196">O1527</f>
        <v>0.23478232558372503</v>
      </c>
    </row>
    <row r="1536" spans="1:15" s="36" customFormat="1" x14ac:dyDescent="0.25">
      <c r="A1536" s="65" t="s">
        <v>376</v>
      </c>
      <c r="B1536" s="63">
        <f t="shared" ref="B1536:N1536" si="197">B1528+B1529</f>
        <v>2.0861650758844434E-2</v>
      </c>
      <c r="C1536" s="63">
        <f t="shared" si="197"/>
        <v>5.3093864234184662E-2</v>
      </c>
      <c r="D1536" s="63">
        <f t="shared" si="197"/>
        <v>1.1220106680733175E-2</v>
      </c>
      <c r="E1536" s="63">
        <f t="shared" si="197"/>
        <v>1.612851573071878E-2</v>
      </c>
      <c r="F1536" s="63">
        <f t="shared" si="197"/>
        <v>0</v>
      </c>
      <c r="G1536" s="63">
        <f t="shared" si="197"/>
        <v>9.0487038265232578E-2</v>
      </c>
      <c r="H1536" s="63">
        <f t="shared" si="197"/>
        <v>9.8519448777658281E-2</v>
      </c>
      <c r="I1536" s="134">
        <f t="shared" si="197"/>
        <v>8.5986869821654294E-2</v>
      </c>
      <c r="J1536" s="63">
        <f t="shared" si="197"/>
        <v>8.525290866383331E-2</v>
      </c>
      <c r="K1536" s="63">
        <f t="shared" si="197"/>
        <v>7.6418415109574658E-2</v>
      </c>
      <c r="L1536" s="63">
        <f t="shared" si="197"/>
        <v>0.10515764534353929</v>
      </c>
      <c r="M1536" s="63">
        <f t="shared" si="197"/>
        <v>0</v>
      </c>
      <c r="N1536" s="63">
        <f t="shared" si="197"/>
        <v>0</v>
      </c>
      <c r="O1536" s="63">
        <f t="shared" ref="O1536" si="198">O1528+O1529</f>
        <v>0</v>
      </c>
    </row>
    <row r="1537" spans="1:15" x14ac:dyDescent="0.25">
      <c r="A1537"/>
      <c r="B1537" s="36"/>
      <c r="C1537" s="36"/>
      <c r="D1537" s="36"/>
      <c r="E1537" s="36"/>
      <c r="I1537" s="133"/>
      <c r="N1537" s="36"/>
      <c r="O1537" s="36"/>
    </row>
    <row r="1538" spans="1:15" x14ac:dyDescent="0.25">
      <c r="A1538" s="60" t="s">
        <v>372</v>
      </c>
      <c r="B1538" s="61">
        <v>1.8899191037979592</v>
      </c>
      <c r="C1538" s="61">
        <v>1.7665376260783234</v>
      </c>
      <c r="D1538" s="61">
        <v>1.7863242961709083</v>
      </c>
      <c r="E1538" s="61">
        <v>1.8951593103010884</v>
      </c>
      <c r="F1538" s="61">
        <v>1.6687189194493419</v>
      </c>
      <c r="G1538" s="61">
        <v>2.0460401107298365</v>
      </c>
      <c r="H1538" s="61">
        <v>2.0279384351998377</v>
      </c>
      <c r="I1538" s="135">
        <v>1.8598686982165424</v>
      </c>
      <c r="J1538" s="61">
        <v>1.856520466938147</v>
      </c>
      <c r="K1538" s="61">
        <v>1.9441465537906411</v>
      </c>
      <c r="L1538" s="61">
        <v>1.9738290504829601</v>
      </c>
      <c r="M1538" s="61">
        <v>2.0606728110843395</v>
      </c>
      <c r="N1538" s="61">
        <v>1.6974511076096024</v>
      </c>
      <c r="O1538" s="61">
        <v>1.9471285209459812</v>
      </c>
    </row>
    <row r="1539" spans="1:15" x14ac:dyDescent="0.25">
      <c r="A1539"/>
      <c r="O1539" s="36"/>
    </row>
    <row r="1540" spans="1:15" x14ac:dyDescent="0.25">
      <c r="A1540" s="71" t="s">
        <v>394</v>
      </c>
      <c r="B1540" s="71" t="s">
        <v>450</v>
      </c>
    </row>
    <row r="1541" spans="1:15" x14ac:dyDescent="0.25">
      <c r="A1541" s="71" t="s">
        <v>396</v>
      </c>
      <c r="B1541" s="71" t="s">
        <v>397</v>
      </c>
    </row>
    <row r="1543" spans="1:15" x14ac:dyDescent="0.25">
      <c r="A1543" s="30" t="s">
        <v>453</v>
      </c>
      <c r="B1543" s="1"/>
      <c r="C1543" s="1"/>
      <c r="D1543" s="1"/>
      <c r="E1543" s="1"/>
      <c r="F1543" s="1"/>
      <c r="G1543" s="1"/>
      <c r="H1543" s="1"/>
      <c r="I1543" s="1"/>
      <c r="J1543" s="1"/>
      <c r="K1543" s="1"/>
      <c r="L1543" s="1"/>
      <c r="M1543" s="1"/>
      <c r="N1543" s="2"/>
    </row>
    <row r="1545" spans="1:15" x14ac:dyDescent="0.25">
      <c r="B1545" s="10" t="s">
        <v>0</v>
      </c>
      <c r="C1545" s="11" t="s">
        <v>1</v>
      </c>
      <c r="D1545" s="12" t="s">
        <v>2</v>
      </c>
      <c r="E1545" s="11" t="s">
        <v>3</v>
      </c>
      <c r="F1545" s="12" t="s">
        <v>4</v>
      </c>
      <c r="G1545" s="11" t="s">
        <v>5</v>
      </c>
      <c r="H1545" s="11" t="s">
        <v>6</v>
      </c>
      <c r="I1545" s="11" t="s">
        <v>7</v>
      </c>
      <c r="J1545" s="11" t="s">
        <v>8</v>
      </c>
      <c r="K1545" s="11" t="s">
        <v>9</v>
      </c>
      <c r="L1545" s="11" t="s">
        <v>10</v>
      </c>
      <c r="M1545" s="11" t="s">
        <v>11</v>
      </c>
    </row>
    <row r="1546" spans="1:15" x14ac:dyDescent="0.25">
      <c r="A1546" s="27" t="s">
        <v>181</v>
      </c>
      <c r="B1546" s="13">
        <v>0.10876072754372287</v>
      </c>
      <c r="C1546" s="14">
        <v>0.21519324989390959</v>
      </c>
      <c r="D1546" s="4">
        <v>7.8611272035869595E-2</v>
      </c>
      <c r="E1546" s="14">
        <v>0.15322623689106768</v>
      </c>
      <c r="F1546" s="4">
        <v>0.10514920247030035</v>
      </c>
      <c r="G1546" s="14">
        <v>5.1479281409498548E-2</v>
      </c>
      <c r="H1546" s="14">
        <v>4.2262444458210618E-2</v>
      </c>
      <c r="I1546" s="149">
        <v>8.5986869821654266E-2</v>
      </c>
      <c r="J1546" s="14">
        <v>8.5252908663833282E-2</v>
      </c>
      <c r="K1546" s="14">
        <v>5.5853446209358927E-2</v>
      </c>
      <c r="L1546" s="14">
        <v>0.13927464917076729</v>
      </c>
      <c r="M1546" s="14">
        <v>0.13389157939101876</v>
      </c>
    </row>
    <row r="1547" spans="1:15" x14ac:dyDescent="0.25">
      <c r="A1547" s="28" t="s">
        <v>182</v>
      </c>
      <c r="B1547" s="15">
        <v>0.22407786661746104</v>
      </c>
      <c r="C1547" s="16">
        <v>0.26410695488618213</v>
      </c>
      <c r="D1547" s="6">
        <v>0.26963518669128311</v>
      </c>
      <c r="E1547" s="16">
        <v>0.2123676862031961</v>
      </c>
      <c r="F1547" s="6">
        <v>0.2974489812068512</v>
      </c>
      <c r="G1547" s="16">
        <v>0.23868912021684593</v>
      </c>
      <c r="H1547" s="16">
        <v>0.33815024018832113</v>
      </c>
      <c r="I1547" s="130">
        <v>9.5527313579553436E-2</v>
      </c>
      <c r="J1547" s="16">
        <v>0.23634985119216009</v>
      </c>
      <c r="K1547" s="16">
        <v>0.2089299907899218</v>
      </c>
      <c r="L1547" s="16">
        <v>0.2285401858939311</v>
      </c>
      <c r="M1547" s="16">
        <v>0.27824298282584897</v>
      </c>
    </row>
    <row r="1548" spans="1:15" x14ac:dyDescent="0.25">
      <c r="A1548" s="28" t="s">
        <v>77</v>
      </c>
      <c r="B1548" s="15">
        <v>0.48406473198081956</v>
      </c>
      <c r="C1548" s="16">
        <v>0.35228364050347083</v>
      </c>
      <c r="D1548" s="6">
        <v>0.44950951993670069</v>
      </c>
      <c r="E1548" s="16">
        <v>0.30913878058750877</v>
      </c>
      <c r="F1548" s="6">
        <v>0.36260932598531875</v>
      </c>
      <c r="G1548" s="16">
        <v>0.30967228005421149</v>
      </c>
      <c r="H1548" s="16">
        <v>0.29576108442351984</v>
      </c>
      <c r="I1548" s="130">
        <v>0.48407878107007435</v>
      </c>
      <c r="J1548" s="16">
        <v>0.29076777085694239</v>
      </c>
      <c r="K1548" s="16">
        <v>0.36176682100907137</v>
      </c>
      <c r="L1548" s="16">
        <v>0.32746491707672676</v>
      </c>
      <c r="M1548" s="16">
        <v>0.23082122607374889</v>
      </c>
    </row>
    <row r="1549" spans="1:15" x14ac:dyDescent="0.25">
      <c r="A1549" s="28" t="s">
        <v>183</v>
      </c>
      <c r="B1549" s="15">
        <v>0.13588975988253574</v>
      </c>
      <c r="C1549" s="16">
        <v>0.16841615471643745</v>
      </c>
      <c r="D1549" s="6">
        <v>0.16858370129394712</v>
      </c>
      <c r="E1549" s="16">
        <v>0.29569657166216329</v>
      </c>
      <c r="F1549" s="6">
        <v>0.23479249033752961</v>
      </c>
      <c r="G1549" s="16">
        <v>0.35491579918682775</v>
      </c>
      <c r="H1549" s="16">
        <v>0.26749319982654629</v>
      </c>
      <c r="I1549" s="130">
        <v>0.33440703552871787</v>
      </c>
      <c r="J1549" s="16">
        <v>0.31398535038951925</v>
      </c>
      <c r="K1549" s="16">
        <v>0.33816126468250468</v>
      </c>
      <c r="L1549" s="16">
        <v>0.30472024785857477</v>
      </c>
      <c r="M1549" s="16">
        <v>0.34658438766557187</v>
      </c>
    </row>
    <row r="1550" spans="1:15" x14ac:dyDescent="0.25">
      <c r="A1550" s="28" t="s">
        <v>184</v>
      </c>
      <c r="B1550" s="15">
        <v>4.7206913975460826E-2</v>
      </c>
      <c r="C1550" s="19"/>
      <c r="D1550" s="6">
        <v>3.3660320042199529E-2</v>
      </c>
      <c r="E1550" s="16">
        <v>2.9570724656064192E-2</v>
      </c>
      <c r="F1550" s="20"/>
      <c r="G1550" s="16">
        <v>4.5243519132616289E-2</v>
      </c>
      <c r="H1550" s="16">
        <v>5.6333031103402077E-2</v>
      </c>
      <c r="I1550" s="150"/>
      <c r="J1550" s="16">
        <v>7.3644118897544852E-2</v>
      </c>
      <c r="K1550" s="16">
        <v>3.5288477309143196E-2</v>
      </c>
      <c r="L1550" s="19"/>
      <c r="M1550" s="16">
        <v>1.0459824043811444E-2</v>
      </c>
    </row>
    <row r="1551" spans="1:15" x14ac:dyDescent="0.25">
      <c r="A1551" s="59" t="s">
        <v>248</v>
      </c>
      <c r="B1551" s="17">
        <v>1</v>
      </c>
      <c r="C1551" s="18">
        <v>1</v>
      </c>
      <c r="D1551" s="8">
        <v>1</v>
      </c>
      <c r="E1551" s="18">
        <v>1</v>
      </c>
      <c r="F1551" s="8">
        <v>1</v>
      </c>
      <c r="G1551" s="18">
        <v>1</v>
      </c>
      <c r="H1551" s="18">
        <v>1</v>
      </c>
      <c r="I1551" s="131">
        <v>1</v>
      </c>
      <c r="J1551" s="18">
        <v>1</v>
      </c>
      <c r="K1551" s="18">
        <v>1</v>
      </c>
      <c r="L1551" s="18">
        <v>1</v>
      </c>
      <c r="M1551" s="18">
        <v>1</v>
      </c>
    </row>
    <row r="1552" spans="1:15" s="36" customFormat="1" x14ac:dyDescent="0.25">
      <c r="A1552" s="31" t="s">
        <v>249</v>
      </c>
      <c r="B1552" s="32">
        <v>55.928459999999966</v>
      </c>
      <c r="C1552" s="33">
        <v>95.260724999999979</v>
      </c>
      <c r="D1552" s="34">
        <v>74.370504999999994</v>
      </c>
      <c r="E1552" s="33">
        <v>55.738234999999996</v>
      </c>
      <c r="F1552" s="34">
        <v>87.99805013927579</v>
      </c>
      <c r="G1552" s="33">
        <v>78.815909090909074</v>
      </c>
      <c r="H1552" s="33">
        <v>90.365903307888019</v>
      </c>
      <c r="I1552" s="132">
        <v>56.967999999999996</v>
      </c>
      <c r="J1552" s="33">
        <v>71.429907621247125</v>
      </c>
      <c r="K1552" s="33">
        <v>78.365395480226013</v>
      </c>
      <c r="L1552" s="33">
        <v>73.786063569682142</v>
      </c>
      <c r="M1552" s="33">
        <v>44.174824355971921</v>
      </c>
      <c r="O1552"/>
    </row>
    <row r="1553" spans="1:15" x14ac:dyDescent="0.25">
      <c r="A1553" s="41" t="s">
        <v>250</v>
      </c>
      <c r="B1553" s="40">
        <v>111</v>
      </c>
      <c r="C1553" s="38">
        <v>120</v>
      </c>
      <c r="D1553" s="39">
        <v>69</v>
      </c>
      <c r="E1553" s="38">
        <v>47</v>
      </c>
      <c r="F1553" s="39">
        <v>67</v>
      </c>
      <c r="G1553" s="38">
        <v>29</v>
      </c>
      <c r="H1553" s="38">
        <v>71</v>
      </c>
      <c r="I1553" s="136">
        <v>23</v>
      </c>
      <c r="J1553" s="38">
        <v>68</v>
      </c>
      <c r="K1553" s="38">
        <v>58</v>
      </c>
      <c r="L1553" s="38">
        <v>65</v>
      </c>
      <c r="M1553" s="38">
        <v>48</v>
      </c>
    </row>
    <row r="1554" spans="1:15" x14ac:dyDescent="0.25">
      <c r="I1554" s="133"/>
    </row>
    <row r="1555" spans="1:15" s="36" customFormat="1" x14ac:dyDescent="0.25">
      <c r="A1555" s="62" t="s">
        <v>374</v>
      </c>
      <c r="B1555" s="63">
        <f t="shared" ref="B1555:M1555" si="199">B1546+B1547</f>
        <v>0.33283859416118389</v>
      </c>
      <c r="C1555" s="63">
        <f t="shared" si="199"/>
        <v>0.47930020478009172</v>
      </c>
      <c r="D1555" s="63">
        <f t="shared" si="199"/>
        <v>0.34824645872715271</v>
      </c>
      <c r="E1555" s="63">
        <f t="shared" si="199"/>
        <v>0.36559392309426375</v>
      </c>
      <c r="F1555" s="63">
        <f t="shared" si="199"/>
        <v>0.40259818367715156</v>
      </c>
      <c r="G1555" s="63">
        <f t="shared" si="199"/>
        <v>0.2901684016263445</v>
      </c>
      <c r="H1555" s="63">
        <f t="shared" si="199"/>
        <v>0.38041268464653177</v>
      </c>
      <c r="I1555" s="134">
        <f t="shared" si="199"/>
        <v>0.1815141834012077</v>
      </c>
      <c r="J1555" s="63">
        <f t="shared" si="199"/>
        <v>0.3216027598559934</v>
      </c>
      <c r="K1555" s="63">
        <f t="shared" si="199"/>
        <v>0.26478343699928075</v>
      </c>
      <c r="L1555" s="63">
        <f t="shared" si="199"/>
        <v>0.36781483506469836</v>
      </c>
      <c r="M1555" s="63">
        <f t="shared" si="199"/>
        <v>0.41213456221686773</v>
      </c>
    </row>
    <row r="1556" spans="1:15" s="36" customFormat="1" x14ac:dyDescent="0.25">
      <c r="A1556" s="64" t="s">
        <v>375</v>
      </c>
      <c r="B1556" s="63">
        <f t="shared" ref="B1556:M1556" si="200">B1548</f>
        <v>0.48406473198081956</v>
      </c>
      <c r="C1556" s="63">
        <f t="shared" si="200"/>
        <v>0.35228364050347083</v>
      </c>
      <c r="D1556" s="63">
        <f t="shared" si="200"/>
        <v>0.44950951993670069</v>
      </c>
      <c r="E1556" s="63">
        <f t="shared" si="200"/>
        <v>0.30913878058750877</v>
      </c>
      <c r="F1556" s="63">
        <f t="shared" si="200"/>
        <v>0.36260932598531875</v>
      </c>
      <c r="G1556" s="63">
        <f t="shared" si="200"/>
        <v>0.30967228005421149</v>
      </c>
      <c r="H1556" s="63">
        <f t="shared" si="200"/>
        <v>0.29576108442351984</v>
      </c>
      <c r="I1556" s="134">
        <f t="shared" si="200"/>
        <v>0.48407878107007435</v>
      </c>
      <c r="J1556" s="63">
        <f t="shared" si="200"/>
        <v>0.29076777085694239</v>
      </c>
      <c r="K1556" s="63">
        <f t="shared" si="200"/>
        <v>0.36176682100907137</v>
      </c>
      <c r="L1556" s="63">
        <f t="shared" si="200"/>
        <v>0.32746491707672676</v>
      </c>
      <c r="M1556" s="63">
        <f t="shared" si="200"/>
        <v>0.23082122607374889</v>
      </c>
      <c r="O1556"/>
    </row>
    <row r="1557" spans="1:15" s="36" customFormat="1" x14ac:dyDescent="0.25">
      <c r="A1557" s="65" t="s">
        <v>376</v>
      </c>
      <c r="B1557" s="63">
        <f t="shared" ref="B1557:M1557" si="201">B1549+B1550</f>
        <v>0.18309667385799655</v>
      </c>
      <c r="C1557" s="63">
        <f t="shared" si="201"/>
        <v>0.16841615471643745</v>
      </c>
      <c r="D1557" s="63">
        <f t="shared" si="201"/>
        <v>0.20224402133614666</v>
      </c>
      <c r="E1557" s="63">
        <f t="shared" si="201"/>
        <v>0.32526729631822748</v>
      </c>
      <c r="F1557" s="63">
        <f t="shared" si="201"/>
        <v>0.23479249033752961</v>
      </c>
      <c r="G1557" s="63">
        <f t="shared" si="201"/>
        <v>0.40015931831944407</v>
      </c>
      <c r="H1557" s="63">
        <f t="shared" si="201"/>
        <v>0.32382623092994839</v>
      </c>
      <c r="I1557" s="134">
        <f t="shared" si="201"/>
        <v>0.33440703552871787</v>
      </c>
      <c r="J1557" s="63">
        <f t="shared" si="201"/>
        <v>0.3876294692870641</v>
      </c>
      <c r="K1557" s="63">
        <f t="shared" si="201"/>
        <v>0.37344974199164788</v>
      </c>
      <c r="L1557" s="63">
        <f t="shared" si="201"/>
        <v>0.30472024785857477</v>
      </c>
      <c r="M1557" s="63">
        <f t="shared" si="201"/>
        <v>0.35704421170938333</v>
      </c>
      <c r="O1557"/>
    </row>
    <row r="1558" spans="1:15" x14ac:dyDescent="0.25">
      <c r="A1558"/>
      <c r="B1558" s="36"/>
      <c r="C1558" s="36"/>
      <c r="D1558" s="36"/>
      <c r="E1558" s="36"/>
      <c r="I1558" s="133"/>
      <c r="N1558" s="36"/>
      <c r="O1558" s="36"/>
    </row>
    <row r="1559" spans="1:15" x14ac:dyDescent="0.25">
      <c r="A1559" s="60" t="s">
        <v>372</v>
      </c>
      <c r="B1559" s="61">
        <v>2.7887042661285504</v>
      </c>
      <c r="C1559" s="61">
        <v>2.4739227000424373</v>
      </c>
      <c r="D1559" s="61">
        <v>2.809046610615324</v>
      </c>
      <c r="E1559" s="61">
        <v>2.8360178609889597</v>
      </c>
      <c r="F1559" s="61">
        <v>2.7270451041900774</v>
      </c>
      <c r="G1559" s="61">
        <v>3.1037551544162176</v>
      </c>
      <c r="H1559" s="61">
        <v>2.9574841329286081</v>
      </c>
      <c r="I1559" s="135">
        <v>3.066905982305856</v>
      </c>
      <c r="J1559" s="61">
        <v>3.0544179196647825</v>
      </c>
      <c r="K1559" s="61">
        <v>3.0881013360921505</v>
      </c>
      <c r="L1559" s="61">
        <v>2.7976307636231081</v>
      </c>
      <c r="M1559" s="61">
        <v>2.8214778941453087</v>
      </c>
      <c r="N1559" s="36"/>
      <c r="O1559" s="36"/>
    </row>
    <row r="1560" spans="1:15" x14ac:dyDescent="0.25">
      <c r="A1560"/>
      <c r="O1560" s="36"/>
    </row>
    <row r="1561" spans="1:15" x14ac:dyDescent="0.25">
      <c r="A1561" s="71" t="s">
        <v>394</v>
      </c>
      <c r="B1561" s="71" t="s">
        <v>450</v>
      </c>
    </row>
    <row r="1562" spans="1:15" x14ac:dyDescent="0.25">
      <c r="A1562" s="71" t="s">
        <v>396</v>
      </c>
      <c r="B1562" s="71" t="s">
        <v>397</v>
      </c>
    </row>
    <row r="1564" spans="1:15" x14ac:dyDescent="0.25">
      <c r="A1564" s="42" t="s">
        <v>281</v>
      </c>
      <c r="B1564" s="43"/>
      <c r="C1564" s="44"/>
      <c r="D1564" s="44"/>
      <c r="E1564" s="44"/>
      <c r="F1564" s="44"/>
      <c r="G1564" s="44"/>
      <c r="H1564" s="44"/>
      <c r="I1564" s="44"/>
      <c r="J1564" s="44"/>
      <c r="K1564" s="44"/>
      <c r="L1564" s="44"/>
      <c r="M1564" s="44"/>
      <c r="N1564" s="44"/>
    </row>
    <row r="1565" spans="1:15" x14ac:dyDescent="0.25">
      <c r="A1565" s="42"/>
      <c r="B1565" s="43"/>
      <c r="C1565" s="44"/>
      <c r="D1565" s="44"/>
      <c r="E1565" s="44"/>
      <c r="F1565" s="44"/>
      <c r="G1565" s="44"/>
      <c r="H1565" s="44"/>
      <c r="I1565" s="44"/>
      <c r="J1565" s="44"/>
      <c r="K1565" s="44"/>
      <c r="L1565" s="44"/>
      <c r="M1565" s="44"/>
      <c r="N1565" s="44"/>
    </row>
    <row r="1566" spans="1:15" x14ac:dyDescent="0.25">
      <c r="B1566" s="45" t="s">
        <v>0</v>
      </c>
      <c r="C1566" s="46" t="s">
        <v>1</v>
      </c>
      <c r="D1566" s="46" t="s">
        <v>2</v>
      </c>
      <c r="E1566" s="46" t="s">
        <v>3</v>
      </c>
      <c r="F1566" s="46" t="s">
        <v>4</v>
      </c>
      <c r="G1566" s="46" t="s">
        <v>5</v>
      </c>
      <c r="H1566" s="46" t="s">
        <v>6</v>
      </c>
      <c r="I1566" s="46" t="s">
        <v>7</v>
      </c>
      <c r="J1566" s="46" t="s">
        <v>8</v>
      </c>
      <c r="K1566" s="46" t="s">
        <v>9</v>
      </c>
      <c r="L1566" s="46" t="s">
        <v>10</v>
      </c>
      <c r="M1566" s="46" t="s">
        <v>11</v>
      </c>
      <c r="N1566" s="46" t="s">
        <v>12</v>
      </c>
      <c r="O1566" s="116">
        <v>2023</v>
      </c>
    </row>
    <row r="1567" spans="1:15" x14ac:dyDescent="0.25">
      <c r="A1567" s="47" t="s">
        <v>282</v>
      </c>
      <c r="B1567" s="48">
        <v>0.77775344672652535</v>
      </c>
      <c r="C1567" s="49">
        <v>0.90414593894196527</v>
      </c>
      <c r="D1567" s="49">
        <v>0.80762654344904339</v>
      </c>
      <c r="E1567" s="49">
        <v>0.85825530833318064</v>
      </c>
      <c r="F1567" s="49">
        <v>0.83174344606741724</v>
      </c>
      <c r="G1567" s="49">
        <v>0.85749236238515192</v>
      </c>
      <c r="H1567" s="49">
        <v>0.83208627667711466</v>
      </c>
      <c r="I1567" s="49">
        <v>0.87553648497842063</v>
      </c>
      <c r="J1567" s="49">
        <v>0.85369615191157455</v>
      </c>
      <c r="K1567" s="49">
        <v>0.82539874000925251</v>
      </c>
      <c r="L1567" s="49">
        <v>0.83725283473546053</v>
      </c>
      <c r="M1567" s="49">
        <v>0.75417343181468466</v>
      </c>
      <c r="N1567" s="49">
        <v>0.83929588725589488</v>
      </c>
      <c r="O1567" s="117">
        <v>0.79803871183342479</v>
      </c>
    </row>
    <row r="1568" spans="1:15" x14ac:dyDescent="0.25">
      <c r="A1568" s="50" t="s">
        <v>283</v>
      </c>
      <c r="B1568" s="48">
        <v>0.66177412203566699</v>
      </c>
      <c r="C1568" s="49">
        <v>0.8662204165202021</v>
      </c>
      <c r="D1568" s="49">
        <v>0.78417815899385046</v>
      </c>
      <c r="E1568" s="49">
        <v>0.81330413023542047</v>
      </c>
      <c r="F1568" s="49">
        <v>0.80848594784040662</v>
      </c>
      <c r="G1568" s="49">
        <v>0.82183406163158923</v>
      </c>
      <c r="H1568" s="49">
        <v>0.79391428209383397</v>
      </c>
      <c r="I1568" s="49">
        <v>0.72604467074921919</v>
      </c>
      <c r="J1568" s="49">
        <v>0.75724845026602372</v>
      </c>
      <c r="K1568" s="49">
        <v>0.72222068425486041</v>
      </c>
      <c r="L1568" s="49">
        <v>0.74094713514211352</v>
      </c>
      <c r="M1568" s="49">
        <v>0.54081535870682418</v>
      </c>
      <c r="N1568" s="49">
        <v>0.6105851632163517</v>
      </c>
      <c r="O1568" s="117">
        <v>0.65985840345016411</v>
      </c>
    </row>
    <row r="1569" spans="1:15" x14ac:dyDescent="0.25">
      <c r="A1569" s="50" t="s">
        <v>284</v>
      </c>
      <c r="B1569" s="48">
        <v>0.42320199892309129</v>
      </c>
      <c r="C1569" s="49">
        <v>0.60662940788744957</v>
      </c>
      <c r="D1569" s="49">
        <v>0.54501283355243946</v>
      </c>
      <c r="E1569" s="49">
        <v>0.5567864057614571</v>
      </c>
      <c r="F1569" s="49">
        <v>0.58946312265632439</v>
      </c>
      <c r="G1569" s="49">
        <v>0.57678551441189474</v>
      </c>
      <c r="H1569" s="49">
        <v>0.54455689412918651</v>
      </c>
      <c r="I1569" s="49">
        <v>0.54716267944497599</v>
      </c>
      <c r="J1569" s="49">
        <v>0.52123485426889049</v>
      </c>
      <c r="K1569" s="49">
        <v>0.46051949900932931</v>
      </c>
      <c r="L1569" s="49">
        <v>0.47299739656174117</v>
      </c>
      <c r="M1569" s="49">
        <v>0.21994886707335951</v>
      </c>
      <c r="N1569" s="49">
        <v>0.26349948777130111</v>
      </c>
      <c r="O1569" s="117">
        <v>0.3674639331334143</v>
      </c>
    </row>
    <row r="1570" spans="1:15" x14ac:dyDescent="0.25">
      <c r="A1570" s="50" t="s">
        <v>285</v>
      </c>
      <c r="B1570" s="48">
        <v>0.15623568566021567</v>
      </c>
      <c r="C1570" s="49">
        <v>0.21894978314845567</v>
      </c>
      <c r="D1570" s="49">
        <v>0.20563016906973297</v>
      </c>
      <c r="E1570" s="49">
        <v>0.19957980355039062</v>
      </c>
      <c r="F1570" s="49">
        <v>0.23981512999229537</v>
      </c>
      <c r="G1570" s="49">
        <v>0.16266855450362147</v>
      </c>
      <c r="H1570" s="49">
        <v>0.18576029744120492</v>
      </c>
      <c r="I1570" s="49">
        <v>0.18468382885279269</v>
      </c>
      <c r="J1570" s="49">
        <v>0.16724055668024174</v>
      </c>
      <c r="K1570" s="49">
        <v>0.17562950102626357</v>
      </c>
      <c r="L1570" s="49">
        <v>0.13876756245024502</v>
      </c>
      <c r="M1570" s="49">
        <v>3.0866873362283727E-2</v>
      </c>
      <c r="N1570" s="49">
        <v>2.5031968449646103E-2</v>
      </c>
      <c r="O1570" s="117">
        <v>6.8739010950757629E-2</v>
      </c>
    </row>
    <row r="1571" spans="1:15" x14ac:dyDescent="0.25">
      <c r="A1571" s="50" t="s">
        <v>286</v>
      </c>
      <c r="B1571" s="48">
        <v>0.12245415876277096</v>
      </c>
      <c r="C1571" s="49">
        <v>2.3483692956562927E-2</v>
      </c>
      <c r="D1571" s="49">
        <v>6.1916781764188675E-2</v>
      </c>
      <c r="E1571" s="49">
        <v>4.674913002156935E-2</v>
      </c>
      <c r="F1571" s="49">
        <v>6.3056026464756693E-2</v>
      </c>
      <c r="G1571" s="49">
        <v>2.852664060285021E-2</v>
      </c>
      <c r="H1571" s="49">
        <v>6.360625070291627E-2</v>
      </c>
      <c r="I1571" s="49">
        <v>5.551944545552738E-2</v>
      </c>
      <c r="J1571" s="49">
        <v>6.3175475474227319E-2</v>
      </c>
      <c r="K1571" s="49">
        <v>9.8123855587501335E-2</v>
      </c>
      <c r="L1571" s="49">
        <v>8.5316393054629583E-2</v>
      </c>
      <c r="M1571" s="49">
        <v>0.17762404020377243</v>
      </c>
      <c r="N1571" s="49">
        <v>0.10116333371638334</v>
      </c>
      <c r="O1571" s="117">
        <v>0.10178926089031386</v>
      </c>
    </row>
    <row r="1572" spans="1:15" x14ac:dyDescent="0.25">
      <c r="A1572" s="51" t="s">
        <v>249</v>
      </c>
      <c r="B1572" s="52">
        <v>500.00122999999274</v>
      </c>
      <c r="C1572" s="53">
        <v>499.9975950000042</v>
      </c>
      <c r="D1572" s="53">
        <v>499.99990499999882</v>
      </c>
      <c r="E1572" s="53">
        <v>499.99946499999743</v>
      </c>
      <c r="F1572" s="53">
        <v>499.99749303621144</v>
      </c>
      <c r="G1572" s="53">
        <v>500.01107954545569</v>
      </c>
      <c r="H1572" s="53">
        <v>500.00687022900945</v>
      </c>
      <c r="I1572" s="53">
        <v>500.0139999999987</v>
      </c>
      <c r="J1572" s="53">
        <v>500.0113163972274</v>
      </c>
      <c r="K1572" s="53">
        <v>500.00367231638387</v>
      </c>
      <c r="L1572" s="53">
        <v>499.99706601466772</v>
      </c>
      <c r="M1572" s="53">
        <v>500.00550351288257</v>
      </c>
      <c r="N1572" s="53">
        <v>499.99633251834206</v>
      </c>
      <c r="O1572" s="53">
        <v>499.99430379746855</v>
      </c>
    </row>
    <row r="1573" spans="1:15" x14ac:dyDescent="0.25">
      <c r="A1573" s="54" t="s">
        <v>250</v>
      </c>
      <c r="B1573" s="55">
        <v>932</v>
      </c>
      <c r="C1573" s="56">
        <v>590</v>
      </c>
      <c r="D1573" s="56">
        <v>407</v>
      </c>
      <c r="E1573" s="56">
        <v>392</v>
      </c>
      <c r="F1573" s="56">
        <v>359</v>
      </c>
      <c r="G1573" s="56">
        <v>176</v>
      </c>
      <c r="H1573" s="56">
        <v>393</v>
      </c>
      <c r="I1573" s="56">
        <v>200</v>
      </c>
      <c r="J1573" s="56">
        <v>433</v>
      </c>
      <c r="K1573" s="56">
        <v>354</v>
      </c>
      <c r="L1573" s="56">
        <v>409</v>
      </c>
      <c r="M1573" s="56">
        <v>427</v>
      </c>
      <c r="N1573" s="56">
        <v>409</v>
      </c>
      <c r="O1573" s="56">
        <v>395</v>
      </c>
    </row>
    <row r="1574" spans="1:15" x14ac:dyDescent="0.25">
      <c r="A1574"/>
    </row>
    <row r="1575" spans="1:15" x14ac:dyDescent="0.25">
      <c r="A1575" s="71" t="s">
        <v>394</v>
      </c>
      <c r="B1575" s="71" t="s">
        <v>395</v>
      </c>
    </row>
    <row r="1576" spans="1:15" x14ac:dyDescent="0.25">
      <c r="A1576" s="71" t="s">
        <v>396</v>
      </c>
      <c r="B1576" s="71" t="s">
        <v>423</v>
      </c>
    </row>
    <row r="1577" spans="1:15" x14ac:dyDescent="0.25">
      <c r="A1577" s="57"/>
      <c r="B1577" s="58"/>
      <c r="C1577" s="58"/>
      <c r="D1577" s="58"/>
      <c r="E1577" s="58"/>
      <c r="F1577" s="58"/>
      <c r="G1577" s="58"/>
      <c r="H1577" s="58"/>
      <c r="I1577" s="58"/>
      <c r="J1577" s="58"/>
      <c r="K1577" s="58"/>
      <c r="L1577" s="58"/>
      <c r="M1577" s="58"/>
      <c r="N1577" s="58"/>
    </row>
    <row r="1578" spans="1:15" x14ac:dyDescent="0.25">
      <c r="A1578" s="30" t="s">
        <v>315</v>
      </c>
      <c r="B1578" s="1"/>
      <c r="C1578" s="1"/>
      <c r="D1578" s="1"/>
      <c r="E1578" s="1"/>
      <c r="F1578" s="1"/>
      <c r="G1578" s="1"/>
      <c r="H1578" s="1"/>
      <c r="I1578" s="1"/>
      <c r="J1578" s="1"/>
      <c r="K1578" s="1"/>
      <c r="L1578" s="1"/>
      <c r="M1578" s="1"/>
      <c r="N1578" s="2"/>
    </row>
    <row r="1580" spans="1:15" x14ac:dyDescent="0.25">
      <c r="B1580" s="10" t="s">
        <v>0</v>
      </c>
      <c r="C1580" s="11" t="s">
        <v>1</v>
      </c>
      <c r="D1580" s="12" t="s">
        <v>2</v>
      </c>
      <c r="E1580" s="11" t="s">
        <v>3</v>
      </c>
      <c r="F1580" s="12" t="s">
        <v>4</v>
      </c>
      <c r="G1580" s="11" t="s">
        <v>5</v>
      </c>
      <c r="H1580" s="11" t="s">
        <v>6</v>
      </c>
      <c r="I1580" s="11" t="s">
        <v>7</v>
      </c>
      <c r="J1580" s="11" t="s">
        <v>8</v>
      </c>
      <c r="K1580" s="11" t="s">
        <v>9</v>
      </c>
      <c r="L1580" s="11" t="s">
        <v>10</v>
      </c>
      <c r="M1580" s="11" t="s">
        <v>11</v>
      </c>
    </row>
    <row r="1581" spans="1:15" x14ac:dyDescent="0.25">
      <c r="A1581" s="27" t="s">
        <v>101</v>
      </c>
      <c r="B1581" s="13">
        <v>1.7290449788735562E-2</v>
      </c>
      <c r="C1581" s="14">
        <v>1.3850131592774075E-2</v>
      </c>
      <c r="D1581" s="4">
        <v>8.2916309854609745E-3</v>
      </c>
      <c r="E1581" s="14">
        <v>1.6061298562073185E-2</v>
      </c>
      <c r="F1581" s="23"/>
      <c r="G1581" s="14">
        <v>2.4950636752759738E-2</v>
      </c>
      <c r="H1581" s="14">
        <v>9.1404690900200158E-3</v>
      </c>
      <c r="I1581" s="14">
        <v>4.1436290561137415E-3</v>
      </c>
      <c r="J1581" s="14">
        <v>6.4957198367792011E-3</v>
      </c>
      <c r="K1581" s="22"/>
      <c r="L1581" s="14">
        <v>2.0004616449950008E-3</v>
      </c>
      <c r="M1581" s="14">
        <v>4.0029735842869478E-3</v>
      </c>
    </row>
    <row r="1582" spans="1:15" x14ac:dyDescent="0.25">
      <c r="A1582" s="28" t="s">
        <v>102</v>
      </c>
      <c r="B1582" s="15">
        <v>3.664427333551247E-2</v>
      </c>
      <c r="C1582" s="16">
        <v>3.0758257675105923E-2</v>
      </c>
      <c r="D1582" s="6">
        <v>3.1022178460513108E-2</v>
      </c>
      <c r="E1582" s="16">
        <v>2.8281731247538383E-2</v>
      </c>
      <c r="F1582" s="6">
        <v>1.3716265274901352E-2</v>
      </c>
      <c r="G1582" s="16">
        <v>4.7315832019188785E-3</v>
      </c>
      <c r="H1582" s="16">
        <v>2.1338736358043526E-2</v>
      </c>
      <c r="I1582" s="16">
        <v>1.5333026482449552E-2</v>
      </c>
      <c r="J1582" s="16">
        <v>1.2960870943691834E-2</v>
      </c>
      <c r="K1582" s="16">
        <v>9.4964532040946893E-3</v>
      </c>
      <c r="L1582" s="16">
        <v>1.3400528327049846E-2</v>
      </c>
      <c r="M1582" s="16">
        <v>6.4536343186902198E-3</v>
      </c>
    </row>
    <row r="1583" spans="1:15" x14ac:dyDescent="0.25">
      <c r="A1583" s="28" t="s">
        <v>77</v>
      </c>
      <c r="B1583" s="15">
        <v>0.14722983072723461</v>
      </c>
      <c r="C1583" s="16">
        <v>0.16517719309870468</v>
      </c>
      <c r="D1583" s="6">
        <v>0.17803626996388749</v>
      </c>
      <c r="E1583" s="16">
        <v>0.15956623303727002</v>
      </c>
      <c r="F1583" s="6">
        <v>0.11223586242742666</v>
      </c>
      <c r="G1583" s="16">
        <v>0.14467937080081128</v>
      </c>
      <c r="H1583" s="16">
        <v>0.16769599327833201</v>
      </c>
      <c r="I1583" s="16">
        <v>0.12142272211759098</v>
      </c>
      <c r="J1583" s="16">
        <v>9.9924038058880033E-2</v>
      </c>
      <c r="K1583" s="16">
        <v>0.15748923743289109</v>
      </c>
      <c r="L1583" s="16">
        <v>0.11630248005950108</v>
      </c>
      <c r="M1583" s="16">
        <v>8.2754515339297716E-2</v>
      </c>
    </row>
    <row r="1584" spans="1:15" x14ac:dyDescent="0.25">
      <c r="A1584" s="28" t="s">
        <v>103</v>
      </c>
      <c r="B1584" s="15">
        <v>0.48410298323112905</v>
      </c>
      <c r="C1584" s="16">
        <v>0.46993447121484588</v>
      </c>
      <c r="D1584" s="6">
        <v>0.50102021802432695</v>
      </c>
      <c r="E1584" s="16">
        <v>0.48882701316564231</v>
      </c>
      <c r="F1584" s="6">
        <v>0.5789472274094889</v>
      </c>
      <c r="G1584" s="16">
        <v>0.59305866606591418</v>
      </c>
      <c r="H1584" s="16">
        <v>0.52138538073702889</v>
      </c>
      <c r="I1584" s="16">
        <v>0.55448792260048074</v>
      </c>
      <c r="J1584" s="16">
        <v>0.58464075520453018</v>
      </c>
      <c r="K1584" s="16">
        <v>0.49642924735098304</v>
      </c>
      <c r="L1584" s="16">
        <v>0.52530712215639441</v>
      </c>
      <c r="M1584" s="16">
        <v>0.53467753254609152</v>
      </c>
    </row>
    <row r="1585" spans="1:15" x14ac:dyDescent="0.25">
      <c r="A1585" s="28" t="s">
        <v>104</v>
      </c>
      <c r="B1585" s="15">
        <v>0.31473246291738832</v>
      </c>
      <c r="C1585" s="16">
        <v>0.32027994641856949</v>
      </c>
      <c r="D1585" s="6">
        <v>0.28162970256581144</v>
      </c>
      <c r="E1585" s="16">
        <v>0.30726372398747609</v>
      </c>
      <c r="F1585" s="6">
        <v>0.29510064488818299</v>
      </c>
      <c r="G1585" s="16">
        <v>0.23257974317859589</v>
      </c>
      <c r="H1585" s="16">
        <v>0.28043942053657556</v>
      </c>
      <c r="I1585" s="16">
        <v>0.30461269974336497</v>
      </c>
      <c r="J1585" s="16">
        <v>0.29597861595611874</v>
      </c>
      <c r="K1585" s="16">
        <v>0.3365850620120312</v>
      </c>
      <c r="L1585" s="16">
        <v>0.34298940781205967</v>
      </c>
      <c r="M1585" s="16">
        <v>0.37211134421163372</v>
      </c>
    </row>
    <row r="1586" spans="1:15" x14ac:dyDescent="0.25">
      <c r="A1586" s="59" t="s">
        <v>248</v>
      </c>
      <c r="B1586" s="17">
        <v>1</v>
      </c>
      <c r="C1586" s="18">
        <v>1</v>
      </c>
      <c r="D1586" s="8">
        <v>1</v>
      </c>
      <c r="E1586" s="18">
        <v>1</v>
      </c>
      <c r="F1586" s="8">
        <v>1</v>
      </c>
      <c r="G1586" s="18">
        <v>1</v>
      </c>
      <c r="H1586" s="18">
        <v>1</v>
      </c>
      <c r="I1586" s="18">
        <v>1</v>
      </c>
      <c r="J1586" s="18">
        <v>1</v>
      </c>
      <c r="K1586" s="18">
        <v>1</v>
      </c>
      <c r="L1586" s="18">
        <v>1</v>
      </c>
      <c r="M1586" s="18">
        <v>1</v>
      </c>
    </row>
    <row r="1587" spans="1:15" s="36" customFormat="1" x14ac:dyDescent="0.25">
      <c r="A1587" s="31" t="s">
        <v>249</v>
      </c>
      <c r="B1587" s="32">
        <v>388.87768000000136</v>
      </c>
      <c r="C1587" s="33">
        <v>452.07079500000049</v>
      </c>
      <c r="D1587" s="34">
        <v>403.81319500000063</v>
      </c>
      <c r="E1587" s="33">
        <v>429.12719500000009</v>
      </c>
      <c r="F1587" s="34">
        <v>415.86963788300795</v>
      </c>
      <c r="G1587" s="33">
        <v>428.75568181818119</v>
      </c>
      <c r="H1587" s="33">
        <v>417.3203562340957</v>
      </c>
      <c r="I1587" s="33">
        <v>437.78049999999962</v>
      </c>
      <c r="J1587" s="33">
        <v>426.85773672055507</v>
      </c>
      <c r="K1587" s="33">
        <v>412.70240112994333</v>
      </c>
      <c r="L1587" s="33">
        <v>419.46308068459621</v>
      </c>
      <c r="M1587" s="33">
        <v>377.09086651053946</v>
      </c>
      <c r="O1587"/>
    </row>
    <row r="1588" spans="1:15" x14ac:dyDescent="0.25">
      <c r="A1588" s="41" t="s">
        <v>250</v>
      </c>
      <c r="B1588" s="40">
        <v>736</v>
      </c>
      <c r="C1588" s="38">
        <v>541</v>
      </c>
      <c r="D1588" s="39">
        <v>335</v>
      </c>
      <c r="E1588" s="38">
        <v>339</v>
      </c>
      <c r="F1588" s="39">
        <v>304</v>
      </c>
      <c r="G1588" s="38">
        <v>153</v>
      </c>
      <c r="H1588" s="38">
        <v>328</v>
      </c>
      <c r="I1588" s="38">
        <v>179</v>
      </c>
      <c r="J1588" s="38">
        <v>373</v>
      </c>
      <c r="K1588" s="38">
        <v>295</v>
      </c>
      <c r="L1588" s="38">
        <v>347</v>
      </c>
      <c r="M1588" s="38">
        <v>331</v>
      </c>
    </row>
    <row r="1590" spans="1:15" s="36" customFormat="1" x14ac:dyDescent="0.25">
      <c r="A1590" s="62" t="s">
        <v>374</v>
      </c>
      <c r="B1590" s="63">
        <f t="shared" ref="B1590:M1590" si="202">B1581+B1582</f>
        <v>5.3934723124248032E-2</v>
      </c>
      <c r="C1590" s="63">
        <f t="shared" si="202"/>
        <v>4.4608389267879994E-2</v>
      </c>
      <c r="D1590" s="63">
        <f t="shared" si="202"/>
        <v>3.9313809445974082E-2</v>
      </c>
      <c r="E1590" s="63">
        <f t="shared" si="202"/>
        <v>4.4343029809611564E-2</v>
      </c>
      <c r="F1590" s="63">
        <f t="shared" si="202"/>
        <v>1.3716265274901352E-2</v>
      </c>
      <c r="G1590" s="63">
        <f t="shared" si="202"/>
        <v>2.9682219954678617E-2</v>
      </c>
      <c r="H1590" s="63">
        <f t="shared" si="202"/>
        <v>3.047920544806354E-2</v>
      </c>
      <c r="I1590" s="63">
        <f t="shared" si="202"/>
        <v>1.9476655538563294E-2</v>
      </c>
      <c r="J1590" s="63">
        <f t="shared" si="202"/>
        <v>1.9456590780471034E-2</v>
      </c>
      <c r="K1590" s="63">
        <f t="shared" si="202"/>
        <v>9.4964532040946893E-3</v>
      </c>
      <c r="L1590" s="63">
        <f t="shared" si="202"/>
        <v>1.5400989972044846E-2</v>
      </c>
      <c r="M1590" s="63">
        <f t="shared" si="202"/>
        <v>1.0456607902977168E-2</v>
      </c>
    </row>
    <row r="1591" spans="1:15" s="36" customFormat="1" x14ac:dyDescent="0.25">
      <c r="A1591" s="64" t="s">
        <v>375</v>
      </c>
      <c r="B1591" s="63">
        <f t="shared" ref="B1591:M1591" si="203">B1583</f>
        <v>0.14722983072723461</v>
      </c>
      <c r="C1591" s="63">
        <f t="shared" si="203"/>
        <v>0.16517719309870468</v>
      </c>
      <c r="D1591" s="63">
        <f t="shared" si="203"/>
        <v>0.17803626996388749</v>
      </c>
      <c r="E1591" s="63">
        <f t="shared" si="203"/>
        <v>0.15956623303727002</v>
      </c>
      <c r="F1591" s="63">
        <f t="shared" si="203"/>
        <v>0.11223586242742666</v>
      </c>
      <c r="G1591" s="63">
        <f t="shared" si="203"/>
        <v>0.14467937080081128</v>
      </c>
      <c r="H1591" s="63">
        <f t="shared" si="203"/>
        <v>0.16769599327833201</v>
      </c>
      <c r="I1591" s="63">
        <f t="shared" si="203"/>
        <v>0.12142272211759098</v>
      </c>
      <c r="J1591" s="63">
        <f t="shared" si="203"/>
        <v>9.9924038058880033E-2</v>
      </c>
      <c r="K1591" s="63">
        <f t="shared" si="203"/>
        <v>0.15748923743289109</v>
      </c>
      <c r="L1591" s="63">
        <f t="shared" si="203"/>
        <v>0.11630248005950108</v>
      </c>
      <c r="M1591" s="63">
        <f t="shared" si="203"/>
        <v>8.2754515339297716E-2</v>
      </c>
      <c r="O1591"/>
    </row>
    <row r="1592" spans="1:15" s="36" customFormat="1" x14ac:dyDescent="0.25">
      <c r="A1592" s="65" t="s">
        <v>376</v>
      </c>
      <c r="B1592" s="63">
        <f t="shared" ref="B1592:M1592" si="204">B1584+B1585</f>
        <v>0.79883544614851743</v>
      </c>
      <c r="C1592" s="63">
        <f t="shared" si="204"/>
        <v>0.79021441763341538</v>
      </c>
      <c r="D1592" s="63">
        <f t="shared" si="204"/>
        <v>0.78264992059013838</v>
      </c>
      <c r="E1592" s="63">
        <f t="shared" si="204"/>
        <v>0.7960907371531184</v>
      </c>
      <c r="F1592" s="63">
        <f t="shared" si="204"/>
        <v>0.87404787229767189</v>
      </c>
      <c r="G1592" s="63">
        <f t="shared" si="204"/>
        <v>0.82563840924451004</v>
      </c>
      <c r="H1592" s="63">
        <f t="shared" si="204"/>
        <v>0.80182480127360445</v>
      </c>
      <c r="I1592" s="63">
        <f t="shared" si="204"/>
        <v>0.85910062234384577</v>
      </c>
      <c r="J1592" s="63">
        <f t="shared" si="204"/>
        <v>0.88061937116064892</v>
      </c>
      <c r="K1592" s="63">
        <f t="shared" si="204"/>
        <v>0.83301430936301424</v>
      </c>
      <c r="L1592" s="63">
        <f t="shared" si="204"/>
        <v>0.86829652996845408</v>
      </c>
      <c r="M1592" s="63">
        <f t="shared" si="204"/>
        <v>0.90678887675772524</v>
      </c>
      <c r="O1592"/>
    </row>
    <row r="1593" spans="1:15" x14ac:dyDescent="0.25">
      <c r="A1593"/>
      <c r="B1593" s="36"/>
      <c r="C1593" s="36"/>
      <c r="D1593" s="36"/>
      <c r="E1593" s="36"/>
      <c r="N1593" s="36"/>
      <c r="O1593" s="36"/>
    </row>
    <row r="1594" spans="1:15" x14ac:dyDescent="0.25">
      <c r="A1594" s="60" t="s">
        <v>372</v>
      </c>
      <c r="B1594" s="61">
        <v>4.0423427361529161</v>
      </c>
      <c r="C1594" s="61">
        <v>4.0520358431913337</v>
      </c>
      <c r="D1594" s="61">
        <v>4.0166741827245147</v>
      </c>
      <c r="E1594" s="61">
        <v>4.0429501327689099</v>
      </c>
      <c r="F1594" s="61">
        <v>4.1554322519109572</v>
      </c>
      <c r="G1594" s="61">
        <v>4.0035852957156663</v>
      </c>
      <c r="H1594" s="61">
        <v>4.0426445472720935</v>
      </c>
      <c r="I1594" s="61">
        <v>4.1400930374925382</v>
      </c>
      <c r="J1594" s="61">
        <v>4.1506456764995194</v>
      </c>
      <c r="K1594" s="61">
        <v>4.1601029181709475</v>
      </c>
      <c r="L1594" s="61">
        <v>4.1938844861634745</v>
      </c>
      <c r="M1594" s="61">
        <v>4.2644406394820944</v>
      </c>
      <c r="O1594" s="36"/>
    </row>
    <row r="1595" spans="1:15" x14ac:dyDescent="0.25">
      <c r="A1595"/>
      <c r="O1595" s="36"/>
    </row>
    <row r="1596" spans="1:15" x14ac:dyDescent="0.25">
      <c r="A1596" s="71" t="s">
        <v>394</v>
      </c>
      <c r="B1596" s="71" t="s">
        <v>455</v>
      </c>
    </row>
    <row r="1597" spans="1:15" x14ac:dyDescent="0.25">
      <c r="A1597" s="71" t="s">
        <v>396</v>
      </c>
      <c r="B1597" s="71" t="s">
        <v>397</v>
      </c>
    </row>
    <row r="1598" spans="1:15" x14ac:dyDescent="0.25">
      <c r="A1598" s="57"/>
      <c r="B1598" s="58"/>
      <c r="C1598" s="58"/>
      <c r="D1598" s="58"/>
      <c r="E1598" s="58"/>
      <c r="F1598" s="58"/>
      <c r="G1598" s="58"/>
      <c r="H1598" s="58"/>
      <c r="I1598" s="58"/>
      <c r="J1598" s="58"/>
      <c r="K1598" s="58"/>
      <c r="L1598" s="58"/>
      <c r="M1598" s="58"/>
      <c r="N1598" s="58"/>
    </row>
    <row r="1599" spans="1:15" x14ac:dyDescent="0.25">
      <c r="A1599" s="30" t="s">
        <v>316</v>
      </c>
      <c r="B1599" s="1"/>
      <c r="C1599" s="1"/>
      <c r="D1599" s="1"/>
      <c r="E1599" s="1"/>
      <c r="F1599" s="1"/>
      <c r="G1599" s="1"/>
      <c r="H1599" s="1"/>
      <c r="I1599" s="1"/>
      <c r="J1599" s="1"/>
      <c r="K1599" s="1"/>
      <c r="L1599" s="1"/>
      <c r="M1599" s="1"/>
      <c r="N1599" s="2"/>
    </row>
    <row r="1601" spans="1:15" x14ac:dyDescent="0.25">
      <c r="B1601" s="10" t="s">
        <v>0</v>
      </c>
      <c r="C1601" s="11" t="s">
        <v>1</v>
      </c>
      <c r="D1601" s="12" t="s">
        <v>2</v>
      </c>
      <c r="E1601" s="11" t="s">
        <v>3</v>
      </c>
      <c r="F1601" s="12" t="s">
        <v>4</v>
      </c>
      <c r="G1601" s="11" t="s">
        <v>5</v>
      </c>
      <c r="H1601" s="11" t="s">
        <v>6</v>
      </c>
      <c r="I1601" s="11" t="s">
        <v>7</v>
      </c>
      <c r="J1601" s="11" t="s">
        <v>8</v>
      </c>
      <c r="K1601" s="11" t="s">
        <v>9</v>
      </c>
      <c r="L1601" s="11" t="s">
        <v>10</v>
      </c>
      <c r="M1601" s="11" t="s">
        <v>11</v>
      </c>
    </row>
    <row r="1602" spans="1:15" x14ac:dyDescent="0.25">
      <c r="A1602" s="27" t="s">
        <v>101</v>
      </c>
      <c r="B1602" s="13">
        <v>1.5031466474859454E-2</v>
      </c>
      <c r="C1602" s="14">
        <v>1.7235234273196766E-2</v>
      </c>
      <c r="D1602" s="4">
        <v>8.5395661630450325E-3</v>
      </c>
      <c r="E1602" s="14">
        <v>1.2895853878662676E-2</v>
      </c>
      <c r="F1602" s="23"/>
      <c r="G1602" s="14">
        <v>1.7355474745240133E-2</v>
      </c>
      <c r="H1602" s="14">
        <v>1.2812303092887939E-2</v>
      </c>
      <c r="I1602" s="14">
        <v>4.996797807358848E-3</v>
      </c>
      <c r="J1602" s="14">
        <v>1.098458047673651E-2</v>
      </c>
      <c r="K1602" s="22"/>
      <c r="L1602" s="14">
        <v>2.2598870056497172E-3</v>
      </c>
      <c r="M1602" s="14">
        <v>1.6746582416283306E-2</v>
      </c>
    </row>
    <row r="1603" spans="1:15" x14ac:dyDescent="0.25">
      <c r="A1603" s="28" t="s">
        <v>102</v>
      </c>
      <c r="B1603" s="15">
        <v>4.0467091760312955E-2</v>
      </c>
      <c r="C1603" s="16">
        <v>2.2792645600910832E-2</v>
      </c>
      <c r="D1603" s="6">
        <v>1.7039001131898584E-2</v>
      </c>
      <c r="E1603" s="16">
        <v>1.2895853878662676E-2</v>
      </c>
      <c r="F1603" s="6">
        <v>2.2889627728298518E-2</v>
      </c>
      <c r="G1603" s="16">
        <v>4.0843853269361123E-2</v>
      </c>
      <c r="H1603" s="16">
        <v>2.2433068408134846E-2</v>
      </c>
      <c r="I1603" s="16">
        <v>1.8490080089248219E-2</v>
      </c>
      <c r="J1603" s="16">
        <v>1.8273171981359918E-2</v>
      </c>
      <c r="K1603" s="16">
        <v>1.0853137662906586E-2</v>
      </c>
      <c r="L1603" s="16">
        <v>1.705780095610604E-2</v>
      </c>
      <c r="M1603" s="16">
        <v>7.2909318683050716E-3</v>
      </c>
    </row>
    <row r="1604" spans="1:15" x14ac:dyDescent="0.25">
      <c r="A1604" s="28" t="s">
        <v>77</v>
      </c>
      <c r="B1604" s="15">
        <v>0.16496278384331783</v>
      </c>
      <c r="C1604" s="16">
        <v>0.18110163599447585</v>
      </c>
      <c r="D1604" s="6">
        <v>0.18335988534031947</v>
      </c>
      <c r="E1604" s="16">
        <v>0.17722813505014107</v>
      </c>
      <c r="F1604" s="6">
        <v>0.13788282313218139</v>
      </c>
      <c r="G1604" s="16">
        <v>0.12746844019191708</v>
      </c>
      <c r="H1604" s="16">
        <v>0.18270800602283407</v>
      </c>
      <c r="I1604" s="16">
        <v>8.8950713779069407E-2</v>
      </c>
      <c r="J1604" s="16">
        <v>9.1400322053333857E-2</v>
      </c>
      <c r="K1604" s="16">
        <v>0.15635472565984007</v>
      </c>
      <c r="L1604" s="16">
        <v>0.15036216137911063</v>
      </c>
      <c r="M1604" s="16">
        <v>7.803553187168262E-2</v>
      </c>
    </row>
    <row r="1605" spans="1:15" x14ac:dyDescent="0.25">
      <c r="A1605" s="28" t="s">
        <v>103</v>
      </c>
      <c r="B1605" s="15">
        <v>0.46231680444622003</v>
      </c>
      <c r="C1605" s="16">
        <v>0.46180303128693312</v>
      </c>
      <c r="D1605" s="6">
        <v>0.51170511654617812</v>
      </c>
      <c r="E1605" s="16">
        <v>0.50442135200589289</v>
      </c>
      <c r="F1605" s="6">
        <v>0.5512363692742337</v>
      </c>
      <c r="G1605" s="16">
        <v>0.57659803935124299</v>
      </c>
      <c r="H1605" s="16">
        <v>0.49683442271241518</v>
      </c>
      <c r="I1605" s="16">
        <v>0.55921301811821222</v>
      </c>
      <c r="J1605" s="16">
        <v>0.57933796081684519</v>
      </c>
      <c r="K1605" s="16">
        <v>0.50228343007337639</v>
      </c>
      <c r="L1605" s="16">
        <v>0.51266116181370347</v>
      </c>
      <c r="M1605" s="16">
        <v>0.52540307546809517</v>
      </c>
    </row>
    <row r="1606" spans="1:15" x14ac:dyDescent="0.25">
      <c r="A1606" s="28" t="s">
        <v>104</v>
      </c>
      <c r="B1606" s="15">
        <v>0.31722185347528975</v>
      </c>
      <c r="C1606" s="16">
        <v>0.31706745284448346</v>
      </c>
      <c r="D1606" s="6">
        <v>0.27935643081855871</v>
      </c>
      <c r="E1606" s="16">
        <v>0.29255880518664057</v>
      </c>
      <c r="F1606" s="6">
        <v>0.28799117986528627</v>
      </c>
      <c r="G1606" s="16">
        <v>0.23773419244223867</v>
      </c>
      <c r="H1606" s="16">
        <v>0.28521219976372797</v>
      </c>
      <c r="I1606" s="16">
        <v>0.32834939020611142</v>
      </c>
      <c r="J1606" s="16">
        <v>0.30000396467172452</v>
      </c>
      <c r="K1606" s="16">
        <v>0.33050870660387682</v>
      </c>
      <c r="L1606" s="16">
        <v>0.31765898884542998</v>
      </c>
      <c r="M1606" s="16">
        <v>0.37252387837563389</v>
      </c>
    </row>
    <row r="1607" spans="1:15" x14ac:dyDescent="0.25">
      <c r="A1607" s="59" t="s">
        <v>248</v>
      </c>
      <c r="B1607" s="17">
        <v>1</v>
      </c>
      <c r="C1607" s="18">
        <v>1</v>
      </c>
      <c r="D1607" s="8">
        <v>1</v>
      </c>
      <c r="E1607" s="18">
        <v>1</v>
      </c>
      <c r="F1607" s="8">
        <v>1</v>
      </c>
      <c r="G1607" s="18">
        <v>1</v>
      </c>
      <c r="H1607" s="18">
        <v>1</v>
      </c>
      <c r="I1607" s="18">
        <v>1</v>
      </c>
      <c r="J1607" s="18">
        <v>1</v>
      </c>
      <c r="K1607" s="18">
        <v>1</v>
      </c>
      <c r="L1607" s="18">
        <v>1</v>
      </c>
      <c r="M1607" s="18">
        <v>1</v>
      </c>
    </row>
    <row r="1608" spans="1:15" s="36" customFormat="1" x14ac:dyDescent="0.25">
      <c r="A1608" s="31" t="s">
        <v>249</v>
      </c>
      <c r="B1608" s="32">
        <v>330.88787500000092</v>
      </c>
      <c r="C1608" s="33">
        <v>433.10812500000054</v>
      </c>
      <c r="D1608" s="34">
        <v>392.08900500000061</v>
      </c>
      <c r="E1608" s="33">
        <v>406.65163000000007</v>
      </c>
      <c r="F1608" s="34">
        <v>404.24094707520868</v>
      </c>
      <c r="G1608" s="33">
        <v>410.92613636363569</v>
      </c>
      <c r="H1608" s="33">
        <v>396.96259541984654</v>
      </c>
      <c r="I1608" s="33">
        <v>363.0324999999998</v>
      </c>
      <c r="J1608" s="33">
        <v>378.63279445727534</v>
      </c>
      <c r="K1608" s="33">
        <v>361.11299435028224</v>
      </c>
      <c r="L1608" s="33">
        <v>371.31051344743281</v>
      </c>
      <c r="M1608" s="33">
        <v>270.41065573770533</v>
      </c>
      <c r="O1608"/>
    </row>
    <row r="1609" spans="1:15" x14ac:dyDescent="0.25">
      <c r="A1609" s="41" t="s">
        <v>250</v>
      </c>
      <c r="B1609" s="40">
        <v>634</v>
      </c>
      <c r="C1609" s="38">
        <v>518</v>
      </c>
      <c r="D1609" s="39">
        <v>329</v>
      </c>
      <c r="E1609" s="38">
        <v>324</v>
      </c>
      <c r="F1609" s="39">
        <v>297</v>
      </c>
      <c r="G1609" s="38">
        <v>148</v>
      </c>
      <c r="H1609" s="38">
        <v>312</v>
      </c>
      <c r="I1609" s="38">
        <v>149</v>
      </c>
      <c r="J1609" s="38">
        <v>335</v>
      </c>
      <c r="K1609" s="38">
        <v>261</v>
      </c>
      <c r="L1609" s="38">
        <v>310</v>
      </c>
      <c r="M1609" s="38">
        <v>252</v>
      </c>
    </row>
    <row r="1611" spans="1:15" s="36" customFormat="1" x14ac:dyDescent="0.25">
      <c r="A1611" s="62" t="s">
        <v>374</v>
      </c>
      <c r="B1611" s="63">
        <f t="shared" ref="B1611:M1611" si="205">B1602+B1603</f>
        <v>5.5498558235172413E-2</v>
      </c>
      <c r="C1611" s="63">
        <f t="shared" si="205"/>
        <v>4.0027879874107594E-2</v>
      </c>
      <c r="D1611" s="63">
        <f t="shared" si="205"/>
        <v>2.5578567294943615E-2</v>
      </c>
      <c r="E1611" s="63">
        <f t="shared" si="205"/>
        <v>2.5791707757325352E-2</v>
      </c>
      <c r="F1611" s="63">
        <f t="shared" si="205"/>
        <v>2.2889627728298518E-2</v>
      </c>
      <c r="G1611" s="63">
        <f t="shared" si="205"/>
        <v>5.8199328014601259E-2</v>
      </c>
      <c r="H1611" s="63">
        <f t="shared" si="205"/>
        <v>3.5245371501022783E-2</v>
      </c>
      <c r="I1611" s="63">
        <f t="shared" si="205"/>
        <v>2.3486877896607066E-2</v>
      </c>
      <c r="J1611" s="63">
        <f t="shared" si="205"/>
        <v>2.9257752458096427E-2</v>
      </c>
      <c r="K1611" s="63">
        <f t="shared" si="205"/>
        <v>1.0853137662906586E-2</v>
      </c>
      <c r="L1611" s="63">
        <f t="shared" si="205"/>
        <v>1.9317687961755758E-2</v>
      </c>
      <c r="M1611" s="63">
        <f t="shared" si="205"/>
        <v>2.4037514284588377E-2</v>
      </c>
    </row>
    <row r="1612" spans="1:15" s="36" customFormat="1" x14ac:dyDescent="0.25">
      <c r="A1612" s="64" t="s">
        <v>375</v>
      </c>
      <c r="B1612" s="63">
        <f t="shared" ref="B1612:M1612" si="206">B1604</f>
        <v>0.16496278384331783</v>
      </c>
      <c r="C1612" s="63">
        <f t="shared" si="206"/>
        <v>0.18110163599447585</v>
      </c>
      <c r="D1612" s="63">
        <f t="shared" si="206"/>
        <v>0.18335988534031947</v>
      </c>
      <c r="E1612" s="63">
        <f t="shared" si="206"/>
        <v>0.17722813505014107</v>
      </c>
      <c r="F1612" s="63">
        <f t="shared" si="206"/>
        <v>0.13788282313218139</v>
      </c>
      <c r="G1612" s="63">
        <f t="shared" si="206"/>
        <v>0.12746844019191708</v>
      </c>
      <c r="H1612" s="63">
        <f t="shared" si="206"/>
        <v>0.18270800602283407</v>
      </c>
      <c r="I1612" s="63">
        <f t="shared" si="206"/>
        <v>8.8950713779069407E-2</v>
      </c>
      <c r="J1612" s="63">
        <f t="shared" si="206"/>
        <v>9.1400322053333857E-2</v>
      </c>
      <c r="K1612" s="63">
        <f t="shared" si="206"/>
        <v>0.15635472565984007</v>
      </c>
      <c r="L1612" s="63">
        <f t="shared" si="206"/>
        <v>0.15036216137911063</v>
      </c>
      <c r="M1612" s="63">
        <f t="shared" si="206"/>
        <v>7.803553187168262E-2</v>
      </c>
      <c r="O1612"/>
    </row>
    <row r="1613" spans="1:15" s="36" customFormat="1" x14ac:dyDescent="0.25">
      <c r="A1613" s="65" t="s">
        <v>376</v>
      </c>
      <c r="B1613" s="63">
        <f t="shared" ref="B1613:M1613" si="207">B1605+B1606</f>
        <v>0.77953865792150978</v>
      </c>
      <c r="C1613" s="63">
        <f t="shared" si="207"/>
        <v>0.77887048413141657</v>
      </c>
      <c r="D1613" s="63">
        <f t="shared" si="207"/>
        <v>0.79106154736473688</v>
      </c>
      <c r="E1613" s="63">
        <f t="shared" si="207"/>
        <v>0.79698015719253346</v>
      </c>
      <c r="F1613" s="63">
        <f t="shared" si="207"/>
        <v>0.83922754913952002</v>
      </c>
      <c r="G1613" s="63">
        <f t="shared" si="207"/>
        <v>0.81433223179348169</v>
      </c>
      <c r="H1613" s="63">
        <f t="shared" si="207"/>
        <v>0.78204662247614309</v>
      </c>
      <c r="I1613" s="63">
        <f t="shared" si="207"/>
        <v>0.88756240832432365</v>
      </c>
      <c r="J1613" s="63">
        <f t="shared" si="207"/>
        <v>0.87934192548856971</v>
      </c>
      <c r="K1613" s="63">
        <f t="shared" si="207"/>
        <v>0.83279213667725327</v>
      </c>
      <c r="L1613" s="63">
        <f t="shared" si="207"/>
        <v>0.83032015065913345</v>
      </c>
      <c r="M1613" s="63">
        <f t="shared" si="207"/>
        <v>0.89792695384372911</v>
      </c>
      <c r="O1613"/>
    </row>
    <row r="1614" spans="1:15" x14ac:dyDescent="0.25">
      <c r="A1614"/>
      <c r="B1614" s="36"/>
      <c r="C1614" s="36"/>
      <c r="D1614" s="36"/>
      <c r="E1614" s="36"/>
      <c r="N1614" s="36"/>
      <c r="O1614" s="36"/>
    </row>
    <row r="1615" spans="1:15" x14ac:dyDescent="0.25">
      <c r="A1615" s="60" t="s">
        <v>372</v>
      </c>
      <c r="B1615" s="61">
        <v>4.0262304866867709</v>
      </c>
      <c r="C1615" s="61">
        <v>4.0386748228285931</v>
      </c>
      <c r="D1615" s="61">
        <v>4.0362998447253027</v>
      </c>
      <c r="E1615" s="61">
        <v>4.0508514007431868</v>
      </c>
      <c r="F1615" s="61">
        <v>4.1043291012765026</v>
      </c>
      <c r="G1615" s="61">
        <v>3.9765116214758778</v>
      </c>
      <c r="H1615" s="61">
        <v>4.0192011476459584</v>
      </c>
      <c r="I1615" s="61">
        <v>4.1874281228264705</v>
      </c>
      <c r="J1615" s="61">
        <v>4.13910355722546</v>
      </c>
      <c r="K1615" s="61">
        <v>4.1524477056182238</v>
      </c>
      <c r="L1615" s="61">
        <v>4.1264015645371597</v>
      </c>
      <c r="M1615" s="61">
        <v>4.2296667355184905</v>
      </c>
      <c r="O1615" s="36"/>
    </row>
    <row r="1616" spans="1:15" x14ac:dyDescent="0.25">
      <c r="A1616"/>
      <c r="O1616" s="36"/>
    </row>
    <row r="1617" spans="1:15" x14ac:dyDescent="0.25">
      <c r="A1617" s="71" t="s">
        <v>394</v>
      </c>
      <c r="B1617" s="71" t="s">
        <v>454</v>
      </c>
    </row>
    <row r="1618" spans="1:15" x14ac:dyDescent="0.25">
      <c r="A1618" s="71" t="s">
        <v>396</v>
      </c>
      <c r="B1618" s="71" t="s">
        <v>397</v>
      </c>
    </row>
    <row r="1619" spans="1:15" x14ac:dyDescent="0.25">
      <c r="A1619" s="57"/>
      <c r="B1619" s="58"/>
      <c r="C1619" s="58"/>
      <c r="D1619" s="58"/>
      <c r="E1619" s="58"/>
      <c r="F1619" s="58"/>
      <c r="G1619" s="58"/>
      <c r="H1619" s="58"/>
      <c r="I1619" s="58"/>
      <c r="J1619" s="58"/>
      <c r="K1619" s="58"/>
      <c r="L1619" s="58"/>
      <c r="M1619" s="58"/>
      <c r="N1619" s="58"/>
    </row>
    <row r="1620" spans="1:15" x14ac:dyDescent="0.25">
      <c r="A1620" s="30" t="s">
        <v>317</v>
      </c>
      <c r="B1620" s="1"/>
      <c r="C1620" s="1"/>
      <c r="D1620" s="1"/>
      <c r="E1620" s="1"/>
      <c r="F1620" s="1"/>
      <c r="G1620" s="1"/>
      <c r="H1620" s="1"/>
      <c r="I1620" s="1"/>
      <c r="J1620" s="1"/>
      <c r="K1620" s="1"/>
      <c r="L1620" s="1"/>
      <c r="M1620" s="1"/>
      <c r="N1620" s="2"/>
    </row>
    <row r="1622" spans="1:15" x14ac:dyDescent="0.25">
      <c r="B1622" s="10" t="s">
        <v>0</v>
      </c>
      <c r="C1622" s="11" t="s">
        <v>1</v>
      </c>
      <c r="D1622" s="12" t="s">
        <v>2</v>
      </c>
      <c r="E1622" s="11" t="s">
        <v>3</v>
      </c>
      <c r="F1622" s="12" t="s">
        <v>4</v>
      </c>
      <c r="G1622" s="11" t="s">
        <v>5</v>
      </c>
      <c r="H1622" s="11" t="s">
        <v>6</v>
      </c>
      <c r="I1622" s="11" t="s">
        <v>7</v>
      </c>
      <c r="J1622" s="11" t="s">
        <v>8</v>
      </c>
      <c r="K1622" s="11" t="s">
        <v>9</v>
      </c>
      <c r="L1622" s="11" t="s">
        <v>10</v>
      </c>
      <c r="M1622" s="11" t="s">
        <v>11</v>
      </c>
    </row>
    <row r="1623" spans="1:15" x14ac:dyDescent="0.25">
      <c r="A1623" s="27" t="s">
        <v>101</v>
      </c>
      <c r="B1623" s="13">
        <v>3.2811153719500677E-2</v>
      </c>
      <c r="C1623" s="14">
        <v>2.6594486501900005E-2</v>
      </c>
      <c r="D1623" s="4">
        <v>6.1434711809391961E-3</v>
      </c>
      <c r="E1623" s="14">
        <v>2.7986758498748397E-2</v>
      </c>
      <c r="F1623" s="4">
        <v>6.0203330368847011E-3</v>
      </c>
      <c r="G1623" s="14">
        <v>2.6433141410509623E-2</v>
      </c>
      <c r="H1623" s="14">
        <v>4.2036541568814728E-2</v>
      </c>
      <c r="I1623" s="14">
        <v>1.9891150594504893E-2</v>
      </c>
      <c r="J1623" s="14">
        <v>2.4459481133789235E-2</v>
      </c>
      <c r="K1623" s="14">
        <v>6.9989222518495684E-3</v>
      </c>
      <c r="L1623" s="14">
        <v>1.3609682025247588E-2</v>
      </c>
      <c r="M1623" s="14">
        <v>4.1176883959829311E-2</v>
      </c>
    </row>
    <row r="1624" spans="1:15" x14ac:dyDescent="0.25">
      <c r="A1624" s="28" t="s">
        <v>102</v>
      </c>
      <c r="B1624" s="15">
        <v>6.452186638356848E-2</v>
      </c>
      <c r="C1624" s="16">
        <v>2.9168360254099645E-2</v>
      </c>
      <c r="D1624" s="6">
        <v>5.5214251601058854E-2</v>
      </c>
      <c r="E1624" s="16">
        <v>3.6598562021542921E-2</v>
      </c>
      <c r="F1624" s="6">
        <v>6.6768990275791751E-2</v>
      </c>
      <c r="G1624" s="16">
        <v>5.1162126353843956E-2</v>
      </c>
      <c r="H1624" s="16">
        <v>5.1392947557587415E-2</v>
      </c>
      <c r="I1624" s="16">
        <v>4.4426128243460067E-2</v>
      </c>
      <c r="J1624" s="16">
        <v>8.5011151981525968E-3</v>
      </c>
      <c r="K1624" s="16">
        <v>2.4019614157574535E-2</v>
      </c>
      <c r="L1624" s="16">
        <v>3.0754935067878398E-2</v>
      </c>
      <c r="M1624" s="16">
        <v>3.0531563301220633E-2</v>
      </c>
    </row>
    <row r="1625" spans="1:15" x14ac:dyDescent="0.25">
      <c r="A1625" s="28" t="s">
        <v>77</v>
      </c>
      <c r="B1625" s="15">
        <v>0.14567371727764505</v>
      </c>
      <c r="C1625" s="16">
        <v>0.20144253838964357</v>
      </c>
      <c r="D1625" s="6">
        <v>0.19932598638567559</v>
      </c>
      <c r="E1625" s="16">
        <v>0.17438100658492012</v>
      </c>
      <c r="F1625" s="6">
        <v>0.14826558647211313</v>
      </c>
      <c r="G1625" s="16">
        <v>0.16585087153319911</v>
      </c>
      <c r="H1625" s="16">
        <v>0.20562225426584649</v>
      </c>
      <c r="I1625" s="16">
        <v>0.14986713647112998</v>
      </c>
      <c r="J1625" s="16">
        <v>0.12219727266041013</v>
      </c>
      <c r="K1625" s="16">
        <v>0.16718407165522384</v>
      </c>
      <c r="L1625" s="16">
        <v>0.15464723613534875</v>
      </c>
      <c r="M1625" s="16">
        <v>7.1708447261049954E-2</v>
      </c>
    </row>
    <row r="1626" spans="1:15" x14ac:dyDescent="0.25">
      <c r="A1626" s="28" t="s">
        <v>103</v>
      </c>
      <c r="B1626" s="15">
        <v>0.41438650818765432</v>
      </c>
      <c r="C1626" s="16">
        <v>0.45518907359287963</v>
      </c>
      <c r="D1626" s="6">
        <v>0.44169476555162324</v>
      </c>
      <c r="E1626" s="16">
        <v>0.46609169152496865</v>
      </c>
      <c r="F1626" s="6">
        <v>0.48489860417113645</v>
      </c>
      <c r="G1626" s="16">
        <v>0.47601424398989317</v>
      </c>
      <c r="H1626" s="16">
        <v>0.40659994822763773</v>
      </c>
      <c r="I1626" s="16">
        <v>0.51193213177430397</v>
      </c>
      <c r="J1626" s="16">
        <v>0.51747409612237127</v>
      </c>
      <c r="K1626" s="16">
        <v>0.46353475630439711</v>
      </c>
      <c r="L1626" s="16">
        <v>0.46713732067175878</v>
      </c>
      <c r="M1626" s="16">
        <v>0.4798305351834341</v>
      </c>
    </row>
    <row r="1627" spans="1:15" x14ac:dyDescent="0.25">
      <c r="A1627" s="28" t="s">
        <v>104</v>
      </c>
      <c r="B1627" s="15">
        <v>0.34260675443163147</v>
      </c>
      <c r="C1627" s="16">
        <v>0.28760554126147697</v>
      </c>
      <c r="D1627" s="6">
        <v>0.29762152528070301</v>
      </c>
      <c r="E1627" s="16">
        <v>0.29494198136981986</v>
      </c>
      <c r="F1627" s="6">
        <v>0.29404648604407396</v>
      </c>
      <c r="G1627" s="16">
        <v>0.28053961671255417</v>
      </c>
      <c r="H1627" s="16">
        <v>0.29434830838011372</v>
      </c>
      <c r="I1627" s="16">
        <v>0.2738834529166011</v>
      </c>
      <c r="J1627" s="16">
        <v>0.32736803488527683</v>
      </c>
      <c r="K1627" s="16">
        <v>0.33826263563095493</v>
      </c>
      <c r="L1627" s="16">
        <v>0.33385082609976663</v>
      </c>
      <c r="M1627" s="16">
        <v>0.37675257029446585</v>
      </c>
    </row>
    <row r="1628" spans="1:15" x14ac:dyDescent="0.25">
      <c r="A1628" s="59" t="s">
        <v>248</v>
      </c>
      <c r="B1628" s="17">
        <v>1</v>
      </c>
      <c r="C1628" s="18">
        <v>1</v>
      </c>
      <c r="D1628" s="8">
        <v>1</v>
      </c>
      <c r="E1628" s="18">
        <v>1</v>
      </c>
      <c r="F1628" s="8">
        <v>1</v>
      </c>
      <c r="G1628" s="18">
        <v>1</v>
      </c>
      <c r="H1628" s="18">
        <v>1</v>
      </c>
      <c r="I1628" s="18">
        <v>1</v>
      </c>
      <c r="J1628" s="18">
        <v>1</v>
      </c>
      <c r="K1628" s="18">
        <v>1</v>
      </c>
      <c r="L1628" s="18">
        <v>1</v>
      </c>
      <c r="M1628" s="18">
        <v>1</v>
      </c>
    </row>
    <row r="1629" spans="1:15" s="36" customFormat="1" x14ac:dyDescent="0.25">
      <c r="A1629" s="31" t="s">
        <v>249</v>
      </c>
      <c r="B1629" s="32">
        <v>211.60152000000011</v>
      </c>
      <c r="C1629" s="33">
        <v>303.31324500000045</v>
      </c>
      <c r="D1629" s="34">
        <v>272.50636500000036</v>
      </c>
      <c r="E1629" s="33">
        <v>278.39290499999981</v>
      </c>
      <c r="F1629" s="34">
        <v>294.73008356545961</v>
      </c>
      <c r="G1629" s="33">
        <v>288.39914772727269</v>
      </c>
      <c r="H1629" s="33">
        <v>272.28218829516538</v>
      </c>
      <c r="I1629" s="33">
        <v>273.58900000000006</v>
      </c>
      <c r="J1629" s="33">
        <v>260.6233256351037</v>
      </c>
      <c r="K1629" s="33">
        <v>230.26144067796588</v>
      </c>
      <c r="L1629" s="33">
        <v>237.33643031784865</v>
      </c>
      <c r="M1629" s="33">
        <v>109.97564402810305</v>
      </c>
      <c r="O1629"/>
    </row>
    <row r="1630" spans="1:15" x14ac:dyDescent="0.25">
      <c r="A1630" s="41" t="s">
        <v>250</v>
      </c>
      <c r="B1630" s="40">
        <v>411</v>
      </c>
      <c r="C1630" s="38">
        <v>367</v>
      </c>
      <c r="D1630" s="39">
        <v>235</v>
      </c>
      <c r="E1630" s="38">
        <v>223</v>
      </c>
      <c r="F1630" s="39">
        <v>221</v>
      </c>
      <c r="G1630" s="38">
        <v>102</v>
      </c>
      <c r="H1630" s="38">
        <v>214</v>
      </c>
      <c r="I1630" s="38">
        <v>113</v>
      </c>
      <c r="J1630" s="38">
        <v>233</v>
      </c>
      <c r="K1630" s="38">
        <v>171</v>
      </c>
      <c r="L1630" s="38">
        <v>203</v>
      </c>
      <c r="M1630" s="38">
        <v>102</v>
      </c>
    </row>
    <row r="1632" spans="1:15" s="36" customFormat="1" x14ac:dyDescent="0.25">
      <c r="A1632" s="62" t="s">
        <v>374</v>
      </c>
      <c r="B1632" s="63">
        <f t="shared" ref="B1632:M1632" si="208">B1623+B1624</f>
        <v>9.7333020103069157E-2</v>
      </c>
      <c r="C1632" s="63">
        <f t="shared" si="208"/>
        <v>5.576284675599965E-2</v>
      </c>
      <c r="D1632" s="63">
        <f t="shared" si="208"/>
        <v>6.1357722781998053E-2</v>
      </c>
      <c r="E1632" s="63">
        <f t="shared" si="208"/>
        <v>6.4585320520291312E-2</v>
      </c>
      <c r="F1632" s="63">
        <f t="shared" si="208"/>
        <v>7.2789323312676457E-2</v>
      </c>
      <c r="G1632" s="63">
        <f t="shared" si="208"/>
        <v>7.7595267764353576E-2</v>
      </c>
      <c r="H1632" s="63">
        <f t="shared" si="208"/>
        <v>9.3429489126402143E-2</v>
      </c>
      <c r="I1632" s="63">
        <f t="shared" si="208"/>
        <v>6.4317278837964953E-2</v>
      </c>
      <c r="J1632" s="63">
        <f t="shared" si="208"/>
        <v>3.296059633194183E-2</v>
      </c>
      <c r="K1632" s="63">
        <f t="shared" si="208"/>
        <v>3.1018536409424105E-2</v>
      </c>
      <c r="L1632" s="63">
        <f t="shared" si="208"/>
        <v>4.4364617093125988E-2</v>
      </c>
      <c r="M1632" s="63">
        <f t="shared" si="208"/>
        <v>7.170844726104994E-2</v>
      </c>
    </row>
    <row r="1633" spans="1:15" s="36" customFormat="1" x14ac:dyDescent="0.25">
      <c r="A1633" s="64" t="s">
        <v>375</v>
      </c>
      <c r="B1633" s="63">
        <f t="shared" ref="B1633:M1633" si="209">B1625</f>
        <v>0.14567371727764505</v>
      </c>
      <c r="C1633" s="63">
        <f t="shared" si="209"/>
        <v>0.20144253838964357</v>
      </c>
      <c r="D1633" s="63">
        <f t="shared" si="209"/>
        <v>0.19932598638567559</v>
      </c>
      <c r="E1633" s="63">
        <f t="shared" si="209"/>
        <v>0.17438100658492012</v>
      </c>
      <c r="F1633" s="63">
        <f t="shared" si="209"/>
        <v>0.14826558647211313</v>
      </c>
      <c r="G1633" s="63">
        <f t="shared" si="209"/>
        <v>0.16585087153319911</v>
      </c>
      <c r="H1633" s="63">
        <f t="shared" si="209"/>
        <v>0.20562225426584649</v>
      </c>
      <c r="I1633" s="63">
        <f t="shared" si="209"/>
        <v>0.14986713647112998</v>
      </c>
      <c r="J1633" s="63">
        <f t="shared" si="209"/>
        <v>0.12219727266041013</v>
      </c>
      <c r="K1633" s="63">
        <f t="shared" si="209"/>
        <v>0.16718407165522384</v>
      </c>
      <c r="L1633" s="63">
        <f t="shared" si="209"/>
        <v>0.15464723613534875</v>
      </c>
      <c r="M1633" s="63">
        <f t="shared" si="209"/>
        <v>7.1708447261049954E-2</v>
      </c>
      <c r="O1633"/>
    </row>
    <row r="1634" spans="1:15" s="36" customFormat="1" x14ac:dyDescent="0.25">
      <c r="A1634" s="65" t="s">
        <v>376</v>
      </c>
      <c r="B1634" s="63">
        <f t="shared" ref="B1634:M1634" si="210">B1626+B1627</f>
        <v>0.75699326261928579</v>
      </c>
      <c r="C1634" s="63">
        <f t="shared" si="210"/>
        <v>0.74279461485435661</v>
      </c>
      <c r="D1634" s="63">
        <f t="shared" si="210"/>
        <v>0.73931629083232631</v>
      </c>
      <c r="E1634" s="63">
        <f t="shared" si="210"/>
        <v>0.76103367289478852</v>
      </c>
      <c r="F1634" s="63">
        <f t="shared" si="210"/>
        <v>0.77894509021521041</v>
      </c>
      <c r="G1634" s="63">
        <f t="shared" si="210"/>
        <v>0.75655386070244734</v>
      </c>
      <c r="H1634" s="63">
        <f t="shared" si="210"/>
        <v>0.7009482566077514</v>
      </c>
      <c r="I1634" s="63">
        <f t="shared" si="210"/>
        <v>0.78581558469090507</v>
      </c>
      <c r="J1634" s="63">
        <f t="shared" si="210"/>
        <v>0.84484213100764816</v>
      </c>
      <c r="K1634" s="63">
        <f t="shared" si="210"/>
        <v>0.80179739193535204</v>
      </c>
      <c r="L1634" s="63">
        <f t="shared" si="210"/>
        <v>0.80098814677152541</v>
      </c>
      <c r="M1634" s="63">
        <f t="shared" si="210"/>
        <v>0.85658310547789995</v>
      </c>
      <c r="O1634"/>
    </row>
    <row r="1635" spans="1:15" x14ac:dyDescent="0.25">
      <c r="A1635"/>
      <c r="B1635" s="36"/>
      <c r="C1635" s="36"/>
      <c r="D1635" s="36"/>
      <c r="E1635" s="36"/>
      <c r="N1635" s="36"/>
      <c r="O1635" s="36"/>
    </row>
    <row r="1636" spans="1:15" x14ac:dyDescent="0.25">
      <c r="A1636" s="60" t="s">
        <v>372</v>
      </c>
      <c r="B1636" s="61">
        <v>3.969455843228348</v>
      </c>
      <c r="C1636" s="61">
        <v>3.9480428228579352</v>
      </c>
      <c r="D1636" s="61">
        <v>3.9694366221500923</v>
      </c>
      <c r="E1636" s="61">
        <v>3.963403575245569</v>
      </c>
      <c r="F1636" s="61">
        <v>3.9941819199097206</v>
      </c>
      <c r="G1636" s="61">
        <v>3.933065068240138</v>
      </c>
      <c r="H1636" s="61">
        <v>3.8598305342926489</v>
      </c>
      <c r="I1636" s="61">
        <v>3.9754906081750367</v>
      </c>
      <c r="J1636" s="61">
        <v>4.1147900884271964</v>
      </c>
      <c r="K1636" s="61">
        <v>4.1020425689050333</v>
      </c>
      <c r="L1636" s="61">
        <v>4.0768646737529197</v>
      </c>
      <c r="M1636" s="61">
        <v>4.1204503445514877</v>
      </c>
      <c r="O1636" s="36"/>
    </row>
    <row r="1637" spans="1:15" x14ac:dyDescent="0.25">
      <c r="A1637"/>
      <c r="O1637" s="36"/>
    </row>
    <row r="1638" spans="1:15" x14ac:dyDescent="0.25">
      <c r="A1638" s="71" t="s">
        <v>394</v>
      </c>
      <c r="B1638" s="71" t="s">
        <v>456</v>
      </c>
    </row>
    <row r="1639" spans="1:15" x14ac:dyDescent="0.25">
      <c r="A1639" s="71" t="s">
        <v>396</v>
      </c>
      <c r="B1639" s="71" t="s">
        <v>397</v>
      </c>
    </row>
    <row r="1640" spans="1:15" x14ac:dyDescent="0.25">
      <c r="A1640" s="57"/>
      <c r="B1640" s="58"/>
      <c r="C1640" s="58"/>
      <c r="D1640" s="58"/>
      <c r="E1640" s="58"/>
      <c r="F1640" s="58"/>
      <c r="G1640" s="58"/>
      <c r="H1640" s="58"/>
      <c r="I1640" s="58"/>
      <c r="J1640" s="58"/>
      <c r="K1640" s="58"/>
      <c r="L1640" s="58"/>
      <c r="M1640" s="58"/>
      <c r="N1640" s="58"/>
    </row>
    <row r="1641" spans="1:15" x14ac:dyDescent="0.25">
      <c r="A1641" s="30" t="s">
        <v>318</v>
      </c>
      <c r="B1641" s="1"/>
      <c r="C1641" s="2"/>
    </row>
    <row r="1643" spans="1:15" x14ac:dyDescent="0.25">
      <c r="N1643" s="10" t="s">
        <v>12</v>
      </c>
      <c r="O1643" s="106">
        <v>2023</v>
      </c>
    </row>
    <row r="1644" spans="1:15" x14ac:dyDescent="0.25">
      <c r="A1644" s="27" t="s">
        <v>101</v>
      </c>
      <c r="N1644" s="13">
        <v>8.28025564337234E-3</v>
      </c>
      <c r="O1644" s="107">
        <v>2.4583048187487133E-2</v>
      </c>
    </row>
    <row r="1645" spans="1:15" x14ac:dyDescent="0.25">
      <c r="A1645" s="28" t="s">
        <v>102</v>
      </c>
      <c r="N1645" s="15">
        <v>2.0693838635661987E-2</v>
      </c>
      <c r="O1645" s="108">
        <v>3.7814285214995309E-2</v>
      </c>
    </row>
    <row r="1646" spans="1:15" x14ac:dyDescent="0.25">
      <c r="A1646" s="28" t="s">
        <v>77</v>
      </c>
      <c r="N1646" s="15">
        <v>0.15392326074508728</v>
      </c>
      <c r="O1646" s="108">
        <v>0.18308167215913013</v>
      </c>
    </row>
    <row r="1647" spans="1:15" x14ac:dyDescent="0.25">
      <c r="A1647" s="28" t="s">
        <v>103</v>
      </c>
      <c r="N1647" s="15">
        <v>0.51412118170455179</v>
      </c>
      <c r="O1647" s="108">
        <v>0.48637782660802459</v>
      </c>
    </row>
    <row r="1648" spans="1:15" x14ac:dyDescent="0.25">
      <c r="A1648" s="28" t="s">
        <v>104</v>
      </c>
      <c r="N1648" s="15">
        <v>0.30298146327132663</v>
      </c>
      <c r="O1648" s="108">
        <v>0.26814316783036279</v>
      </c>
    </row>
    <row r="1649" spans="1:15" x14ac:dyDescent="0.25">
      <c r="A1649" s="59" t="s">
        <v>248</v>
      </c>
      <c r="N1649" s="17">
        <v>1</v>
      </c>
      <c r="O1649" s="109">
        <v>1</v>
      </c>
    </row>
    <row r="1650" spans="1:15" s="36" customFormat="1" x14ac:dyDescent="0.25">
      <c r="A1650" s="31" t="s">
        <v>249</v>
      </c>
      <c r="N1650" s="32">
        <v>449.41503667481595</v>
      </c>
      <c r="O1650" s="32">
        <v>449.10025316455653</v>
      </c>
    </row>
    <row r="1651" spans="1:15" x14ac:dyDescent="0.25">
      <c r="A1651" s="41" t="s">
        <v>250</v>
      </c>
      <c r="N1651" s="40">
        <v>373</v>
      </c>
      <c r="O1651" s="40">
        <v>362</v>
      </c>
    </row>
    <row r="1653" spans="1:15" s="36" customFormat="1" x14ac:dyDescent="0.25">
      <c r="A1653" s="62" t="s">
        <v>374</v>
      </c>
      <c r="N1653" s="63">
        <f t="shared" ref="N1653:O1653" si="211">N1644+N1645</f>
        <v>2.8974094279034329E-2</v>
      </c>
      <c r="O1653" s="63">
        <f t="shared" si="211"/>
        <v>6.2397333402482442E-2</v>
      </c>
    </row>
    <row r="1654" spans="1:15" s="36" customFormat="1" x14ac:dyDescent="0.25">
      <c r="A1654" s="64" t="s">
        <v>375</v>
      </c>
      <c r="N1654" s="63">
        <f t="shared" ref="N1654:O1654" si="212">N1646</f>
        <v>0.15392326074508728</v>
      </c>
      <c r="O1654" s="63">
        <f t="shared" si="212"/>
        <v>0.18308167215913013</v>
      </c>
    </row>
    <row r="1655" spans="1:15" s="36" customFormat="1" x14ac:dyDescent="0.25">
      <c r="A1655" s="65" t="s">
        <v>376</v>
      </c>
      <c r="N1655" s="63">
        <f t="shared" ref="N1655:O1655" si="213">N1647+N1648</f>
        <v>0.81710264497587848</v>
      </c>
      <c r="O1655" s="63">
        <f t="shared" si="213"/>
        <v>0.75452099443838738</v>
      </c>
    </row>
    <row r="1656" spans="1:15" x14ac:dyDescent="0.25">
      <c r="A1656"/>
      <c r="B1656" s="36"/>
      <c r="C1656" s="36"/>
      <c r="D1656" s="36"/>
      <c r="E1656" s="36"/>
      <c r="N1656" s="36"/>
      <c r="O1656" s="36"/>
    </row>
    <row r="1657" spans="1:15" x14ac:dyDescent="0.25">
      <c r="A1657" s="60" t="s">
        <v>372</v>
      </c>
      <c r="N1657" s="61">
        <v>4.0828297583247979</v>
      </c>
      <c r="O1657" s="61">
        <v>3.9356837806787812</v>
      </c>
    </row>
    <row r="1658" spans="1:15" x14ac:dyDescent="0.25">
      <c r="A1658"/>
      <c r="O1658" s="36"/>
    </row>
    <row r="1659" spans="1:15" x14ac:dyDescent="0.25">
      <c r="A1659" s="71" t="s">
        <v>394</v>
      </c>
      <c r="B1659" s="71" t="s">
        <v>572</v>
      </c>
    </row>
    <row r="1660" spans="1:15" x14ac:dyDescent="0.25">
      <c r="A1660" s="71" t="s">
        <v>396</v>
      </c>
      <c r="B1660" s="71" t="s">
        <v>397</v>
      </c>
    </row>
    <row r="1661" spans="1:15" x14ac:dyDescent="0.25">
      <c r="A1661" s="57"/>
      <c r="B1661" s="58"/>
      <c r="C1661" s="58"/>
      <c r="D1661" s="58"/>
      <c r="E1661" s="58"/>
      <c r="F1661" s="58"/>
      <c r="G1661" s="58"/>
      <c r="H1661" s="58"/>
      <c r="I1661" s="58"/>
      <c r="J1661" s="58"/>
      <c r="K1661" s="58"/>
      <c r="L1661" s="58"/>
      <c r="M1661" s="58"/>
      <c r="N1661" s="58"/>
    </row>
    <row r="1662" spans="1:15" x14ac:dyDescent="0.25">
      <c r="A1662" s="30" t="s">
        <v>457</v>
      </c>
      <c r="B1662" s="1"/>
      <c r="C1662" s="1"/>
      <c r="D1662" s="1"/>
      <c r="E1662" s="1"/>
      <c r="F1662" s="1"/>
      <c r="G1662" s="1"/>
      <c r="H1662" s="1"/>
      <c r="I1662" s="1"/>
      <c r="J1662" s="1"/>
      <c r="K1662" s="1"/>
      <c r="L1662" s="1"/>
      <c r="M1662" s="1"/>
      <c r="N1662" s="1"/>
    </row>
    <row r="1664" spans="1:15" x14ac:dyDescent="0.25">
      <c r="B1664" s="10" t="s">
        <v>0</v>
      </c>
      <c r="C1664" s="11" t="s">
        <v>1</v>
      </c>
      <c r="D1664" s="12" t="s">
        <v>2</v>
      </c>
      <c r="E1664" s="11" t="s">
        <v>3</v>
      </c>
      <c r="F1664" s="12" t="s">
        <v>4</v>
      </c>
      <c r="G1664" s="11" t="s">
        <v>5</v>
      </c>
      <c r="H1664" s="11" t="s">
        <v>6</v>
      </c>
      <c r="I1664" s="11" t="s">
        <v>7</v>
      </c>
      <c r="J1664" s="11" t="s">
        <v>8</v>
      </c>
      <c r="K1664" s="11" t="s">
        <v>9</v>
      </c>
      <c r="L1664" s="11" t="s">
        <v>10</v>
      </c>
      <c r="M1664" s="11" t="s">
        <v>11</v>
      </c>
      <c r="N1664" s="11" t="s">
        <v>12</v>
      </c>
      <c r="O1664" s="106">
        <v>2023</v>
      </c>
    </row>
    <row r="1665" spans="1:15" x14ac:dyDescent="0.25">
      <c r="A1665" s="27" t="s">
        <v>101</v>
      </c>
      <c r="B1665" s="13">
        <v>4.1649665150947569E-2</v>
      </c>
      <c r="C1665" s="14">
        <v>3.0527831789661456E-2</v>
      </c>
      <c r="D1665" s="4">
        <v>3.2514933487616818E-2</v>
      </c>
      <c r="E1665" s="14">
        <v>2.5525606100303144E-2</v>
      </c>
      <c r="F1665" s="23"/>
      <c r="G1665" s="14">
        <v>2.4942106788961343E-2</v>
      </c>
      <c r="H1665" s="14">
        <v>2.74036775664066E-2</v>
      </c>
      <c r="I1665" s="14">
        <v>5.3045931268240129E-2</v>
      </c>
      <c r="J1665" s="14">
        <v>6.9569492162039739E-2</v>
      </c>
      <c r="K1665" s="22"/>
      <c r="L1665" s="14">
        <v>7.0741917978137864E-2</v>
      </c>
      <c r="M1665" s="149">
        <v>9.7805057548007251E-2</v>
      </c>
      <c r="N1665" s="129"/>
      <c r="O1665" s="107">
        <v>4.7569940629649816E-2</v>
      </c>
    </row>
    <row r="1666" spans="1:15" x14ac:dyDescent="0.25">
      <c r="A1666" s="28" t="s">
        <v>102</v>
      </c>
      <c r="B1666" s="15">
        <v>5.2098404676973804E-2</v>
      </c>
      <c r="C1666" s="16">
        <v>6.4324922094775375E-2</v>
      </c>
      <c r="D1666" s="6">
        <v>7.3145846865923778E-2</v>
      </c>
      <c r="E1666" s="16">
        <v>3.4534292810201692E-2</v>
      </c>
      <c r="F1666" s="6">
        <v>0.12315026041545679</v>
      </c>
      <c r="G1666" s="16">
        <v>0.11866798461769523</v>
      </c>
      <c r="H1666" s="16">
        <v>6.8472210046462714E-2</v>
      </c>
      <c r="I1666" s="16">
        <v>7.2689764956223715E-2</v>
      </c>
      <c r="J1666" s="16">
        <v>5.6243855017067863E-2</v>
      </c>
      <c r="K1666" s="16">
        <v>1.8351929204336904E-2</v>
      </c>
      <c r="L1666" s="16">
        <v>7.0741917978137864E-2</v>
      </c>
      <c r="M1666" s="130">
        <v>2.9938620516983674E-2</v>
      </c>
      <c r="N1666" s="130">
        <v>5.401445594842743E-2</v>
      </c>
      <c r="O1666" s="108">
        <v>0.32122600509730548</v>
      </c>
    </row>
    <row r="1667" spans="1:15" x14ac:dyDescent="0.25">
      <c r="A1667" s="28" t="s">
        <v>77</v>
      </c>
      <c r="B1667" s="15">
        <v>0.18076645169070121</v>
      </c>
      <c r="C1667" s="16">
        <v>0.20210882246268344</v>
      </c>
      <c r="D1667" s="6">
        <v>0.14618966588213508</v>
      </c>
      <c r="E1667" s="16">
        <v>0.24774782832252529</v>
      </c>
      <c r="F1667" s="6">
        <v>0.19053537329312892</v>
      </c>
      <c r="G1667" s="16">
        <v>0.16250964886850641</v>
      </c>
      <c r="H1667" s="16">
        <v>0.2191307968791093</v>
      </c>
      <c r="I1667" s="16">
        <v>0.12573569622446384</v>
      </c>
      <c r="J1667" s="16">
        <v>0.14239237304050989</v>
      </c>
      <c r="K1667" s="16">
        <v>0.2440018464517727</v>
      </c>
      <c r="L1667" s="16">
        <v>0.10520195363981708</v>
      </c>
      <c r="M1667" s="130">
        <v>2.9938620516983674E-2</v>
      </c>
      <c r="N1667" s="130">
        <v>0.29732369603438175</v>
      </c>
      <c r="O1667" s="108">
        <v>0.13708584392816631</v>
      </c>
    </row>
    <row r="1668" spans="1:15" x14ac:dyDescent="0.25">
      <c r="A1668" s="28" t="s">
        <v>103</v>
      </c>
      <c r="B1668" s="15">
        <v>0.38021764116314494</v>
      </c>
      <c r="C1668" s="16">
        <v>0.4060768473057596</v>
      </c>
      <c r="D1668" s="6">
        <v>0.51227599768574772</v>
      </c>
      <c r="E1668" s="16">
        <v>0.39639414030262315</v>
      </c>
      <c r="F1668" s="6">
        <v>0.39720907109969178</v>
      </c>
      <c r="G1668" s="16">
        <v>0.41874517556574675</v>
      </c>
      <c r="H1668" s="16">
        <v>0.47955202945559755</v>
      </c>
      <c r="I1668" s="16">
        <v>0.49705721510214462</v>
      </c>
      <c r="J1668" s="16">
        <v>0.48667436285502802</v>
      </c>
      <c r="K1668" s="16">
        <v>0.41752327767707359</v>
      </c>
      <c r="L1668" s="16">
        <v>0.46553996433832084</v>
      </c>
      <c r="M1668" s="130">
        <v>0.61676896580502727</v>
      </c>
      <c r="N1668" s="130">
        <v>0.40535260793123656</v>
      </c>
      <c r="O1668" s="108">
        <v>0.34526878710646886</v>
      </c>
    </row>
    <row r="1669" spans="1:15" x14ac:dyDescent="0.25">
      <c r="A1669" s="28" t="s">
        <v>104</v>
      </c>
      <c r="B1669" s="15">
        <v>0.34526783731823246</v>
      </c>
      <c r="C1669" s="16">
        <v>0.29696157634712023</v>
      </c>
      <c r="D1669" s="6">
        <v>0.2358735560785766</v>
      </c>
      <c r="E1669" s="16">
        <v>0.29579813246434661</v>
      </c>
      <c r="F1669" s="6">
        <v>0.28910529519172257</v>
      </c>
      <c r="G1669" s="16">
        <v>0.27513508415909016</v>
      </c>
      <c r="H1669" s="16">
        <v>0.20544128605242395</v>
      </c>
      <c r="I1669" s="16">
        <v>0.25147139244892763</v>
      </c>
      <c r="J1669" s="16">
        <v>0.2451199169253544</v>
      </c>
      <c r="K1669" s="16">
        <v>0.32012294666681684</v>
      </c>
      <c r="L1669" s="16">
        <v>0.28777424606558649</v>
      </c>
      <c r="M1669" s="130">
        <v>0.22554873561299818</v>
      </c>
      <c r="N1669" s="130">
        <v>0.24330924008595431</v>
      </c>
      <c r="O1669" s="108">
        <v>0.1488494232384095</v>
      </c>
    </row>
    <row r="1670" spans="1:15" x14ac:dyDescent="0.25">
      <c r="A1670" s="59" t="s">
        <v>248</v>
      </c>
      <c r="B1670" s="17">
        <v>1</v>
      </c>
      <c r="C1670" s="18">
        <v>1</v>
      </c>
      <c r="D1670" s="8">
        <v>1</v>
      </c>
      <c r="E1670" s="18">
        <v>1</v>
      </c>
      <c r="F1670" s="8">
        <v>1</v>
      </c>
      <c r="G1670" s="18">
        <v>1</v>
      </c>
      <c r="H1670" s="18">
        <v>1</v>
      </c>
      <c r="I1670" s="18">
        <v>1</v>
      </c>
      <c r="J1670" s="18">
        <v>1</v>
      </c>
      <c r="K1670" s="18">
        <v>1</v>
      </c>
      <c r="L1670" s="18">
        <v>1</v>
      </c>
      <c r="M1670" s="131">
        <v>1</v>
      </c>
      <c r="N1670" s="131">
        <v>1</v>
      </c>
      <c r="O1670" s="109">
        <v>1</v>
      </c>
    </row>
    <row r="1671" spans="1:15" s="36" customFormat="1" x14ac:dyDescent="0.25">
      <c r="A1671" s="31" t="s">
        <v>249</v>
      </c>
      <c r="B1671" s="32">
        <v>78.118034999999935</v>
      </c>
      <c r="C1671" s="33">
        <v>109.47436499999995</v>
      </c>
      <c r="D1671" s="34">
        <v>102.815065</v>
      </c>
      <c r="E1671" s="33">
        <v>99.789794999999984</v>
      </c>
      <c r="F1671" s="34">
        <v>119.90696378830081</v>
      </c>
      <c r="G1671" s="33">
        <v>81.336079545454538</v>
      </c>
      <c r="H1671" s="33">
        <v>92.88142493638675</v>
      </c>
      <c r="I1671" s="33">
        <v>92.344499999999996</v>
      </c>
      <c r="J1671" s="33">
        <v>83.622170900692836</v>
      </c>
      <c r="K1671" s="33">
        <v>87.815395480226016</v>
      </c>
      <c r="L1671" s="33">
        <v>69.383374083129567</v>
      </c>
      <c r="M1671" s="132">
        <v>15.433606557377056</v>
      </c>
      <c r="N1671" s="132">
        <v>12.515892420537897</v>
      </c>
      <c r="O1671" s="33">
        <v>34.369113924050637</v>
      </c>
    </row>
    <row r="1672" spans="1:15" x14ac:dyDescent="0.25">
      <c r="A1672" s="41" t="s">
        <v>250</v>
      </c>
      <c r="B1672" s="40">
        <v>155</v>
      </c>
      <c r="C1672" s="38">
        <v>130</v>
      </c>
      <c r="D1672" s="39">
        <v>89</v>
      </c>
      <c r="E1672" s="38">
        <v>81</v>
      </c>
      <c r="F1672" s="39">
        <v>89</v>
      </c>
      <c r="G1672" s="38">
        <v>31</v>
      </c>
      <c r="H1672" s="38">
        <v>73</v>
      </c>
      <c r="I1672" s="38">
        <v>39</v>
      </c>
      <c r="J1672" s="38">
        <v>78</v>
      </c>
      <c r="K1672" s="38">
        <v>65</v>
      </c>
      <c r="L1672" s="38">
        <v>64</v>
      </c>
      <c r="M1672" s="136">
        <v>13</v>
      </c>
      <c r="N1672" s="136">
        <v>11</v>
      </c>
      <c r="O1672" s="38">
        <v>31</v>
      </c>
    </row>
    <row r="1673" spans="1:15" x14ac:dyDescent="0.25">
      <c r="M1673" s="133"/>
      <c r="N1673" s="133"/>
    </row>
    <row r="1674" spans="1:15" s="36" customFormat="1" x14ac:dyDescent="0.25">
      <c r="A1674" s="62" t="s">
        <v>374</v>
      </c>
      <c r="B1674" s="63">
        <f t="shared" ref="B1674:M1674" si="214">B1665+B1666</f>
        <v>9.3748069827921374E-2</v>
      </c>
      <c r="C1674" s="63">
        <f t="shared" si="214"/>
        <v>9.4852753884436827E-2</v>
      </c>
      <c r="D1674" s="63">
        <f t="shared" si="214"/>
        <v>0.1056607803535406</v>
      </c>
      <c r="E1674" s="63">
        <f t="shared" si="214"/>
        <v>6.0059898910504839E-2</v>
      </c>
      <c r="F1674" s="63">
        <f t="shared" si="214"/>
        <v>0.12315026041545679</v>
      </c>
      <c r="G1674" s="63">
        <f t="shared" si="214"/>
        <v>0.14361009140665656</v>
      </c>
      <c r="H1674" s="63">
        <f t="shared" si="214"/>
        <v>9.5875887612869318E-2</v>
      </c>
      <c r="I1674" s="63">
        <f t="shared" si="214"/>
        <v>0.12573569622446384</v>
      </c>
      <c r="J1674" s="63">
        <f t="shared" si="214"/>
        <v>0.12581334717910761</v>
      </c>
      <c r="K1674" s="63">
        <f t="shared" si="214"/>
        <v>1.8351929204336904E-2</v>
      </c>
      <c r="L1674" s="63">
        <f t="shared" si="214"/>
        <v>0.14148383595627573</v>
      </c>
      <c r="M1674" s="134">
        <f t="shared" si="214"/>
        <v>0.12774367806499093</v>
      </c>
      <c r="N1674" s="134">
        <f t="shared" ref="N1674:O1674" si="215">N1665+N1666</f>
        <v>5.401445594842743E-2</v>
      </c>
      <c r="O1674" s="63">
        <f t="shared" si="215"/>
        <v>0.36879594572695529</v>
      </c>
    </row>
    <row r="1675" spans="1:15" s="36" customFormat="1" x14ac:dyDescent="0.25">
      <c r="A1675" s="64" t="s">
        <v>375</v>
      </c>
      <c r="B1675" s="63">
        <f t="shared" ref="B1675:M1675" si="216">B1667</f>
        <v>0.18076645169070121</v>
      </c>
      <c r="C1675" s="63">
        <f t="shared" si="216"/>
        <v>0.20210882246268344</v>
      </c>
      <c r="D1675" s="63">
        <f t="shared" si="216"/>
        <v>0.14618966588213508</v>
      </c>
      <c r="E1675" s="63">
        <f t="shared" si="216"/>
        <v>0.24774782832252529</v>
      </c>
      <c r="F1675" s="63">
        <f t="shared" si="216"/>
        <v>0.19053537329312892</v>
      </c>
      <c r="G1675" s="63">
        <f t="shared" si="216"/>
        <v>0.16250964886850641</v>
      </c>
      <c r="H1675" s="63">
        <f t="shared" si="216"/>
        <v>0.2191307968791093</v>
      </c>
      <c r="I1675" s="63">
        <f t="shared" si="216"/>
        <v>0.12573569622446384</v>
      </c>
      <c r="J1675" s="63">
        <f t="shared" si="216"/>
        <v>0.14239237304050989</v>
      </c>
      <c r="K1675" s="63">
        <f t="shared" si="216"/>
        <v>0.2440018464517727</v>
      </c>
      <c r="L1675" s="63">
        <f t="shared" si="216"/>
        <v>0.10520195363981708</v>
      </c>
      <c r="M1675" s="134">
        <f t="shared" si="216"/>
        <v>2.9938620516983674E-2</v>
      </c>
      <c r="N1675" s="134">
        <f t="shared" ref="N1675:O1675" si="217">N1667</f>
        <v>0.29732369603438175</v>
      </c>
      <c r="O1675" s="63">
        <f t="shared" si="217"/>
        <v>0.13708584392816631</v>
      </c>
    </row>
    <row r="1676" spans="1:15" s="36" customFormat="1" x14ac:dyDescent="0.25">
      <c r="A1676" s="65" t="s">
        <v>376</v>
      </c>
      <c r="B1676" s="63">
        <f t="shared" ref="B1676:M1676" si="218">B1668+B1669</f>
        <v>0.72548547848137734</v>
      </c>
      <c r="C1676" s="63">
        <f t="shared" si="218"/>
        <v>0.70303842365287983</v>
      </c>
      <c r="D1676" s="63">
        <f t="shared" si="218"/>
        <v>0.74814955376432435</v>
      </c>
      <c r="E1676" s="63">
        <f t="shared" si="218"/>
        <v>0.69219227276696982</v>
      </c>
      <c r="F1676" s="63">
        <f t="shared" si="218"/>
        <v>0.6863143662914144</v>
      </c>
      <c r="G1676" s="63">
        <f t="shared" si="218"/>
        <v>0.69388025972483691</v>
      </c>
      <c r="H1676" s="63">
        <f t="shared" si="218"/>
        <v>0.68499331550802145</v>
      </c>
      <c r="I1676" s="63">
        <f t="shared" si="218"/>
        <v>0.7485286075510722</v>
      </c>
      <c r="J1676" s="63">
        <f t="shared" si="218"/>
        <v>0.73179427978038247</v>
      </c>
      <c r="K1676" s="63">
        <f t="shared" si="218"/>
        <v>0.73764622434389038</v>
      </c>
      <c r="L1676" s="63">
        <f t="shared" si="218"/>
        <v>0.75331421040390734</v>
      </c>
      <c r="M1676" s="134">
        <f t="shared" si="218"/>
        <v>0.84231770141802542</v>
      </c>
      <c r="N1676" s="134">
        <f t="shared" ref="N1676:O1676" si="219">N1668+N1669</f>
        <v>0.64866184801719085</v>
      </c>
      <c r="O1676" s="63">
        <f t="shared" si="219"/>
        <v>0.49411821034487835</v>
      </c>
    </row>
    <row r="1677" spans="1:15" x14ac:dyDescent="0.25">
      <c r="A1677"/>
      <c r="B1677" s="36"/>
      <c r="C1677" s="36"/>
      <c r="D1677" s="36"/>
      <c r="E1677" s="36"/>
      <c r="M1677" s="133"/>
      <c r="N1677" s="154"/>
      <c r="O1677" s="36"/>
    </row>
    <row r="1678" spans="1:15" x14ac:dyDescent="0.25">
      <c r="A1678" s="60" t="s">
        <v>372</v>
      </c>
      <c r="B1678" s="61">
        <v>3.9353555808207434</v>
      </c>
      <c r="C1678" s="61">
        <v>3.8746194143259016</v>
      </c>
      <c r="D1678" s="61">
        <v>3.8458473960017443</v>
      </c>
      <c r="E1678" s="61">
        <v>3.902404900220509</v>
      </c>
      <c r="F1678" s="61">
        <v>3.8522694010676783</v>
      </c>
      <c r="G1678" s="61">
        <v>3.8004631456883087</v>
      </c>
      <c r="H1678" s="61">
        <v>3.7671550363811699</v>
      </c>
      <c r="I1678" s="61">
        <v>3.8212183725072957</v>
      </c>
      <c r="J1678" s="61">
        <v>3.7815313573645892</v>
      </c>
      <c r="K1678" s="61">
        <v>4.039417241806369</v>
      </c>
      <c r="L1678" s="61">
        <v>3.8288627025350799</v>
      </c>
      <c r="M1678" s="135">
        <v>3.8423177014180254</v>
      </c>
      <c r="N1678" s="135">
        <v>3.8379566321547176</v>
      </c>
      <c r="O1678" s="61">
        <v>3.2266017472266828</v>
      </c>
    </row>
    <row r="1679" spans="1:15" x14ac:dyDescent="0.25">
      <c r="A1679"/>
      <c r="O1679" s="36"/>
    </row>
    <row r="1680" spans="1:15" x14ac:dyDescent="0.25">
      <c r="A1680" s="71" t="s">
        <v>394</v>
      </c>
      <c r="B1680" s="71" t="s">
        <v>458</v>
      </c>
    </row>
    <row r="1681" spans="1:15" x14ac:dyDescent="0.25">
      <c r="A1681" s="71" t="s">
        <v>396</v>
      </c>
      <c r="B1681" s="71" t="s">
        <v>397</v>
      </c>
    </row>
    <row r="1682" spans="1:15" x14ac:dyDescent="0.25">
      <c r="A1682" s="57"/>
      <c r="B1682" s="58"/>
      <c r="C1682" s="58"/>
      <c r="D1682" s="58"/>
      <c r="E1682" s="58"/>
      <c r="F1682" s="58"/>
      <c r="G1682" s="58"/>
      <c r="H1682" s="58"/>
      <c r="I1682" s="58"/>
      <c r="J1682" s="58"/>
      <c r="K1682" s="58"/>
      <c r="L1682" s="58"/>
      <c r="M1682" s="58"/>
      <c r="N1682" s="58"/>
    </row>
    <row r="1683" spans="1:15" x14ac:dyDescent="0.25">
      <c r="A1683" s="30" t="s">
        <v>459</v>
      </c>
      <c r="B1683" s="1"/>
      <c r="C1683" s="1"/>
      <c r="D1683" s="1"/>
      <c r="E1683" s="1"/>
      <c r="F1683" s="1"/>
      <c r="G1683" s="1"/>
      <c r="H1683" s="1"/>
      <c r="I1683" s="1"/>
      <c r="J1683" s="1"/>
      <c r="K1683" s="1"/>
      <c r="L1683" s="1"/>
      <c r="M1683" s="1"/>
      <c r="N1683" s="2"/>
    </row>
    <row r="1685" spans="1:15" x14ac:dyDescent="0.25">
      <c r="B1685" s="10" t="s">
        <v>0</v>
      </c>
      <c r="C1685" s="11" t="s">
        <v>1</v>
      </c>
      <c r="D1685" s="12" t="s">
        <v>2</v>
      </c>
      <c r="E1685" s="11" t="s">
        <v>3</v>
      </c>
      <c r="F1685" s="12" t="s">
        <v>4</v>
      </c>
      <c r="G1685" s="11" t="s">
        <v>5</v>
      </c>
      <c r="H1685" s="11" t="s">
        <v>6</v>
      </c>
      <c r="I1685" s="11" t="s">
        <v>7</v>
      </c>
      <c r="J1685" s="11" t="s">
        <v>8</v>
      </c>
      <c r="K1685" s="11" t="s">
        <v>9</v>
      </c>
      <c r="L1685" s="11" t="s">
        <v>10</v>
      </c>
      <c r="M1685" s="11" t="s">
        <v>11</v>
      </c>
    </row>
    <row r="1686" spans="1:15" x14ac:dyDescent="0.25">
      <c r="A1686" s="27" t="s">
        <v>181</v>
      </c>
      <c r="B1686" s="13">
        <v>3.2000481278815926E-2</v>
      </c>
      <c r="C1686" s="14">
        <v>3.2858687670902317E-2</v>
      </c>
      <c r="D1686" s="4">
        <v>1.7835158814938152E-2</v>
      </c>
      <c r="E1686" s="14">
        <v>1.6032701185318826E-2</v>
      </c>
      <c r="F1686" s="4">
        <v>3.3211321638762156E-2</v>
      </c>
      <c r="G1686" s="14">
        <v>9.1128304493251197E-2</v>
      </c>
      <c r="H1686" s="14">
        <v>5.7049334280414775E-2</v>
      </c>
      <c r="I1686" s="14">
        <v>5.3013900373422324E-2</v>
      </c>
      <c r="J1686" s="14">
        <v>5.6205753570405512E-2</v>
      </c>
      <c r="K1686" s="14">
        <v>3.6794965961038838E-2</v>
      </c>
      <c r="L1686" s="14">
        <v>6.0900809776120689E-2</v>
      </c>
      <c r="M1686" s="14">
        <v>3.0491652769804142E-2</v>
      </c>
    </row>
    <row r="1687" spans="1:15" x14ac:dyDescent="0.25">
      <c r="A1687" s="28" t="s">
        <v>182</v>
      </c>
      <c r="B1687" s="15">
        <v>0.10794600445282848</v>
      </c>
      <c r="C1687" s="16">
        <v>0.12372402822737541</v>
      </c>
      <c r="D1687" s="6">
        <v>0.13725468269845262</v>
      </c>
      <c r="E1687" s="16">
        <v>0.11034153322971935</v>
      </c>
      <c r="F1687" s="6">
        <v>0.2038689361317535</v>
      </c>
      <c r="G1687" s="16">
        <v>0.18845663694248166</v>
      </c>
      <c r="H1687" s="16">
        <v>0.19838818633735514</v>
      </c>
      <c r="I1687" s="16">
        <v>0.14098677934626211</v>
      </c>
      <c r="J1687" s="16">
        <v>0.14366694588642234</v>
      </c>
      <c r="K1687" s="16">
        <v>0.1645622074348545</v>
      </c>
      <c r="L1687" s="16">
        <v>0.16573653166477523</v>
      </c>
      <c r="M1687" s="16">
        <v>0.12608583476858287</v>
      </c>
    </row>
    <row r="1688" spans="1:15" x14ac:dyDescent="0.25">
      <c r="A1688" s="28" t="s">
        <v>77</v>
      </c>
      <c r="B1688" s="15">
        <v>0.42954285332458164</v>
      </c>
      <c r="C1688" s="16">
        <v>0.47504436736804395</v>
      </c>
      <c r="D1688" s="6">
        <v>0.45270440024158193</v>
      </c>
      <c r="E1688" s="16">
        <v>0.45080051153430573</v>
      </c>
      <c r="F1688" s="6">
        <v>0.37067533354025373</v>
      </c>
      <c r="G1688" s="16">
        <v>0.35603109313142606</v>
      </c>
      <c r="H1688" s="16">
        <v>0.37503607260498234</v>
      </c>
      <c r="I1688" s="16">
        <v>0.35804922568069908</v>
      </c>
      <c r="J1688" s="16">
        <v>0.35239078012750769</v>
      </c>
      <c r="K1688" s="16">
        <v>0.39304969359453618</v>
      </c>
      <c r="L1688" s="16">
        <v>0.33230224584967677</v>
      </c>
      <c r="M1688" s="16">
        <v>0.3106076915716669</v>
      </c>
    </row>
    <row r="1689" spans="1:15" x14ac:dyDescent="0.25">
      <c r="A1689" s="28" t="s">
        <v>183</v>
      </c>
      <c r="B1689" s="15">
        <v>0.35116651613037064</v>
      </c>
      <c r="C1689" s="16">
        <v>0.31393064543287946</v>
      </c>
      <c r="D1689" s="6">
        <v>0.33156174532267441</v>
      </c>
      <c r="E1689" s="16">
        <v>0.34737644070964174</v>
      </c>
      <c r="F1689" s="6">
        <v>0.33630751703823153</v>
      </c>
      <c r="G1689" s="16">
        <v>0.31514927498682616</v>
      </c>
      <c r="H1689" s="16">
        <v>0.30434463617347252</v>
      </c>
      <c r="I1689" s="16">
        <v>0.39838878907197078</v>
      </c>
      <c r="J1689" s="16">
        <v>0.36962368440903631</v>
      </c>
      <c r="K1689" s="16">
        <v>0.34073603087076182</v>
      </c>
      <c r="L1689" s="16">
        <v>0.3514557739918962</v>
      </c>
      <c r="M1689" s="16">
        <v>0.41227178390151031</v>
      </c>
    </row>
    <row r="1690" spans="1:15" x14ac:dyDescent="0.25">
      <c r="A1690" s="28" t="s">
        <v>184</v>
      </c>
      <c r="B1690" s="15">
        <v>7.9344144813403295E-2</v>
      </c>
      <c r="C1690" s="16">
        <v>5.4442271300798907E-2</v>
      </c>
      <c r="D1690" s="6">
        <v>6.0644012922352719E-2</v>
      </c>
      <c r="E1690" s="16">
        <v>7.5448813341014373E-2</v>
      </c>
      <c r="F1690" s="6">
        <v>5.5936891650999E-2</v>
      </c>
      <c r="G1690" s="16">
        <v>4.9234690446014875E-2</v>
      </c>
      <c r="H1690" s="16">
        <v>6.5181770603775308E-2</v>
      </c>
      <c r="I1690" s="16">
        <v>4.9561305527645635E-2</v>
      </c>
      <c r="J1690" s="16">
        <v>7.8112836006628272E-2</v>
      </c>
      <c r="K1690" s="16">
        <v>6.4857102138808853E-2</v>
      </c>
      <c r="L1690" s="16">
        <v>8.9604638717531049E-2</v>
      </c>
      <c r="M1690" s="16">
        <v>0.1205430369884358</v>
      </c>
    </row>
    <row r="1691" spans="1:15" x14ac:dyDescent="0.25">
      <c r="A1691" s="59" t="s">
        <v>248</v>
      </c>
      <c r="B1691" s="17">
        <v>1</v>
      </c>
      <c r="C1691" s="18">
        <v>1</v>
      </c>
      <c r="D1691" s="8">
        <v>1</v>
      </c>
      <c r="E1691" s="18">
        <v>1</v>
      </c>
      <c r="F1691" s="8">
        <v>1</v>
      </c>
      <c r="G1691" s="18">
        <v>1</v>
      </c>
      <c r="H1691" s="18">
        <v>1</v>
      </c>
      <c r="I1691" s="18">
        <v>1</v>
      </c>
      <c r="J1691" s="18">
        <v>1</v>
      </c>
      <c r="K1691" s="18">
        <v>1</v>
      </c>
      <c r="L1691" s="18">
        <v>1</v>
      </c>
      <c r="M1691" s="18">
        <v>1</v>
      </c>
    </row>
    <row r="1692" spans="1:15" s="36" customFormat="1" x14ac:dyDescent="0.25">
      <c r="A1692" s="31" t="s">
        <v>249</v>
      </c>
      <c r="B1692" s="32">
        <v>500.00123000000201</v>
      </c>
      <c r="C1692" s="33">
        <v>488.25580500000041</v>
      </c>
      <c r="D1692" s="34">
        <v>469.04152000000062</v>
      </c>
      <c r="E1692" s="33">
        <v>476.62492500000019</v>
      </c>
      <c r="F1692" s="34">
        <v>468.46963788300826</v>
      </c>
      <c r="G1692" s="33">
        <v>485.74744318181774</v>
      </c>
      <c r="H1692" s="33">
        <v>468.20330788803994</v>
      </c>
      <c r="I1692" s="33">
        <v>472.25349999999997</v>
      </c>
      <c r="J1692" s="33">
        <v>468.42286374133977</v>
      </c>
      <c r="K1692" s="33">
        <v>450.94138418079069</v>
      </c>
      <c r="L1692" s="33">
        <v>457.33911980440109</v>
      </c>
      <c r="M1692" s="33">
        <v>411.19250585480154</v>
      </c>
      <c r="O1692"/>
    </row>
    <row r="1693" spans="1:15" x14ac:dyDescent="0.25">
      <c r="A1693" s="41" t="s">
        <v>250</v>
      </c>
      <c r="B1693" s="40">
        <v>932</v>
      </c>
      <c r="C1693" s="38">
        <v>579</v>
      </c>
      <c r="D1693" s="39">
        <v>386</v>
      </c>
      <c r="E1693" s="38">
        <v>376</v>
      </c>
      <c r="F1693" s="39">
        <v>339</v>
      </c>
      <c r="G1693" s="38">
        <v>172</v>
      </c>
      <c r="H1693" s="38">
        <v>368</v>
      </c>
      <c r="I1693" s="38">
        <v>191</v>
      </c>
      <c r="J1693" s="38">
        <v>407</v>
      </c>
      <c r="K1693" s="38">
        <v>321</v>
      </c>
      <c r="L1693" s="38">
        <v>376</v>
      </c>
      <c r="M1693" s="38">
        <v>364</v>
      </c>
    </row>
    <row r="1695" spans="1:15" s="36" customFormat="1" x14ac:dyDescent="0.25">
      <c r="A1695" s="62" t="s">
        <v>374</v>
      </c>
      <c r="B1695" s="63">
        <f t="shared" ref="B1695:M1695" si="220">B1686+B1687</f>
        <v>0.13994648573164442</v>
      </c>
      <c r="C1695" s="63">
        <f t="shared" si="220"/>
        <v>0.15658271589827771</v>
      </c>
      <c r="D1695" s="63">
        <f t="shared" si="220"/>
        <v>0.15508984151339078</v>
      </c>
      <c r="E1695" s="63">
        <f t="shared" si="220"/>
        <v>0.12637423441503817</v>
      </c>
      <c r="F1695" s="63">
        <f t="shared" si="220"/>
        <v>0.23708025777051567</v>
      </c>
      <c r="G1695" s="63">
        <f t="shared" si="220"/>
        <v>0.27958494143573287</v>
      </c>
      <c r="H1695" s="63">
        <f t="shared" si="220"/>
        <v>0.25543752061776992</v>
      </c>
      <c r="I1695" s="63">
        <f t="shared" si="220"/>
        <v>0.19400067971968443</v>
      </c>
      <c r="J1695" s="63">
        <f t="shared" si="220"/>
        <v>0.19987269945682784</v>
      </c>
      <c r="K1695" s="63">
        <f t="shared" si="220"/>
        <v>0.20135717339589335</v>
      </c>
      <c r="L1695" s="63">
        <f t="shared" si="220"/>
        <v>0.22663734144089592</v>
      </c>
      <c r="M1695" s="63">
        <f t="shared" si="220"/>
        <v>0.15657748753838702</v>
      </c>
    </row>
    <row r="1696" spans="1:15" s="36" customFormat="1" x14ac:dyDescent="0.25">
      <c r="A1696" s="64" t="s">
        <v>375</v>
      </c>
      <c r="B1696" s="63">
        <f t="shared" ref="B1696:M1696" si="221">B1688</f>
        <v>0.42954285332458164</v>
      </c>
      <c r="C1696" s="63">
        <f t="shared" si="221"/>
        <v>0.47504436736804395</v>
      </c>
      <c r="D1696" s="63">
        <f t="shared" si="221"/>
        <v>0.45270440024158193</v>
      </c>
      <c r="E1696" s="63">
        <f t="shared" si="221"/>
        <v>0.45080051153430573</v>
      </c>
      <c r="F1696" s="63">
        <f t="shared" si="221"/>
        <v>0.37067533354025373</v>
      </c>
      <c r="G1696" s="63">
        <f t="shared" si="221"/>
        <v>0.35603109313142606</v>
      </c>
      <c r="H1696" s="63">
        <f t="shared" si="221"/>
        <v>0.37503607260498234</v>
      </c>
      <c r="I1696" s="63">
        <f t="shared" si="221"/>
        <v>0.35804922568069908</v>
      </c>
      <c r="J1696" s="63">
        <f t="shared" si="221"/>
        <v>0.35239078012750769</v>
      </c>
      <c r="K1696" s="63">
        <f t="shared" si="221"/>
        <v>0.39304969359453618</v>
      </c>
      <c r="L1696" s="63">
        <f t="shared" si="221"/>
        <v>0.33230224584967677</v>
      </c>
      <c r="M1696" s="63">
        <f t="shared" si="221"/>
        <v>0.3106076915716669</v>
      </c>
      <c r="O1696"/>
    </row>
    <row r="1697" spans="1:15" s="36" customFormat="1" x14ac:dyDescent="0.25">
      <c r="A1697" s="65" t="s">
        <v>376</v>
      </c>
      <c r="B1697" s="63">
        <f t="shared" ref="B1697:M1697" si="222">B1689+B1690</f>
        <v>0.43051066094377394</v>
      </c>
      <c r="C1697" s="63">
        <f t="shared" si="222"/>
        <v>0.36837291673367839</v>
      </c>
      <c r="D1697" s="63">
        <f t="shared" si="222"/>
        <v>0.39220575824502713</v>
      </c>
      <c r="E1697" s="63">
        <f t="shared" si="222"/>
        <v>0.42282525405065613</v>
      </c>
      <c r="F1697" s="63">
        <f t="shared" si="222"/>
        <v>0.39224440868923055</v>
      </c>
      <c r="G1697" s="63">
        <f t="shared" si="222"/>
        <v>0.36438396543284102</v>
      </c>
      <c r="H1697" s="63">
        <f t="shared" si="222"/>
        <v>0.3695264067772478</v>
      </c>
      <c r="I1697" s="63">
        <f t="shared" si="222"/>
        <v>0.44795009459961643</v>
      </c>
      <c r="J1697" s="63">
        <f t="shared" si="222"/>
        <v>0.44773652041566459</v>
      </c>
      <c r="K1697" s="63">
        <f t="shared" si="222"/>
        <v>0.40559313300957067</v>
      </c>
      <c r="L1697" s="63">
        <f t="shared" si="222"/>
        <v>0.44106041270942725</v>
      </c>
      <c r="M1697" s="63">
        <f t="shared" si="222"/>
        <v>0.53281482088994614</v>
      </c>
      <c r="O1697"/>
    </row>
    <row r="1698" spans="1:15" x14ac:dyDescent="0.25">
      <c r="A1698"/>
      <c r="B1698" s="36"/>
      <c r="C1698" s="36"/>
      <c r="D1698" s="36"/>
      <c r="E1698" s="36"/>
      <c r="N1698" s="36"/>
      <c r="O1698" s="36"/>
    </row>
    <row r="1699" spans="1:15" x14ac:dyDescent="0.25">
      <c r="A1699" s="60" t="s">
        <v>372</v>
      </c>
      <c r="B1699" s="61">
        <v>3.3379078387467178</v>
      </c>
      <c r="C1699" s="61">
        <v>3.2333737844652957</v>
      </c>
      <c r="D1699" s="61">
        <v>3.2799247708390524</v>
      </c>
      <c r="E1699" s="61">
        <v>3.3558671317913156</v>
      </c>
      <c r="F1699" s="61">
        <v>3.1778897209309558</v>
      </c>
      <c r="G1699" s="61">
        <v>3.0429054099498729</v>
      </c>
      <c r="H1699" s="61">
        <v>3.1222213224828401</v>
      </c>
      <c r="I1699" s="61">
        <v>3.2504968200341531</v>
      </c>
      <c r="J1699" s="61">
        <v>3.2697709033950613</v>
      </c>
      <c r="K1699" s="61">
        <v>3.232298095791446</v>
      </c>
      <c r="L1699" s="61">
        <v>3.2431269002099414</v>
      </c>
      <c r="M1699" s="61">
        <v>3.4662887175701917</v>
      </c>
      <c r="O1699" s="36"/>
    </row>
    <row r="1700" spans="1:15" x14ac:dyDescent="0.25">
      <c r="A1700"/>
      <c r="O1700" s="36"/>
    </row>
    <row r="1701" spans="1:15" x14ac:dyDescent="0.25">
      <c r="A1701" s="71" t="s">
        <v>394</v>
      </c>
      <c r="B1701" s="71" t="s">
        <v>460</v>
      </c>
    </row>
    <row r="1702" spans="1:15" x14ac:dyDescent="0.25">
      <c r="A1702" s="71" t="s">
        <v>396</v>
      </c>
      <c r="B1702" s="71" t="s">
        <v>397</v>
      </c>
    </row>
    <row r="1703" spans="1:15" x14ac:dyDescent="0.25">
      <c r="A1703" s="57"/>
      <c r="B1703" s="58"/>
      <c r="C1703" s="58"/>
      <c r="D1703" s="58"/>
      <c r="E1703" s="58"/>
      <c r="F1703" s="58"/>
      <c r="G1703" s="58"/>
      <c r="H1703" s="58"/>
      <c r="I1703" s="58"/>
      <c r="J1703" s="58"/>
      <c r="K1703" s="58"/>
      <c r="L1703" s="58"/>
      <c r="M1703" s="58"/>
      <c r="N1703" s="58"/>
    </row>
    <row r="1704" spans="1:15" x14ac:dyDescent="0.25">
      <c r="A1704" s="30" t="s">
        <v>461</v>
      </c>
      <c r="B1704" s="1"/>
      <c r="C1704" s="1"/>
      <c r="D1704" s="1"/>
      <c r="E1704" s="1"/>
      <c r="F1704" s="1"/>
      <c r="G1704" s="1"/>
      <c r="H1704" s="2"/>
    </row>
    <row r="1706" spans="1:15" x14ac:dyDescent="0.25">
      <c r="I1706" s="10" t="s">
        <v>7</v>
      </c>
      <c r="J1706" s="11" t="s">
        <v>8</v>
      </c>
      <c r="K1706" s="12" t="s">
        <v>9</v>
      </c>
      <c r="L1706" s="11" t="s">
        <v>10</v>
      </c>
      <c r="M1706" s="12" t="s">
        <v>11</v>
      </c>
      <c r="N1706" s="11" t="s">
        <v>12</v>
      </c>
      <c r="O1706" s="106">
        <v>2023</v>
      </c>
    </row>
    <row r="1707" spans="1:15" x14ac:dyDescent="0.25">
      <c r="A1707" s="27" t="s">
        <v>73</v>
      </c>
      <c r="I1707" s="13">
        <v>0.14949181422920171</v>
      </c>
      <c r="J1707" s="14">
        <v>0.10411727402012599</v>
      </c>
      <c r="K1707" s="4">
        <v>0.11427712677816503</v>
      </c>
      <c r="L1707" s="14">
        <v>6.8211158207285474E-2</v>
      </c>
      <c r="M1707" s="4">
        <v>1.7373813449828492E-2</v>
      </c>
      <c r="N1707" s="14">
        <v>3.4155507253109313E-2</v>
      </c>
      <c r="O1707" s="107">
        <v>4.9541577055941172E-2</v>
      </c>
    </row>
    <row r="1708" spans="1:15" x14ac:dyDescent="0.25">
      <c r="A1708" s="28" t="s">
        <v>74</v>
      </c>
      <c r="I1708" s="15">
        <v>0.63099933201870295</v>
      </c>
      <c r="J1708" s="16">
        <v>0.67816363509555699</v>
      </c>
      <c r="K1708" s="6">
        <v>0.66863152982492191</v>
      </c>
      <c r="L1708" s="16">
        <v>0.66114960087785246</v>
      </c>
      <c r="M1708" s="6">
        <v>0.76637376590936857</v>
      </c>
      <c r="N1708" s="16">
        <v>0.76964500962109839</v>
      </c>
      <c r="O1708" s="108">
        <v>0.78390234825460037</v>
      </c>
    </row>
    <row r="1709" spans="1:15" x14ac:dyDescent="0.25">
      <c r="A1709" s="28" t="s">
        <v>179</v>
      </c>
      <c r="I1709" s="15">
        <v>0.21950885375209528</v>
      </c>
      <c r="J1709" s="16">
        <v>0.2177190908843169</v>
      </c>
      <c r="K1709" s="6">
        <v>0.21709134339691302</v>
      </c>
      <c r="L1709" s="16">
        <v>0.27063924091486202</v>
      </c>
      <c r="M1709" s="6">
        <v>0.21625242064080294</v>
      </c>
      <c r="N1709" s="16">
        <v>0.19619948312579222</v>
      </c>
      <c r="O1709" s="108">
        <v>0.16655607468945852</v>
      </c>
    </row>
    <row r="1710" spans="1:15" x14ac:dyDescent="0.25">
      <c r="A1710" s="59" t="s">
        <v>248</v>
      </c>
      <c r="I1710" s="17">
        <v>1</v>
      </c>
      <c r="J1710" s="18">
        <v>1</v>
      </c>
      <c r="K1710" s="8">
        <v>1</v>
      </c>
      <c r="L1710" s="18">
        <v>1</v>
      </c>
      <c r="M1710" s="8">
        <v>1</v>
      </c>
      <c r="N1710" s="18">
        <v>1</v>
      </c>
      <c r="O1710" s="109">
        <v>1</v>
      </c>
    </row>
    <row r="1711" spans="1:15" s="36" customFormat="1" x14ac:dyDescent="0.25">
      <c r="A1711" s="31" t="s">
        <v>249</v>
      </c>
      <c r="H1711"/>
      <c r="I1711" s="32">
        <v>500.01399999999961</v>
      </c>
      <c r="J1711" s="33">
        <v>500.01131639722882</v>
      </c>
      <c r="K1711" s="34">
        <v>500.00367231638324</v>
      </c>
      <c r="L1711" s="33">
        <v>499.99706601466886</v>
      </c>
      <c r="M1711" s="34">
        <v>500.00550351288206</v>
      </c>
      <c r="N1711" s="33">
        <v>499.99633251833922</v>
      </c>
      <c r="O1711" s="33">
        <v>499.99430379746815</v>
      </c>
    </row>
    <row r="1712" spans="1:15" x14ac:dyDescent="0.25">
      <c r="A1712" s="41" t="s">
        <v>250</v>
      </c>
      <c r="I1712" s="40">
        <v>200</v>
      </c>
      <c r="J1712" s="38">
        <v>433</v>
      </c>
      <c r="K1712" s="39">
        <v>354</v>
      </c>
      <c r="L1712" s="38">
        <v>409</v>
      </c>
      <c r="M1712" s="39">
        <v>427</v>
      </c>
      <c r="N1712" s="38">
        <v>409</v>
      </c>
      <c r="O1712" s="38">
        <v>395</v>
      </c>
    </row>
    <row r="1713" spans="1:15" x14ac:dyDescent="0.25">
      <c r="A1713"/>
    </row>
    <row r="1714" spans="1:15" x14ac:dyDescent="0.25">
      <c r="A1714" s="71" t="s">
        <v>394</v>
      </c>
      <c r="B1714" s="71" t="s">
        <v>395</v>
      </c>
      <c r="O1714" s="36"/>
    </row>
    <row r="1715" spans="1:15" x14ac:dyDescent="0.25">
      <c r="A1715" s="71" t="s">
        <v>396</v>
      </c>
      <c r="B1715" s="71" t="s">
        <v>397</v>
      </c>
    </row>
    <row r="1716" spans="1:15" x14ac:dyDescent="0.25">
      <c r="A1716" s="57"/>
      <c r="B1716" s="58"/>
      <c r="C1716" s="58"/>
      <c r="D1716" s="58"/>
      <c r="E1716" s="58"/>
      <c r="F1716" s="58"/>
      <c r="G1716" s="58"/>
      <c r="H1716" s="58"/>
      <c r="I1716" s="58"/>
      <c r="J1716" s="58"/>
      <c r="K1716" s="58"/>
      <c r="L1716" s="58"/>
      <c r="M1716" s="58"/>
      <c r="N1716" s="58"/>
    </row>
    <row r="1717" spans="1:15" x14ac:dyDescent="0.25">
      <c r="A1717" s="30" t="s">
        <v>646</v>
      </c>
      <c r="B1717" s="1"/>
      <c r="C1717" s="1"/>
      <c r="D1717" s="1"/>
      <c r="E1717" s="1"/>
      <c r="F1717" s="1"/>
      <c r="G1717" s="1"/>
    </row>
    <row r="1719" spans="1:15" x14ac:dyDescent="0.25">
      <c r="H1719" s="3"/>
      <c r="I1719" s="10" t="s">
        <v>7</v>
      </c>
      <c r="J1719" s="11" t="s">
        <v>8</v>
      </c>
      <c r="K1719" s="12" t="s">
        <v>9</v>
      </c>
      <c r="L1719" s="11" t="s">
        <v>10</v>
      </c>
      <c r="M1719" s="12" t="s">
        <v>11</v>
      </c>
      <c r="N1719" s="11" t="s">
        <v>12</v>
      </c>
      <c r="O1719" s="106">
        <v>2023</v>
      </c>
    </row>
    <row r="1720" spans="1:15" x14ac:dyDescent="0.25">
      <c r="A1720" s="27" t="s">
        <v>189</v>
      </c>
      <c r="H1720" s="5">
        <v>0.27059808817533837</v>
      </c>
      <c r="I1720" s="13">
        <v>0.26213410392251302</v>
      </c>
      <c r="J1720" s="14">
        <v>0.30353856909617838</v>
      </c>
      <c r="K1720" s="4">
        <v>0.23814714839424136</v>
      </c>
      <c r="L1720" s="14">
        <v>0.31243592776594903</v>
      </c>
      <c r="M1720" s="144">
        <v>0.22695350937495784</v>
      </c>
      <c r="N1720" s="149">
        <v>0.24750348974551703</v>
      </c>
      <c r="O1720" s="107">
        <v>0.23988818879128401</v>
      </c>
    </row>
    <row r="1721" spans="1:15" x14ac:dyDescent="0.25">
      <c r="A1721" s="28" t="s">
        <v>190</v>
      </c>
      <c r="H1721" s="7">
        <v>0.19820514853385413</v>
      </c>
      <c r="I1721" s="15">
        <v>0.14806416225183289</v>
      </c>
      <c r="J1721" s="16">
        <v>0.22881723374637727</v>
      </c>
      <c r="K1721" s="6">
        <v>0.2016022978959025</v>
      </c>
      <c r="L1721" s="16">
        <v>0.16851983282075547</v>
      </c>
      <c r="M1721" s="145">
        <v>0.33333333333333326</v>
      </c>
      <c r="N1721" s="130">
        <v>0.29707577221804643</v>
      </c>
      <c r="O1721" s="108">
        <v>0.38821689739226417</v>
      </c>
    </row>
    <row r="1722" spans="1:15" x14ac:dyDescent="0.25">
      <c r="A1722" s="28" t="s">
        <v>43</v>
      </c>
      <c r="H1722" s="7">
        <v>0.53119676329080756</v>
      </c>
      <c r="I1722" s="15">
        <v>0.58980173382565426</v>
      </c>
      <c r="J1722" s="16">
        <v>0.46764419715744437</v>
      </c>
      <c r="K1722" s="6">
        <v>0.5602505537098561</v>
      </c>
      <c r="L1722" s="16">
        <v>0.51904423941329536</v>
      </c>
      <c r="M1722" s="145">
        <v>0.43971315729170873</v>
      </c>
      <c r="N1722" s="130">
        <v>0.45542073803643662</v>
      </c>
      <c r="O1722" s="108">
        <v>0.37189491381645179</v>
      </c>
    </row>
    <row r="1723" spans="1:15" x14ac:dyDescent="0.25">
      <c r="A1723" s="59" t="s">
        <v>248</v>
      </c>
      <c r="H1723" s="9">
        <v>1</v>
      </c>
      <c r="I1723" s="17">
        <v>1</v>
      </c>
      <c r="J1723" s="18">
        <v>1</v>
      </c>
      <c r="K1723" s="8">
        <v>1</v>
      </c>
      <c r="L1723" s="18">
        <v>1</v>
      </c>
      <c r="M1723" s="147">
        <v>1</v>
      </c>
      <c r="N1723" s="131">
        <v>1</v>
      </c>
      <c r="O1723" s="109">
        <v>1</v>
      </c>
    </row>
    <row r="1724" spans="1:15" s="36" customFormat="1" x14ac:dyDescent="0.25">
      <c r="A1724" s="31" t="s">
        <v>249</v>
      </c>
      <c r="H1724" s="35">
        <v>247.41877101872421</v>
      </c>
      <c r="I1724" s="32">
        <v>74.747999999999976</v>
      </c>
      <c r="J1724" s="33">
        <v>55.66177829099307</v>
      </c>
      <c r="K1724" s="34">
        <v>57.138983050847457</v>
      </c>
      <c r="L1724" s="33">
        <v>34.105378973105132</v>
      </c>
      <c r="M1724" s="148">
        <v>8.6870023419203797</v>
      </c>
      <c r="N1724" s="132">
        <v>17.077628361858192</v>
      </c>
      <c r="O1724" s="33">
        <v>24.770506329113928</v>
      </c>
    </row>
    <row r="1725" spans="1:15" x14ac:dyDescent="0.25">
      <c r="A1725" s="41" t="s">
        <v>250</v>
      </c>
      <c r="H1725" s="37">
        <v>185</v>
      </c>
      <c r="I1725" s="40">
        <v>30</v>
      </c>
      <c r="J1725" s="38">
        <v>51</v>
      </c>
      <c r="K1725" s="39">
        <v>40</v>
      </c>
      <c r="L1725" s="38">
        <v>33</v>
      </c>
      <c r="M1725" s="138">
        <v>12</v>
      </c>
      <c r="N1725" s="136">
        <v>19</v>
      </c>
      <c r="O1725" s="38">
        <v>27</v>
      </c>
    </row>
    <row r="1726" spans="1:15" x14ac:dyDescent="0.25">
      <c r="A1726"/>
    </row>
    <row r="1727" spans="1:15" x14ac:dyDescent="0.25">
      <c r="A1727" s="71" t="s">
        <v>394</v>
      </c>
      <c r="B1727" s="71" t="s">
        <v>463</v>
      </c>
      <c r="O1727" s="36"/>
    </row>
    <row r="1728" spans="1:15" x14ac:dyDescent="0.25">
      <c r="A1728" s="71" t="s">
        <v>396</v>
      </c>
      <c r="B1728" s="71" t="s">
        <v>397</v>
      </c>
    </row>
    <row r="1730" spans="1:18" x14ac:dyDescent="0.25">
      <c r="A1730" s="30" t="s">
        <v>519</v>
      </c>
      <c r="B1730" s="1"/>
      <c r="C1730" s="1"/>
      <c r="D1730" s="1"/>
      <c r="E1730" s="1"/>
      <c r="F1730" s="1"/>
      <c r="G1730" s="1"/>
      <c r="H1730" s="2"/>
    </row>
    <row r="1732" spans="1:18" x14ac:dyDescent="0.25">
      <c r="I1732" s="10" t="s">
        <v>7</v>
      </c>
      <c r="J1732" s="11" t="s">
        <v>8</v>
      </c>
      <c r="K1732" s="12" t="s">
        <v>9</v>
      </c>
      <c r="L1732" s="11" t="s">
        <v>10</v>
      </c>
      <c r="M1732" s="12" t="s">
        <v>11</v>
      </c>
      <c r="N1732" s="11" t="s">
        <v>12</v>
      </c>
      <c r="O1732" s="106">
        <v>2023</v>
      </c>
    </row>
    <row r="1733" spans="1:18" x14ac:dyDescent="0.25">
      <c r="A1733" s="27" t="s">
        <v>89</v>
      </c>
      <c r="I1733" s="24"/>
      <c r="J1733" s="14">
        <v>1.5277910749428221E-2</v>
      </c>
      <c r="K1733" s="4">
        <v>5.6409191583610178E-2</v>
      </c>
      <c r="L1733" s="14">
        <v>4.5501143442946146E-2</v>
      </c>
      <c r="M1733" s="144">
        <v>5.3189911979187716E-2</v>
      </c>
      <c r="N1733" s="149">
        <v>3.9586241454597514E-2</v>
      </c>
      <c r="O1733" s="107">
        <v>0.13200672502516772</v>
      </c>
    </row>
    <row r="1734" spans="1:18" x14ac:dyDescent="0.25">
      <c r="A1734" s="28" t="s">
        <v>90</v>
      </c>
      <c r="I1734" s="15">
        <v>8.2530636271204591E-2</v>
      </c>
      <c r="J1734" s="16">
        <v>4.0821232913142907E-2</v>
      </c>
      <c r="K1734" s="6">
        <v>5.6409191583610178E-2</v>
      </c>
      <c r="L1734" s="19"/>
      <c r="M1734" s="146"/>
      <c r="N1734" s="150"/>
      <c r="O1734" s="108">
        <v>4.9681378936771471E-2</v>
      </c>
    </row>
    <row r="1735" spans="1:18" x14ac:dyDescent="0.25">
      <c r="A1735" s="28" t="s">
        <v>77</v>
      </c>
      <c r="I1735" s="15">
        <v>0.31067051961256492</v>
      </c>
      <c r="J1735" s="16">
        <v>0.20410616456571454</v>
      </c>
      <c r="K1735" s="6">
        <v>0.19359080841638979</v>
      </c>
      <c r="L1735" s="16">
        <v>0.24233104644744105</v>
      </c>
      <c r="M1735" s="145">
        <v>0.38652324531252108</v>
      </c>
      <c r="N1735" s="130">
        <v>7.9172482909195027E-2</v>
      </c>
      <c r="O1735" s="108">
        <v>9.0844051980969592E-2</v>
      </c>
    </row>
    <row r="1736" spans="1:18" x14ac:dyDescent="0.25">
      <c r="A1736" s="28" t="s">
        <v>91</v>
      </c>
      <c r="I1736" s="15">
        <v>0.35193583774816717</v>
      </c>
      <c r="J1736" s="16">
        <v>0.51014520504228511</v>
      </c>
      <c r="K1736" s="6">
        <v>0.53237472314507217</v>
      </c>
      <c r="L1736" s="16">
        <v>0.52275057172147299</v>
      </c>
      <c r="M1736" s="145">
        <v>0.28014342135414561</v>
      </c>
      <c r="N1736" s="130">
        <v>0.42582053759977095</v>
      </c>
      <c r="O1736" s="108">
        <v>0.42157629275322323</v>
      </c>
    </row>
    <row r="1737" spans="1:18" x14ac:dyDescent="0.25">
      <c r="A1737" s="28" t="s">
        <v>593</v>
      </c>
      <c r="I1737" s="15">
        <v>0.18932948038743513</v>
      </c>
      <c r="J1737" s="16">
        <v>0.1735503430668581</v>
      </c>
      <c r="K1737" s="6">
        <v>0.13301148947951272</v>
      </c>
      <c r="L1737" s="16">
        <v>0.18941723838813973</v>
      </c>
      <c r="M1737" s="145">
        <v>0.28014342135414561</v>
      </c>
      <c r="N1737" s="130">
        <v>0.29707577221804643</v>
      </c>
      <c r="O1737" s="108">
        <v>0.2313694828987107</v>
      </c>
    </row>
    <row r="1738" spans="1:18" x14ac:dyDescent="0.25">
      <c r="A1738" s="28" t="s">
        <v>191</v>
      </c>
      <c r="I1738" s="15">
        <v>6.5533525980628254E-2</v>
      </c>
      <c r="J1738" s="16">
        <v>5.6099143662571134E-2</v>
      </c>
      <c r="K1738" s="6">
        <v>2.8204595791805089E-2</v>
      </c>
      <c r="L1738" s="19"/>
      <c r="M1738" s="146"/>
      <c r="N1738" s="130">
        <v>0.15834496581839005</v>
      </c>
      <c r="O1738" s="108">
        <v>7.4522068405157196E-2</v>
      </c>
    </row>
    <row r="1739" spans="1:18" x14ac:dyDescent="0.25">
      <c r="A1739" s="59" t="s">
        <v>248</v>
      </c>
      <c r="I1739" s="17">
        <v>1</v>
      </c>
      <c r="J1739" s="18">
        <v>1</v>
      </c>
      <c r="K1739" s="8">
        <v>1</v>
      </c>
      <c r="L1739" s="18">
        <v>1</v>
      </c>
      <c r="M1739" s="147">
        <v>1</v>
      </c>
      <c r="N1739" s="131">
        <v>1</v>
      </c>
      <c r="O1739" s="109">
        <v>1</v>
      </c>
    </row>
    <row r="1740" spans="1:18" s="36" customFormat="1" x14ac:dyDescent="0.25">
      <c r="A1740" s="31" t="s">
        <v>249</v>
      </c>
      <c r="I1740" s="32">
        <v>74.74799999999999</v>
      </c>
      <c r="J1740" s="33">
        <v>54.27540415704388</v>
      </c>
      <c r="K1740" s="34">
        <v>57.138983050847465</v>
      </c>
      <c r="L1740" s="33">
        <v>34.105378973105132</v>
      </c>
      <c r="M1740" s="148">
        <v>8.6870023419203779</v>
      </c>
      <c r="N1740" s="132">
        <v>17.077628361858192</v>
      </c>
      <c r="O1740" s="33">
        <v>24.770506329113928</v>
      </c>
    </row>
    <row r="1741" spans="1:18" x14ac:dyDescent="0.25">
      <c r="A1741" s="41" t="s">
        <v>250</v>
      </c>
      <c r="I1741" s="40">
        <v>30</v>
      </c>
      <c r="J1741" s="38">
        <v>50</v>
      </c>
      <c r="K1741" s="39">
        <v>40</v>
      </c>
      <c r="L1741" s="38">
        <v>33</v>
      </c>
      <c r="M1741" s="138">
        <v>12</v>
      </c>
      <c r="N1741" s="136">
        <v>19</v>
      </c>
      <c r="O1741" s="38">
        <v>27</v>
      </c>
    </row>
    <row r="1743" spans="1:18" s="36" customFormat="1" x14ac:dyDescent="0.25">
      <c r="A1743" s="62" t="s">
        <v>374</v>
      </c>
      <c r="I1743" s="63">
        <f>I1733+I1734</f>
        <v>8.2530636271204591E-2</v>
      </c>
      <c r="J1743" s="63">
        <f t="shared" ref="J1743:N1743" si="223">J1733+J1734</f>
        <v>5.6099143662571127E-2</v>
      </c>
      <c r="K1743" s="63">
        <f t="shared" si="223"/>
        <v>0.11281838316722036</v>
      </c>
      <c r="L1743" s="63">
        <f t="shared" si="223"/>
        <v>4.5501143442946146E-2</v>
      </c>
      <c r="M1743" s="134">
        <f t="shared" si="223"/>
        <v>5.3189911979187716E-2</v>
      </c>
      <c r="N1743" s="134">
        <f t="shared" si="223"/>
        <v>3.9586241454597514E-2</v>
      </c>
      <c r="O1743" s="63">
        <f t="shared" ref="O1743" si="224">O1733+O1734</f>
        <v>0.18168810396193918</v>
      </c>
      <c r="R1743" s="69"/>
    </row>
    <row r="1744" spans="1:18" s="36" customFormat="1" x14ac:dyDescent="0.25">
      <c r="A1744" s="64" t="s">
        <v>375</v>
      </c>
      <c r="I1744" s="63">
        <f>I1735</f>
        <v>0.31067051961256492</v>
      </c>
      <c r="J1744" s="63">
        <f t="shared" ref="J1744:N1744" si="225">J1735</f>
        <v>0.20410616456571454</v>
      </c>
      <c r="K1744" s="63">
        <f t="shared" si="225"/>
        <v>0.19359080841638979</v>
      </c>
      <c r="L1744" s="63">
        <f t="shared" si="225"/>
        <v>0.24233104644744105</v>
      </c>
      <c r="M1744" s="134">
        <f t="shared" si="225"/>
        <v>0.38652324531252108</v>
      </c>
      <c r="N1744" s="134">
        <f t="shared" si="225"/>
        <v>7.9172482909195027E-2</v>
      </c>
      <c r="O1744" s="63">
        <f t="shared" ref="O1744" si="226">O1735</f>
        <v>9.0844051980969592E-2</v>
      </c>
      <c r="R1744" s="69"/>
    </row>
    <row r="1745" spans="1:18" s="36" customFormat="1" x14ac:dyDescent="0.25">
      <c r="A1745" s="65" t="s">
        <v>376</v>
      </c>
      <c r="I1745" s="63">
        <f>I1736+I1737</f>
        <v>0.5412653181356023</v>
      </c>
      <c r="J1745" s="63">
        <f t="shared" ref="J1745:N1745" si="227">J1736+J1737</f>
        <v>0.68369554810914324</v>
      </c>
      <c r="K1745" s="63">
        <f t="shared" si="227"/>
        <v>0.66538621262458486</v>
      </c>
      <c r="L1745" s="63">
        <f t="shared" si="227"/>
        <v>0.71216781010961272</v>
      </c>
      <c r="M1745" s="134">
        <f t="shared" si="227"/>
        <v>0.56028684270829121</v>
      </c>
      <c r="N1745" s="134">
        <f t="shared" si="227"/>
        <v>0.72289630981781738</v>
      </c>
      <c r="O1745" s="63">
        <f t="shared" ref="O1745" si="228">O1736+O1737</f>
        <v>0.6529457756519339</v>
      </c>
      <c r="R1745" s="69"/>
    </row>
    <row r="1746" spans="1:18" x14ac:dyDescent="0.25">
      <c r="A1746" s="28" t="s">
        <v>191</v>
      </c>
      <c r="I1746" s="15">
        <v>6.5533525980628254E-2</v>
      </c>
      <c r="J1746" s="16">
        <v>5.6099143662571134E-2</v>
      </c>
      <c r="K1746" s="6">
        <v>2.8204595791805089E-2</v>
      </c>
      <c r="L1746" s="19"/>
      <c r="M1746" s="146"/>
      <c r="N1746" s="130">
        <v>0.15834496581839005</v>
      </c>
      <c r="O1746" s="108">
        <v>7.4522068405157196E-2</v>
      </c>
    </row>
    <row r="1747" spans="1:18" x14ac:dyDescent="0.25">
      <c r="A1747"/>
      <c r="B1747" s="36"/>
      <c r="C1747" s="36"/>
      <c r="D1747" s="36"/>
      <c r="E1747" s="36"/>
      <c r="M1747" s="133"/>
      <c r="N1747" s="154"/>
      <c r="O1747" s="36"/>
      <c r="Q1747" s="36"/>
      <c r="R1747" s="69"/>
    </row>
    <row r="1748" spans="1:18" x14ac:dyDescent="0.25">
      <c r="A1748" s="60" t="s">
        <v>372</v>
      </c>
      <c r="I1748" s="61">
        <v>3.6935124804042974</v>
      </c>
      <c r="J1748" s="61">
        <v>3.8325756158473778</v>
      </c>
      <c r="K1748" s="61">
        <v>3.647430647056729</v>
      </c>
      <c r="L1748" s="61">
        <v>3.8105827616118599</v>
      </c>
      <c r="M1748" s="135">
        <v>3.7340504401040611</v>
      </c>
      <c r="N1748" s="135">
        <v>4.1177971507548365</v>
      </c>
      <c r="O1748" s="135">
        <v>3.616568</v>
      </c>
      <c r="Q1748" s="36"/>
      <c r="R1748" s="69"/>
    </row>
    <row r="1749" spans="1:18" x14ac:dyDescent="0.25">
      <c r="A1749" s="66" t="s">
        <v>390</v>
      </c>
      <c r="I1749" s="68">
        <v>69.849499999999992</v>
      </c>
      <c r="J1749" s="68">
        <v>51.230600461893737</v>
      </c>
      <c r="K1749" s="68">
        <v>55.527401129943456</v>
      </c>
      <c r="L1749" s="68">
        <v>34.10537897310514</v>
      </c>
      <c r="M1749" s="160">
        <v>8.6870023419203779</v>
      </c>
      <c r="N1749" s="160">
        <v>14.373471882640589</v>
      </c>
      <c r="O1749" s="160">
        <v>22.924557</v>
      </c>
      <c r="Q1749" s="36"/>
      <c r="R1749" s="69"/>
    </row>
    <row r="1750" spans="1:18" x14ac:dyDescent="0.25">
      <c r="A1750" s="70" t="s">
        <v>391</v>
      </c>
      <c r="I1750" s="68">
        <v>28</v>
      </c>
      <c r="J1750" s="68">
        <v>47</v>
      </c>
      <c r="K1750" s="68">
        <v>39</v>
      </c>
      <c r="L1750" s="68">
        <v>33</v>
      </c>
      <c r="M1750" s="160">
        <v>12</v>
      </c>
      <c r="N1750" s="160">
        <v>15</v>
      </c>
      <c r="O1750" s="136">
        <v>24</v>
      </c>
      <c r="R1750" s="69"/>
    </row>
    <row r="1751" spans="1:18" x14ac:dyDescent="0.25">
      <c r="A1751"/>
    </row>
    <row r="1752" spans="1:18" x14ac:dyDescent="0.25">
      <c r="A1752" s="71" t="s">
        <v>394</v>
      </c>
      <c r="B1752" s="71" t="s">
        <v>463</v>
      </c>
    </row>
    <row r="1753" spans="1:18" x14ac:dyDescent="0.25">
      <c r="A1753" s="71" t="s">
        <v>396</v>
      </c>
      <c r="B1753" s="71" t="s">
        <v>397</v>
      </c>
    </row>
    <row r="1755" spans="1:18" x14ac:dyDescent="0.25">
      <c r="A1755" s="30" t="s">
        <v>462</v>
      </c>
      <c r="B1755" s="1"/>
      <c r="C1755" s="1"/>
      <c r="D1755" s="1"/>
      <c r="E1755" s="1"/>
      <c r="F1755" s="1"/>
      <c r="G1755" s="1"/>
      <c r="H1755" s="2"/>
    </row>
    <row r="1757" spans="1:18" x14ac:dyDescent="0.25">
      <c r="I1757" s="10" t="s">
        <v>7</v>
      </c>
      <c r="J1757" s="11" t="s">
        <v>8</v>
      </c>
      <c r="K1757" s="12" t="s">
        <v>9</v>
      </c>
      <c r="L1757" s="11" t="s">
        <v>10</v>
      </c>
      <c r="M1757" s="12" t="s">
        <v>11</v>
      </c>
      <c r="N1757" s="11" t="s">
        <v>12</v>
      </c>
      <c r="O1757" s="106">
        <v>2023</v>
      </c>
    </row>
    <row r="1758" spans="1:18" x14ac:dyDescent="0.25">
      <c r="A1758" s="27" t="s">
        <v>154</v>
      </c>
      <c r="I1758" s="24"/>
      <c r="J1758" s="14">
        <v>1.6185927416900892E-2</v>
      </c>
      <c r="K1758" s="4">
        <v>2.902318293508065E-2</v>
      </c>
      <c r="L1758" s="22"/>
      <c r="M1758" s="144">
        <v>5.3189911979187737E-2</v>
      </c>
      <c r="N1758" s="129"/>
      <c r="O1758" s="129"/>
    </row>
    <row r="1759" spans="1:18" x14ac:dyDescent="0.25">
      <c r="A1759" s="28" t="s">
        <v>155</v>
      </c>
      <c r="I1759" s="15">
        <v>8.8318456109206245E-2</v>
      </c>
      <c r="J1759" s="16">
        <v>7.0308819651217019E-2</v>
      </c>
      <c r="K1759" s="6">
        <v>5.80463658701613E-2</v>
      </c>
      <c r="L1759" s="16">
        <v>9.1002286885892292E-2</v>
      </c>
      <c r="M1759" s="146"/>
      <c r="N1759" s="150"/>
      <c r="O1759" s="130">
        <v>0.16947720646700237</v>
      </c>
    </row>
    <row r="1760" spans="1:18" x14ac:dyDescent="0.25">
      <c r="A1760" s="28" t="s">
        <v>77</v>
      </c>
      <c r="I1760" s="15">
        <v>0.25454727664478632</v>
      </c>
      <c r="J1760" s="16">
        <v>0.23242279508719568</v>
      </c>
      <c r="K1760" s="6">
        <v>0.21998860439443035</v>
      </c>
      <c r="L1760" s="16">
        <v>0.16481350051257787</v>
      </c>
      <c r="M1760" s="145">
        <v>0.28014342135414566</v>
      </c>
      <c r="N1760" s="130">
        <v>0.14110142462258132</v>
      </c>
      <c r="O1760" s="152">
        <v>0.15184093117766584</v>
      </c>
    </row>
    <row r="1761" spans="1:15" x14ac:dyDescent="0.25">
      <c r="A1761" s="28" t="s">
        <v>156</v>
      </c>
      <c r="I1761" s="15">
        <v>0.54284568966134328</v>
      </c>
      <c r="J1761" s="16">
        <v>0.59458771077656847</v>
      </c>
      <c r="K1761" s="6">
        <v>0.55606994052918357</v>
      </c>
      <c r="L1761" s="16">
        <v>0.55476697421339016</v>
      </c>
      <c r="M1761" s="145">
        <v>0.26594955989593866</v>
      </c>
      <c r="N1761" s="130">
        <v>0.75296619179247282</v>
      </c>
      <c r="O1761" s="152">
        <v>0.45552279353299757</v>
      </c>
    </row>
    <row r="1762" spans="1:15" x14ac:dyDescent="0.25">
      <c r="A1762" s="28" t="s">
        <v>157</v>
      </c>
      <c r="I1762" s="15">
        <v>0.11428857758466419</v>
      </c>
      <c r="J1762" s="16">
        <v>8.6494747068117911E-2</v>
      </c>
      <c r="K1762" s="6">
        <v>0.13687190627114415</v>
      </c>
      <c r="L1762" s="16">
        <v>0.18941723838813973</v>
      </c>
      <c r="M1762" s="145">
        <v>0.40071710677072814</v>
      </c>
      <c r="N1762" s="130">
        <v>0.10593238358494576</v>
      </c>
      <c r="O1762" s="152">
        <v>0.22315906882233411</v>
      </c>
    </row>
    <row r="1763" spans="1:15" x14ac:dyDescent="0.25">
      <c r="A1763" s="59" t="s">
        <v>248</v>
      </c>
      <c r="I1763" s="17">
        <v>1</v>
      </c>
      <c r="J1763" s="18">
        <v>1</v>
      </c>
      <c r="K1763" s="8">
        <v>1</v>
      </c>
      <c r="L1763" s="18">
        <v>1</v>
      </c>
      <c r="M1763" s="147">
        <v>1</v>
      </c>
      <c r="N1763" s="131">
        <v>1</v>
      </c>
      <c r="O1763" s="153">
        <v>1</v>
      </c>
    </row>
    <row r="1764" spans="1:15" s="36" customFormat="1" x14ac:dyDescent="0.25">
      <c r="A1764" s="31" t="s">
        <v>249</v>
      </c>
      <c r="I1764" s="32">
        <v>69.849499999999992</v>
      </c>
      <c r="J1764" s="33">
        <v>51.230600461893772</v>
      </c>
      <c r="K1764" s="34">
        <v>55.527401129943513</v>
      </c>
      <c r="L1764" s="33">
        <v>34.105378973105132</v>
      </c>
      <c r="M1764" s="148">
        <v>8.6870023419203761</v>
      </c>
      <c r="N1764" s="132">
        <v>14.37347188264059</v>
      </c>
      <c r="O1764" s="132">
        <v>22.924556962025321</v>
      </c>
    </row>
    <row r="1765" spans="1:15" x14ac:dyDescent="0.25">
      <c r="A1765" s="41" t="s">
        <v>250</v>
      </c>
      <c r="I1765" s="40">
        <v>28</v>
      </c>
      <c r="J1765" s="38">
        <v>47</v>
      </c>
      <c r="K1765" s="39">
        <v>39</v>
      </c>
      <c r="L1765" s="38">
        <v>33</v>
      </c>
      <c r="M1765" s="138">
        <v>12</v>
      </c>
      <c r="N1765" s="136">
        <v>15</v>
      </c>
      <c r="O1765" s="136">
        <v>24</v>
      </c>
    </row>
    <row r="1767" spans="1:15" s="36" customFormat="1" x14ac:dyDescent="0.25">
      <c r="A1767" s="62" t="s">
        <v>374</v>
      </c>
      <c r="I1767" s="63">
        <f t="shared" ref="I1767:M1767" si="229">I1758+I1759</f>
        <v>8.8318456109206245E-2</v>
      </c>
      <c r="J1767" s="63">
        <f t="shared" si="229"/>
        <v>8.6494747068117911E-2</v>
      </c>
      <c r="K1767" s="63">
        <f t="shared" si="229"/>
        <v>8.7069548805241953E-2</v>
      </c>
      <c r="L1767" s="63">
        <f t="shared" si="229"/>
        <v>9.1002286885892292E-2</v>
      </c>
      <c r="M1767" s="134">
        <f t="shared" si="229"/>
        <v>5.3189911979187737E-2</v>
      </c>
      <c r="N1767" s="134">
        <f t="shared" ref="N1767:O1767" si="230">N1758+N1759</f>
        <v>0</v>
      </c>
      <c r="O1767" s="134">
        <f t="shared" si="230"/>
        <v>0.16947720646700237</v>
      </c>
    </row>
    <row r="1768" spans="1:15" s="36" customFormat="1" x14ac:dyDescent="0.25">
      <c r="A1768" s="64" t="s">
        <v>375</v>
      </c>
      <c r="I1768" s="63">
        <f t="shared" ref="I1768:M1768" si="231">I1760</f>
        <v>0.25454727664478632</v>
      </c>
      <c r="J1768" s="63">
        <f t="shared" si="231"/>
        <v>0.23242279508719568</v>
      </c>
      <c r="K1768" s="63">
        <f t="shared" si="231"/>
        <v>0.21998860439443035</v>
      </c>
      <c r="L1768" s="63">
        <f t="shared" si="231"/>
        <v>0.16481350051257787</v>
      </c>
      <c r="M1768" s="134">
        <f t="shared" si="231"/>
        <v>0.28014342135414566</v>
      </c>
      <c r="N1768" s="134">
        <f t="shared" ref="N1768:O1768" si="232">N1760</f>
        <v>0.14110142462258132</v>
      </c>
      <c r="O1768" s="134">
        <f t="shared" si="232"/>
        <v>0.15184093117766584</v>
      </c>
    </row>
    <row r="1769" spans="1:15" s="36" customFormat="1" x14ac:dyDescent="0.25">
      <c r="A1769" s="65" t="s">
        <v>376</v>
      </c>
      <c r="I1769" s="63">
        <f t="shared" ref="I1769:M1769" si="233">I1761+I1762</f>
        <v>0.65713426724600743</v>
      </c>
      <c r="J1769" s="63">
        <f t="shared" si="233"/>
        <v>0.68108245784468635</v>
      </c>
      <c r="K1769" s="63">
        <f t="shared" si="233"/>
        <v>0.69294184680032767</v>
      </c>
      <c r="L1769" s="63">
        <f t="shared" si="233"/>
        <v>0.74418421260152989</v>
      </c>
      <c r="M1769" s="134">
        <f t="shared" si="233"/>
        <v>0.66666666666666674</v>
      </c>
      <c r="N1769" s="134">
        <f t="shared" ref="N1769:O1769" si="234">N1761+N1762</f>
        <v>0.85889857537741854</v>
      </c>
      <c r="O1769" s="134">
        <f t="shared" si="234"/>
        <v>0.67868186235533168</v>
      </c>
    </row>
    <row r="1770" spans="1:15" x14ac:dyDescent="0.25">
      <c r="A1770"/>
      <c r="B1770" s="36"/>
      <c r="C1770" s="36"/>
      <c r="D1770" s="36"/>
      <c r="E1770" s="36"/>
      <c r="M1770" s="133"/>
      <c r="N1770" s="154"/>
      <c r="O1770" s="154"/>
    </row>
    <row r="1771" spans="1:15" x14ac:dyDescent="0.25">
      <c r="A1771" s="60" t="s">
        <v>372</v>
      </c>
      <c r="B1771" s="61"/>
      <c r="C1771" s="61"/>
      <c r="D1771" s="61"/>
      <c r="E1771" s="61"/>
      <c r="F1771" s="61"/>
      <c r="G1771" s="61"/>
      <c r="H1771" s="61"/>
      <c r="I1771" s="61">
        <v>3.6831043887214658</v>
      </c>
      <c r="J1771" s="61">
        <v>3.6648965304277863</v>
      </c>
      <c r="K1771" s="61">
        <v>3.7137210213311493</v>
      </c>
      <c r="L1771" s="61">
        <v>3.8425991641037776</v>
      </c>
      <c r="M1771" s="135">
        <v>3.9610039494790192</v>
      </c>
      <c r="N1771" s="135">
        <v>3.9648309589623643</v>
      </c>
      <c r="O1771" s="135">
        <v>3.7323637247106638</v>
      </c>
    </row>
    <row r="1772" spans="1:15" x14ac:dyDescent="0.25">
      <c r="A1772"/>
      <c r="O1772" s="36"/>
    </row>
    <row r="1773" spans="1:15" x14ac:dyDescent="0.25">
      <c r="A1773" s="71" t="s">
        <v>394</v>
      </c>
      <c r="B1773" s="71" t="s">
        <v>463</v>
      </c>
    </row>
    <row r="1774" spans="1:15" x14ac:dyDescent="0.25">
      <c r="A1774" s="71" t="s">
        <v>396</v>
      </c>
      <c r="B1774" s="71" t="s">
        <v>397</v>
      </c>
    </row>
    <row r="1776" spans="1:15" x14ac:dyDescent="0.25">
      <c r="A1776" s="30" t="s">
        <v>319</v>
      </c>
      <c r="B1776" s="1"/>
      <c r="C1776" s="1"/>
      <c r="D1776" s="1"/>
      <c r="E1776" s="1"/>
      <c r="F1776" s="1"/>
      <c r="G1776" s="2"/>
    </row>
    <row r="1778" spans="1:15" x14ac:dyDescent="0.25">
      <c r="I1778" s="10" t="s">
        <v>7</v>
      </c>
      <c r="J1778" s="11" t="s">
        <v>8</v>
      </c>
      <c r="K1778" s="12" t="s">
        <v>9</v>
      </c>
      <c r="L1778" s="11" t="s">
        <v>10</v>
      </c>
      <c r="M1778" s="12" t="s">
        <v>11</v>
      </c>
    </row>
    <row r="1779" spans="1:15" x14ac:dyDescent="0.25">
      <c r="A1779" s="27" t="s">
        <v>158</v>
      </c>
      <c r="I1779" s="24"/>
      <c r="J1779" s="22"/>
      <c r="K1779" s="23"/>
      <c r="L1779" s="22"/>
      <c r="M1779" s="144">
        <v>5.3189911979187716E-2</v>
      </c>
    </row>
    <row r="1780" spans="1:15" x14ac:dyDescent="0.25">
      <c r="A1780" s="28" t="s">
        <v>159</v>
      </c>
      <c r="I1780" s="15">
        <v>0.13247768416380934</v>
      </c>
      <c r="J1780" s="16">
        <v>4.5202252220416031E-2</v>
      </c>
      <c r="K1780" s="6">
        <v>0.1160927317403226</v>
      </c>
      <c r="L1780" s="16">
        <v>9.1002286885892292E-2</v>
      </c>
      <c r="M1780" s="146"/>
    </row>
    <row r="1781" spans="1:15" x14ac:dyDescent="0.25">
      <c r="A1781" s="28" t="s">
        <v>77</v>
      </c>
      <c r="I1781" s="15">
        <v>0.16622882053558011</v>
      </c>
      <c r="J1781" s="16">
        <v>0.25984639668292214</v>
      </c>
      <c r="K1781" s="6">
        <v>0.1411630639934475</v>
      </c>
      <c r="L1781" s="16">
        <v>0.11931235706963175</v>
      </c>
      <c r="M1781" s="145">
        <v>0.28014342135414561</v>
      </c>
    </row>
    <row r="1782" spans="1:15" x14ac:dyDescent="0.25">
      <c r="A1782" s="28" t="s">
        <v>160</v>
      </c>
      <c r="I1782" s="15">
        <v>0.67532337382515251</v>
      </c>
      <c r="J1782" s="16">
        <v>0.58762927886540861</v>
      </c>
      <c r="K1782" s="6">
        <v>0.63489548093016634</v>
      </c>
      <c r="L1782" s="16">
        <v>0.55476697421339016</v>
      </c>
      <c r="M1782" s="145">
        <v>0.43971315729170873</v>
      </c>
    </row>
    <row r="1783" spans="1:15" x14ac:dyDescent="0.25">
      <c r="A1783" s="28" t="s">
        <v>161</v>
      </c>
      <c r="I1783" s="15">
        <v>2.5970121475457953E-2</v>
      </c>
      <c r="J1783" s="16">
        <v>0.10732207223125306</v>
      </c>
      <c r="K1783" s="6">
        <v>0.10784872333606349</v>
      </c>
      <c r="L1783" s="16">
        <v>0.23491838183108588</v>
      </c>
      <c r="M1783" s="145">
        <v>0.22695350937495784</v>
      </c>
    </row>
    <row r="1784" spans="1:15" x14ac:dyDescent="0.25">
      <c r="A1784" s="59" t="s">
        <v>248</v>
      </c>
      <c r="I1784" s="17">
        <v>1</v>
      </c>
      <c r="J1784" s="18">
        <v>1</v>
      </c>
      <c r="K1784" s="8">
        <v>1</v>
      </c>
      <c r="L1784" s="18">
        <v>1</v>
      </c>
      <c r="M1784" s="147">
        <v>1</v>
      </c>
    </row>
    <row r="1785" spans="1:15" s="36" customFormat="1" x14ac:dyDescent="0.25">
      <c r="A1785" s="31" t="s">
        <v>249</v>
      </c>
      <c r="I1785" s="32">
        <v>69.849499999999992</v>
      </c>
      <c r="J1785" s="33">
        <v>49.015011547344123</v>
      </c>
      <c r="K1785" s="34">
        <v>55.527401129943513</v>
      </c>
      <c r="L1785" s="33">
        <v>34.105378973105132</v>
      </c>
      <c r="M1785" s="148">
        <v>8.6870023419203779</v>
      </c>
      <c r="O1785"/>
    </row>
    <row r="1786" spans="1:15" x14ac:dyDescent="0.25">
      <c r="A1786" s="41" t="s">
        <v>250</v>
      </c>
      <c r="I1786" s="40">
        <v>28</v>
      </c>
      <c r="J1786" s="38">
        <v>45</v>
      </c>
      <c r="K1786" s="39">
        <v>39</v>
      </c>
      <c r="L1786" s="38">
        <v>33</v>
      </c>
      <c r="M1786" s="138">
        <v>12</v>
      </c>
    </row>
    <row r="1788" spans="1:15" s="36" customFormat="1" x14ac:dyDescent="0.25">
      <c r="A1788" s="62" t="s">
        <v>374</v>
      </c>
      <c r="I1788" s="63">
        <f t="shared" ref="I1788:M1788" si="235">I1779+I1780</f>
        <v>0.13247768416380934</v>
      </c>
      <c r="J1788" s="63">
        <f t="shared" si="235"/>
        <v>4.5202252220416031E-2</v>
      </c>
      <c r="K1788" s="63">
        <f t="shared" si="235"/>
        <v>0.1160927317403226</v>
      </c>
      <c r="L1788" s="63">
        <f t="shared" si="235"/>
        <v>9.1002286885892292E-2</v>
      </c>
      <c r="M1788" s="134">
        <f t="shared" si="235"/>
        <v>5.3189911979187716E-2</v>
      </c>
    </row>
    <row r="1789" spans="1:15" s="36" customFormat="1" x14ac:dyDescent="0.25">
      <c r="A1789" s="64" t="s">
        <v>375</v>
      </c>
      <c r="I1789" s="63">
        <f t="shared" ref="I1789:M1789" si="236">I1781</f>
        <v>0.16622882053558011</v>
      </c>
      <c r="J1789" s="63">
        <f t="shared" si="236"/>
        <v>0.25984639668292214</v>
      </c>
      <c r="K1789" s="63">
        <f t="shared" si="236"/>
        <v>0.1411630639934475</v>
      </c>
      <c r="L1789" s="63">
        <f t="shared" si="236"/>
        <v>0.11931235706963175</v>
      </c>
      <c r="M1789" s="134">
        <f t="shared" si="236"/>
        <v>0.28014342135414561</v>
      </c>
      <c r="O1789"/>
    </row>
    <row r="1790" spans="1:15" s="36" customFormat="1" x14ac:dyDescent="0.25">
      <c r="A1790" s="65" t="s">
        <v>376</v>
      </c>
      <c r="I1790" s="63">
        <f t="shared" ref="I1790:M1790" si="237">I1782+I1783</f>
        <v>0.70129349530061047</v>
      </c>
      <c r="J1790" s="63">
        <f t="shared" si="237"/>
        <v>0.69495135109666162</v>
      </c>
      <c r="K1790" s="63">
        <f t="shared" si="237"/>
        <v>0.74274420426622978</v>
      </c>
      <c r="L1790" s="63">
        <f t="shared" si="237"/>
        <v>0.78968535604447609</v>
      </c>
      <c r="M1790" s="134">
        <f t="shared" si="237"/>
        <v>0.66666666666666652</v>
      </c>
      <c r="O1790"/>
    </row>
    <row r="1791" spans="1:15" x14ac:dyDescent="0.25">
      <c r="A1791"/>
      <c r="B1791" s="36"/>
      <c r="C1791" s="36"/>
      <c r="D1791" s="36"/>
      <c r="E1791" s="36"/>
      <c r="M1791" s="133"/>
      <c r="N1791" s="36"/>
      <c r="O1791" s="36"/>
    </row>
    <row r="1792" spans="1:15" x14ac:dyDescent="0.25">
      <c r="A1792" s="60" t="s">
        <v>372</v>
      </c>
      <c r="I1792" s="61">
        <v>3.5947859326122589</v>
      </c>
      <c r="J1792" s="61">
        <v>3.7570711711074987</v>
      </c>
      <c r="K1792" s="61">
        <v>3.7345001958619704</v>
      </c>
      <c r="L1792" s="61">
        <v>3.9336014509896695</v>
      </c>
      <c r="M1792" s="135">
        <v>3.7872403520832489</v>
      </c>
      <c r="O1792" s="36"/>
    </row>
    <row r="1793" spans="1:15" x14ac:dyDescent="0.25">
      <c r="A1793"/>
      <c r="O1793" s="36"/>
    </row>
    <row r="1794" spans="1:15" x14ac:dyDescent="0.25">
      <c r="A1794" s="71" t="s">
        <v>394</v>
      </c>
      <c r="B1794" s="71" t="s">
        <v>463</v>
      </c>
    </row>
    <row r="1795" spans="1:15" x14ac:dyDescent="0.25">
      <c r="A1795" s="71" t="s">
        <v>396</v>
      </c>
      <c r="B1795" s="71" t="s">
        <v>397</v>
      </c>
    </row>
    <row r="1797" spans="1:15" x14ac:dyDescent="0.25">
      <c r="A1797" s="30" t="s">
        <v>603</v>
      </c>
      <c r="B1797" s="1"/>
      <c r="C1797" s="1"/>
      <c r="D1797" s="1"/>
      <c r="E1797" s="1"/>
      <c r="F1797" s="1"/>
      <c r="G1797" s="1"/>
      <c r="H1797" s="1"/>
      <c r="I1797" s="1"/>
      <c r="J1797" s="1"/>
      <c r="K1797" s="1"/>
      <c r="L1797" s="1"/>
      <c r="M1797" s="2"/>
    </row>
    <row r="1799" spans="1:15" x14ac:dyDescent="0.25">
      <c r="H1799" s="11" t="s">
        <v>6</v>
      </c>
      <c r="I1799" s="11" t="s">
        <v>7</v>
      </c>
      <c r="J1799" s="11" t="s">
        <v>8</v>
      </c>
      <c r="K1799" s="11" t="s">
        <v>9</v>
      </c>
      <c r="L1799" s="11" t="s">
        <v>10</v>
      </c>
      <c r="M1799" s="12" t="s">
        <v>11</v>
      </c>
    </row>
    <row r="1800" spans="1:15" x14ac:dyDescent="0.25">
      <c r="A1800" s="27" t="s">
        <v>185</v>
      </c>
      <c r="H1800" s="14">
        <v>3.56198668008125E-2</v>
      </c>
      <c r="I1800" s="14">
        <v>1.9593451383361278E-2</v>
      </c>
      <c r="J1800" s="14">
        <v>3.1561641330057594E-2</v>
      </c>
      <c r="K1800" s="14">
        <v>1.659225101736542E-2</v>
      </c>
      <c r="L1800" s="14">
        <v>1.0989306538718092E-2</v>
      </c>
      <c r="M1800" s="4">
        <v>2.2980777494954929E-2</v>
      </c>
    </row>
    <row r="1801" spans="1:15" x14ac:dyDescent="0.25">
      <c r="A1801" s="28" t="s">
        <v>186</v>
      </c>
      <c r="H1801" s="16">
        <v>0.10687792076139441</v>
      </c>
      <c r="I1801" s="16">
        <v>0.10014119604651073</v>
      </c>
      <c r="J1801" s="16">
        <v>0.1063980538084817</v>
      </c>
      <c r="K1801" s="16">
        <v>0.12028442728951706</v>
      </c>
      <c r="L1801" s="16">
        <v>0.11334100737999464</v>
      </c>
      <c r="M1801" s="20">
        <v>4.6639065096941455E-2</v>
      </c>
    </row>
    <row r="1802" spans="1:15" x14ac:dyDescent="0.25">
      <c r="A1802" s="28" t="s">
        <v>77</v>
      </c>
      <c r="H1802" s="16">
        <v>0.34610923921147135</v>
      </c>
      <c r="I1802" s="16">
        <v>0.34542632806281437</v>
      </c>
      <c r="J1802" s="16">
        <v>0.34948493082604576</v>
      </c>
      <c r="K1802" s="16">
        <v>0.33920683068429447</v>
      </c>
      <c r="L1802" s="16">
        <v>0.27433999612711729</v>
      </c>
      <c r="M1802" s="6">
        <v>0.28587226323269971</v>
      </c>
    </row>
    <row r="1803" spans="1:15" x14ac:dyDescent="0.25">
      <c r="A1803" s="28" t="s">
        <v>187</v>
      </c>
      <c r="H1803" s="16">
        <v>0.45796775311484228</v>
      </c>
      <c r="I1803" s="16">
        <v>0.48802933517861474</v>
      </c>
      <c r="J1803" s="16">
        <v>0.45492526958974194</v>
      </c>
      <c r="K1803" s="16">
        <v>0.44055382644082269</v>
      </c>
      <c r="L1803" s="16">
        <v>0.54948684295457861</v>
      </c>
      <c r="M1803" s="6">
        <v>0.56928108753838114</v>
      </c>
    </row>
    <row r="1804" spans="1:15" x14ac:dyDescent="0.25">
      <c r="A1804" s="28" t="s">
        <v>188</v>
      </c>
      <c r="H1804" s="16">
        <v>5.3425220111479502E-2</v>
      </c>
      <c r="I1804" s="16">
        <v>4.6809689328698806E-2</v>
      </c>
      <c r="J1804" s="16">
        <v>5.7630104445672979E-2</v>
      </c>
      <c r="K1804" s="16">
        <v>8.3362664568000386E-2</v>
      </c>
      <c r="L1804" s="16">
        <v>5.1842846999591255E-2</v>
      </c>
      <c r="M1804" s="6">
        <v>7.5226806637022775E-2</v>
      </c>
    </row>
    <row r="1805" spans="1:15" x14ac:dyDescent="0.25">
      <c r="A1805" s="59" t="s">
        <v>248</v>
      </c>
      <c r="H1805" s="18">
        <v>1</v>
      </c>
      <c r="I1805" s="18">
        <v>1</v>
      </c>
      <c r="J1805" s="18">
        <v>1</v>
      </c>
      <c r="K1805" s="18">
        <v>1</v>
      </c>
      <c r="L1805" s="18">
        <v>1</v>
      </c>
      <c r="M1805" s="8">
        <v>1</v>
      </c>
    </row>
    <row r="1806" spans="1:15" s="36" customFormat="1" x14ac:dyDescent="0.25">
      <c r="A1806" s="31" t="s">
        <v>249</v>
      </c>
      <c r="H1806" s="33">
        <v>500.00687022900667</v>
      </c>
      <c r="I1806" s="33">
        <v>500.01400000000001</v>
      </c>
      <c r="J1806" s="33">
        <v>500.01131639722911</v>
      </c>
      <c r="K1806" s="33">
        <v>500.00367231638381</v>
      </c>
      <c r="L1806" s="33">
        <v>499.99706601466988</v>
      </c>
      <c r="M1806" s="34">
        <v>500.00550399999997</v>
      </c>
      <c r="O1806"/>
    </row>
    <row r="1807" spans="1:15" x14ac:dyDescent="0.25">
      <c r="A1807" s="41" t="s">
        <v>250</v>
      </c>
      <c r="H1807" s="38">
        <v>393</v>
      </c>
      <c r="I1807" s="38">
        <v>200</v>
      </c>
      <c r="J1807" s="38">
        <v>433</v>
      </c>
      <c r="K1807" s="38">
        <v>354</v>
      </c>
      <c r="L1807" s="38">
        <v>409</v>
      </c>
      <c r="M1807" s="39">
        <v>427</v>
      </c>
    </row>
    <row r="1809" spans="1:15" s="36" customFormat="1" x14ac:dyDescent="0.25">
      <c r="A1809" s="62" t="s">
        <v>377</v>
      </c>
      <c r="H1809" s="63">
        <f t="shared" ref="H1809:M1809" si="238">H1800+H1801</f>
        <v>0.14249778756220691</v>
      </c>
      <c r="I1809" s="63">
        <f t="shared" si="238"/>
        <v>0.119734647429872</v>
      </c>
      <c r="J1809" s="63">
        <f t="shared" si="238"/>
        <v>0.13795969513853928</v>
      </c>
      <c r="K1809" s="63">
        <f t="shared" si="238"/>
        <v>0.13687667830688249</v>
      </c>
      <c r="L1809" s="63">
        <f t="shared" si="238"/>
        <v>0.12433031391871273</v>
      </c>
      <c r="M1809" s="63">
        <f t="shared" si="238"/>
        <v>6.961984259189638E-2</v>
      </c>
    </row>
    <row r="1810" spans="1:15" s="36" customFormat="1" x14ac:dyDescent="0.25">
      <c r="A1810" s="64" t="s">
        <v>375</v>
      </c>
      <c r="H1810" s="63">
        <f t="shared" ref="H1810:M1810" si="239">H1802</f>
        <v>0.34610923921147135</v>
      </c>
      <c r="I1810" s="63">
        <f t="shared" si="239"/>
        <v>0.34542632806281437</v>
      </c>
      <c r="J1810" s="63">
        <f t="shared" si="239"/>
        <v>0.34948493082604576</v>
      </c>
      <c r="K1810" s="63">
        <f t="shared" si="239"/>
        <v>0.33920683068429447</v>
      </c>
      <c r="L1810" s="63">
        <f t="shared" si="239"/>
        <v>0.27433999612711729</v>
      </c>
      <c r="M1810" s="63">
        <f t="shared" si="239"/>
        <v>0.28587226323269971</v>
      </c>
      <c r="O1810"/>
    </row>
    <row r="1811" spans="1:15" s="36" customFormat="1" x14ac:dyDescent="0.25">
      <c r="A1811" s="65" t="s">
        <v>378</v>
      </c>
      <c r="H1811" s="63">
        <f t="shared" ref="H1811:M1811" si="240">H1803+H1804</f>
        <v>0.51139297322632182</v>
      </c>
      <c r="I1811" s="63">
        <f t="shared" si="240"/>
        <v>0.53483902450731358</v>
      </c>
      <c r="J1811" s="63">
        <f t="shared" si="240"/>
        <v>0.51255537403541496</v>
      </c>
      <c r="K1811" s="63">
        <f t="shared" si="240"/>
        <v>0.52391649100882309</v>
      </c>
      <c r="L1811" s="63">
        <f t="shared" si="240"/>
        <v>0.60132968995416991</v>
      </c>
      <c r="M1811" s="63">
        <f t="shared" si="240"/>
        <v>0.64450789417540388</v>
      </c>
      <c r="O1811"/>
    </row>
    <row r="1812" spans="1:15" x14ac:dyDescent="0.25">
      <c r="A1812"/>
      <c r="N1812" s="36"/>
      <c r="O1812" s="36"/>
    </row>
    <row r="1813" spans="1:15" x14ac:dyDescent="0.25">
      <c r="A1813" s="60" t="s">
        <v>372</v>
      </c>
      <c r="H1813" s="61">
        <v>3.3867005389747837</v>
      </c>
      <c r="I1813" s="61">
        <v>3.4423206150227785</v>
      </c>
      <c r="J1813" s="61">
        <v>3.4006641420124888</v>
      </c>
      <c r="K1813" s="61">
        <v>3.4538102262525778</v>
      </c>
      <c r="L1813" s="61">
        <v>3.5178529164963335</v>
      </c>
      <c r="M1813" s="61">
        <v>3.6271340807255763</v>
      </c>
      <c r="O1813" s="36"/>
    </row>
    <row r="1814" spans="1:15" x14ac:dyDescent="0.25">
      <c r="A1814"/>
      <c r="O1814" s="36"/>
    </row>
    <row r="1815" spans="1:15" x14ac:dyDescent="0.25">
      <c r="A1815" s="71" t="s">
        <v>394</v>
      </c>
      <c r="B1815" s="71" t="s">
        <v>395</v>
      </c>
    </row>
    <row r="1816" spans="1:15" x14ac:dyDescent="0.25">
      <c r="A1816" s="71" t="s">
        <v>396</v>
      </c>
      <c r="B1816" s="71" t="s">
        <v>397</v>
      </c>
    </row>
    <row r="1818" spans="1:15" x14ac:dyDescent="0.25">
      <c r="A1818" s="30" t="s">
        <v>604</v>
      </c>
      <c r="B1818" s="1"/>
      <c r="C1818" s="1"/>
      <c r="D1818" s="1"/>
      <c r="E1818" s="1"/>
      <c r="F1818" s="1"/>
      <c r="G1818" s="1"/>
      <c r="H1818" s="1"/>
      <c r="I1818" s="1"/>
      <c r="J1818" s="1"/>
      <c r="K1818" s="1"/>
      <c r="L1818" s="1"/>
      <c r="M1818" s="2"/>
    </row>
    <row r="1820" spans="1:15" x14ac:dyDescent="0.25">
      <c r="H1820" s="11" t="s">
        <v>6</v>
      </c>
      <c r="I1820" s="11" t="s">
        <v>7</v>
      </c>
      <c r="J1820" s="11" t="s">
        <v>8</v>
      </c>
      <c r="K1820" s="11" t="s">
        <v>9</v>
      </c>
      <c r="L1820" s="11" t="s">
        <v>10</v>
      </c>
    </row>
    <row r="1821" spans="1:15" x14ac:dyDescent="0.25">
      <c r="A1821" s="27" t="s">
        <v>185</v>
      </c>
      <c r="H1821" s="14">
        <v>4.3244189520042317E-2</v>
      </c>
      <c r="I1821" s="14">
        <v>2.322134980220554E-2</v>
      </c>
      <c r="J1821" s="14">
        <v>4.208218844007685E-2</v>
      </c>
      <c r="K1821" s="14">
        <v>3.1792421863568246E-2</v>
      </c>
      <c r="L1821" s="14">
        <v>3.0369860361038808E-2</v>
      </c>
    </row>
    <row r="1822" spans="1:15" x14ac:dyDescent="0.25">
      <c r="A1822" s="28" t="s">
        <v>186</v>
      </c>
      <c r="H1822" s="16">
        <v>0.17814055481171553</v>
      </c>
      <c r="I1822" s="16">
        <v>0.21153307707384209</v>
      </c>
      <c r="J1822" s="16">
        <v>0.17781329660437215</v>
      </c>
      <c r="K1822" s="16">
        <v>0.17376087068287055</v>
      </c>
      <c r="L1822" s="16">
        <v>0.17810422359446643</v>
      </c>
    </row>
    <row r="1823" spans="1:15" x14ac:dyDescent="0.25">
      <c r="A1823" s="28" t="s">
        <v>77</v>
      </c>
      <c r="H1823" s="16">
        <v>0.4096971695554304</v>
      </c>
      <c r="I1823" s="16">
        <v>0.41291643833972619</v>
      </c>
      <c r="J1823" s="16">
        <v>0.39332989692150194</v>
      </c>
      <c r="K1823" s="16">
        <v>0.39081464373425512</v>
      </c>
      <c r="L1823" s="16">
        <v>0.35110377175807383</v>
      </c>
    </row>
    <row r="1824" spans="1:15" x14ac:dyDescent="0.25">
      <c r="A1824" s="28" t="s">
        <v>187</v>
      </c>
      <c r="H1824" s="16">
        <v>0.32822144428549832</v>
      </c>
      <c r="I1824" s="16">
        <v>0.32402592727403634</v>
      </c>
      <c r="J1824" s="16">
        <v>0.32803022010125404</v>
      </c>
      <c r="K1824" s="16">
        <v>0.34744660067468447</v>
      </c>
      <c r="L1824" s="16">
        <v>0.40913247412698711</v>
      </c>
    </row>
    <row r="1825" spans="1:15" x14ac:dyDescent="0.25">
      <c r="A1825" s="28" t="s">
        <v>188</v>
      </c>
      <c r="H1825" s="16">
        <v>4.0696641827313404E-2</v>
      </c>
      <c r="I1825" s="16">
        <v>2.8303207510189717E-2</v>
      </c>
      <c r="J1825" s="16">
        <v>5.8744397932795026E-2</v>
      </c>
      <c r="K1825" s="16">
        <v>5.6185463044621742E-2</v>
      </c>
      <c r="L1825" s="16">
        <v>3.1289670159433715E-2</v>
      </c>
    </row>
    <row r="1826" spans="1:15" x14ac:dyDescent="0.25">
      <c r="A1826" s="59" t="s">
        <v>248</v>
      </c>
      <c r="H1826" s="18">
        <v>1</v>
      </c>
      <c r="I1826" s="18">
        <v>1</v>
      </c>
      <c r="J1826" s="18">
        <v>1</v>
      </c>
      <c r="K1826" s="18">
        <v>1</v>
      </c>
      <c r="L1826" s="18">
        <v>1</v>
      </c>
    </row>
    <row r="1827" spans="1:15" s="36" customFormat="1" x14ac:dyDescent="0.25">
      <c r="A1827" s="31" t="s">
        <v>249</v>
      </c>
      <c r="H1827" s="33">
        <v>500.00687022900598</v>
      </c>
      <c r="I1827" s="33">
        <v>500.01399999999961</v>
      </c>
      <c r="J1827" s="33">
        <v>500.01131639722956</v>
      </c>
      <c r="K1827" s="33">
        <v>500.00367231638398</v>
      </c>
      <c r="L1827" s="33">
        <v>499.99706601466914</v>
      </c>
      <c r="O1827"/>
    </row>
    <row r="1828" spans="1:15" x14ac:dyDescent="0.25">
      <c r="A1828" s="41" t="s">
        <v>250</v>
      </c>
      <c r="H1828" s="38">
        <v>393</v>
      </c>
      <c r="I1828" s="38">
        <v>200</v>
      </c>
      <c r="J1828" s="38">
        <v>433</v>
      </c>
      <c r="K1828" s="38">
        <v>354</v>
      </c>
      <c r="L1828" s="38">
        <v>409</v>
      </c>
    </row>
    <row r="1830" spans="1:15" s="36" customFormat="1" x14ac:dyDescent="0.25">
      <c r="A1830" s="62" t="s">
        <v>377</v>
      </c>
      <c r="H1830" s="63">
        <f t="shared" ref="H1830:L1830" si="241">H1821+H1822</f>
        <v>0.22138474433175787</v>
      </c>
      <c r="I1830" s="63">
        <f t="shared" si="241"/>
        <v>0.23475442687604764</v>
      </c>
      <c r="J1830" s="63">
        <f t="shared" si="241"/>
        <v>0.219895485044449</v>
      </c>
      <c r="K1830" s="63">
        <f t="shared" si="241"/>
        <v>0.20555329254643878</v>
      </c>
      <c r="L1830" s="63">
        <f t="shared" si="241"/>
        <v>0.20847408395550523</v>
      </c>
    </row>
    <row r="1831" spans="1:15" s="36" customFormat="1" x14ac:dyDescent="0.25">
      <c r="A1831" s="64" t="s">
        <v>375</v>
      </c>
      <c r="H1831" s="63">
        <f t="shared" ref="H1831:L1831" si="242">H1823</f>
        <v>0.4096971695554304</v>
      </c>
      <c r="I1831" s="63">
        <f t="shared" si="242"/>
        <v>0.41291643833972619</v>
      </c>
      <c r="J1831" s="63">
        <f t="shared" si="242"/>
        <v>0.39332989692150194</v>
      </c>
      <c r="K1831" s="63">
        <f t="shared" si="242"/>
        <v>0.39081464373425512</v>
      </c>
      <c r="L1831" s="63">
        <f t="shared" si="242"/>
        <v>0.35110377175807383</v>
      </c>
      <c r="O1831"/>
    </row>
    <row r="1832" spans="1:15" s="36" customFormat="1" x14ac:dyDescent="0.25">
      <c r="A1832" s="65" t="s">
        <v>378</v>
      </c>
      <c r="H1832" s="63">
        <f t="shared" ref="H1832:L1832" si="243">H1824+H1825</f>
        <v>0.36891808611281174</v>
      </c>
      <c r="I1832" s="63">
        <f t="shared" si="243"/>
        <v>0.35232913478422606</v>
      </c>
      <c r="J1832" s="63">
        <f t="shared" si="243"/>
        <v>0.38677461803404906</v>
      </c>
      <c r="K1832" s="63">
        <f t="shared" si="243"/>
        <v>0.40363206371930621</v>
      </c>
      <c r="L1832" s="63">
        <f t="shared" si="243"/>
        <v>0.44042214428642085</v>
      </c>
      <c r="O1832"/>
    </row>
    <row r="1833" spans="1:15" x14ac:dyDescent="0.25">
      <c r="A1833"/>
      <c r="N1833" s="36"/>
      <c r="O1833" s="36"/>
    </row>
    <row r="1834" spans="1:15" x14ac:dyDescent="0.25">
      <c r="A1834" s="60" t="s">
        <v>372</v>
      </c>
      <c r="H1834" s="61">
        <v>3.1449857940883259</v>
      </c>
      <c r="I1834" s="61">
        <v>3.1226565656161624</v>
      </c>
      <c r="J1834" s="61">
        <v>3.1835413424823167</v>
      </c>
      <c r="K1834" s="61">
        <v>3.222471812353922</v>
      </c>
      <c r="L1834" s="61">
        <v>3.2328678701293105</v>
      </c>
      <c r="O1834" s="36"/>
    </row>
    <row r="1835" spans="1:15" x14ac:dyDescent="0.25">
      <c r="A1835"/>
      <c r="O1835" s="36"/>
    </row>
    <row r="1836" spans="1:15" x14ac:dyDescent="0.25">
      <c r="A1836" s="71" t="s">
        <v>394</v>
      </c>
      <c r="B1836" s="71" t="s">
        <v>395</v>
      </c>
    </row>
    <row r="1837" spans="1:15" x14ac:dyDescent="0.25">
      <c r="A1837" s="71" t="s">
        <v>396</v>
      </c>
      <c r="B1837" s="71" t="s">
        <v>397</v>
      </c>
    </row>
    <row r="1839" spans="1:15" x14ac:dyDescent="0.25">
      <c r="A1839" s="30" t="s">
        <v>605</v>
      </c>
      <c r="B1839" s="1"/>
      <c r="C1839" s="1"/>
      <c r="D1839" s="1"/>
      <c r="E1839" s="1"/>
      <c r="F1839" s="1"/>
      <c r="G1839" s="1"/>
      <c r="H1839" s="1"/>
      <c r="I1839" s="1"/>
      <c r="J1839" s="1"/>
      <c r="K1839" s="1"/>
      <c r="L1839" s="1"/>
      <c r="M1839" s="2"/>
    </row>
    <row r="1841" spans="1:15" x14ac:dyDescent="0.25">
      <c r="H1841" s="11" t="s">
        <v>6</v>
      </c>
      <c r="I1841" s="11" t="s">
        <v>7</v>
      </c>
      <c r="J1841" s="11" t="s">
        <v>8</v>
      </c>
      <c r="K1841" s="11" t="s">
        <v>9</v>
      </c>
      <c r="L1841" s="11" t="s">
        <v>10</v>
      </c>
      <c r="M1841" s="12" t="s">
        <v>11</v>
      </c>
    </row>
    <row r="1842" spans="1:15" x14ac:dyDescent="0.25">
      <c r="A1842" s="27" t="s">
        <v>185</v>
      </c>
      <c r="H1842" s="14">
        <v>3.3063158928605133E-2</v>
      </c>
      <c r="I1842" s="14">
        <v>3.9186902766722556E-2</v>
      </c>
      <c r="J1842" s="14">
        <v>4.0423796412921771E-2</v>
      </c>
      <c r="K1842" s="14">
        <v>2.1207471357555008E-2</v>
      </c>
      <c r="L1842" s="14">
        <v>1.887492738343699E-2</v>
      </c>
      <c r="M1842" s="4">
        <v>2.2056665886815728E-2</v>
      </c>
    </row>
    <row r="1843" spans="1:15" x14ac:dyDescent="0.25">
      <c r="A1843" s="28" t="s">
        <v>186</v>
      </c>
      <c r="H1843" s="16">
        <v>0.16542571679676712</v>
      </c>
      <c r="I1843" s="16">
        <v>0.12481650513785619</v>
      </c>
      <c r="J1843" s="16">
        <v>0.13793359873148339</v>
      </c>
      <c r="K1843" s="16">
        <v>0.12673070762757105</v>
      </c>
      <c r="L1843" s="16">
        <v>0.12961787550831622</v>
      </c>
      <c r="M1843" s="6">
        <v>9.6543668020515699E-2</v>
      </c>
    </row>
    <row r="1844" spans="1:15" x14ac:dyDescent="0.25">
      <c r="A1844" s="28" t="s">
        <v>77</v>
      </c>
      <c r="H1844" s="16">
        <v>0.47078335310405317</v>
      </c>
      <c r="I1844" s="16">
        <v>0.46407400592783377</v>
      </c>
      <c r="J1844" s="16">
        <v>0.42820832230586975</v>
      </c>
      <c r="K1844" s="16">
        <v>0.44381453695537831</v>
      </c>
      <c r="L1844" s="16">
        <v>0.44136347010349164</v>
      </c>
      <c r="M1844" s="6">
        <v>0.36196088708157087</v>
      </c>
    </row>
    <row r="1845" spans="1:15" x14ac:dyDescent="0.25">
      <c r="A1845" s="28" t="s">
        <v>187</v>
      </c>
      <c r="H1845" s="16">
        <v>0.2900311293432612</v>
      </c>
      <c r="I1845" s="16">
        <v>0.32039802885519231</v>
      </c>
      <c r="J1845" s="16">
        <v>0.34300794115976119</v>
      </c>
      <c r="K1845" s="16">
        <v>0.34557797033129151</v>
      </c>
      <c r="L1845" s="16">
        <v>0.35326613163500231</v>
      </c>
      <c r="M1845" s="6">
        <v>0.44538268548332161</v>
      </c>
    </row>
    <row r="1846" spans="1:15" x14ac:dyDescent="0.25">
      <c r="A1846" s="28" t="s">
        <v>188</v>
      </c>
      <c r="H1846" s="16">
        <v>4.0696641827313404E-2</v>
      </c>
      <c r="I1846" s="16">
        <v>5.1524557312395275E-2</v>
      </c>
      <c r="J1846" s="16">
        <v>5.0426341389963852E-2</v>
      </c>
      <c r="K1846" s="16">
        <v>6.2669313728204307E-2</v>
      </c>
      <c r="L1846" s="16">
        <v>5.6877595369752829E-2</v>
      </c>
      <c r="M1846" s="6">
        <v>7.4056093527775993E-2</v>
      </c>
    </row>
    <row r="1847" spans="1:15" x14ac:dyDescent="0.25">
      <c r="A1847" s="59" t="s">
        <v>248</v>
      </c>
      <c r="H1847" s="18">
        <v>1</v>
      </c>
      <c r="I1847" s="18">
        <v>1</v>
      </c>
      <c r="J1847" s="18">
        <v>1</v>
      </c>
      <c r="K1847" s="18">
        <v>1</v>
      </c>
      <c r="L1847" s="18">
        <v>1</v>
      </c>
      <c r="M1847" s="8">
        <v>1</v>
      </c>
    </row>
    <row r="1848" spans="1:15" s="36" customFormat="1" x14ac:dyDescent="0.25">
      <c r="A1848" s="31" t="s">
        <v>249</v>
      </c>
      <c r="H1848" s="33">
        <v>500.00687022900621</v>
      </c>
      <c r="I1848" s="33">
        <v>500.01399999999978</v>
      </c>
      <c r="J1848" s="33">
        <v>500.01131639722939</v>
      </c>
      <c r="K1848" s="33">
        <v>500.00367231638398</v>
      </c>
      <c r="L1848" s="33">
        <v>499.99706601466937</v>
      </c>
      <c r="M1848" s="34">
        <v>500.00550399999997</v>
      </c>
      <c r="O1848"/>
    </row>
    <row r="1849" spans="1:15" x14ac:dyDescent="0.25">
      <c r="A1849" s="41" t="s">
        <v>250</v>
      </c>
      <c r="H1849" s="38">
        <v>393</v>
      </c>
      <c r="I1849" s="38">
        <v>200</v>
      </c>
      <c r="J1849" s="38">
        <v>433</v>
      </c>
      <c r="K1849" s="38">
        <v>354</v>
      </c>
      <c r="L1849" s="38">
        <v>409</v>
      </c>
      <c r="M1849" s="39">
        <v>427</v>
      </c>
    </row>
    <row r="1851" spans="1:15" s="36" customFormat="1" x14ac:dyDescent="0.25">
      <c r="A1851" s="62" t="s">
        <v>377</v>
      </c>
      <c r="H1851" s="63">
        <f t="shared" ref="H1851:M1851" si="244">H1842+H1843</f>
        <v>0.19848887572537227</v>
      </c>
      <c r="I1851" s="63">
        <f t="shared" si="244"/>
        <v>0.16400340790457874</v>
      </c>
      <c r="J1851" s="63">
        <f t="shared" si="244"/>
        <v>0.17835739514440516</v>
      </c>
      <c r="K1851" s="63">
        <f t="shared" si="244"/>
        <v>0.14793817898512607</v>
      </c>
      <c r="L1851" s="63">
        <f t="shared" si="244"/>
        <v>0.14849280289175321</v>
      </c>
      <c r="M1851" s="63">
        <f t="shared" si="244"/>
        <v>0.11860033390733143</v>
      </c>
    </row>
    <row r="1852" spans="1:15" s="36" customFormat="1" x14ac:dyDescent="0.25">
      <c r="A1852" s="64" t="s">
        <v>375</v>
      </c>
      <c r="H1852" s="63">
        <f t="shared" ref="H1852:M1852" si="245">H1844</f>
        <v>0.47078335310405317</v>
      </c>
      <c r="I1852" s="63">
        <f t="shared" si="245"/>
        <v>0.46407400592783377</v>
      </c>
      <c r="J1852" s="63">
        <f t="shared" si="245"/>
        <v>0.42820832230586975</v>
      </c>
      <c r="K1852" s="63">
        <f t="shared" si="245"/>
        <v>0.44381453695537831</v>
      </c>
      <c r="L1852" s="63">
        <f t="shared" si="245"/>
        <v>0.44136347010349164</v>
      </c>
      <c r="M1852" s="63">
        <f t="shared" si="245"/>
        <v>0.36196088708157087</v>
      </c>
      <c r="O1852"/>
    </row>
    <row r="1853" spans="1:15" s="36" customFormat="1" x14ac:dyDescent="0.25">
      <c r="A1853" s="65" t="s">
        <v>378</v>
      </c>
      <c r="H1853" s="63">
        <f t="shared" ref="H1853:M1853" si="246">H1845+H1846</f>
        <v>0.33072777117057461</v>
      </c>
      <c r="I1853" s="63">
        <f t="shared" si="246"/>
        <v>0.37192258616758755</v>
      </c>
      <c r="J1853" s="63">
        <f t="shared" si="246"/>
        <v>0.39343428254972501</v>
      </c>
      <c r="K1853" s="63">
        <f t="shared" si="246"/>
        <v>0.40824728405949584</v>
      </c>
      <c r="L1853" s="63">
        <f t="shared" si="246"/>
        <v>0.41014372700475515</v>
      </c>
      <c r="M1853" s="63">
        <f t="shared" si="246"/>
        <v>0.51943877901109758</v>
      </c>
      <c r="O1853"/>
    </row>
    <row r="1854" spans="1:15" x14ac:dyDescent="0.25">
      <c r="A1854"/>
      <c r="N1854" s="36"/>
      <c r="O1854" s="36"/>
    </row>
    <row r="1855" spans="1:15" x14ac:dyDescent="0.25">
      <c r="A1855" s="60" t="s">
        <v>372</v>
      </c>
      <c r="H1855" s="61">
        <v>3.1398723783439104</v>
      </c>
      <c r="I1855" s="61">
        <v>3.2202568328086807</v>
      </c>
      <c r="J1855" s="61">
        <v>3.2250794323823602</v>
      </c>
      <c r="K1855" s="61">
        <v>3.3017709474450183</v>
      </c>
      <c r="L1855" s="61">
        <v>3.2996535920993173</v>
      </c>
      <c r="M1855" s="61">
        <v>3.4528378727447255</v>
      </c>
      <c r="O1855" s="36"/>
    </row>
    <row r="1856" spans="1:15" x14ac:dyDescent="0.25">
      <c r="A1856"/>
      <c r="O1856" s="36"/>
    </row>
    <row r="1857" spans="1:15" x14ac:dyDescent="0.25">
      <c r="A1857" s="71" t="s">
        <v>394</v>
      </c>
      <c r="B1857" s="71" t="s">
        <v>395</v>
      </c>
    </row>
    <row r="1858" spans="1:15" x14ac:dyDescent="0.25">
      <c r="A1858" s="71" t="s">
        <v>396</v>
      </c>
      <c r="B1858" s="71" t="s">
        <v>397</v>
      </c>
    </row>
    <row r="1860" spans="1:15" x14ac:dyDescent="0.25">
      <c r="A1860" s="30" t="s">
        <v>606</v>
      </c>
      <c r="B1860" s="1"/>
      <c r="C1860" s="1"/>
      <c r="D1860" s="1"/>
      <c r="E1860" s="1"/>
      <c r="F1860" s="1"/>
      <c r="G1860" s="1"/>
      <c r="H1860" s="1"/>
      <c r="I1860" s="1"/>
      <c r="J1860" s="1"/>
      <c r="K1860" s="1"/>
      <c r="L1860" s="1"/>
    </row>
    <row r="1862" spans="1:15" x14ac:dyDescent="0.25">
      <c r="H1862" s="11" t="s">
        <v>6</v>
      </c>
      <c r="I1862" s="11" t="s">
        <v>7</v>
      </c>
      <c r="J1862" s="11" t="s">
        <v>8</v>
      </c>
      <c r="K1862" s="11" t="s">
        <v>9</v>
      </c>
      <c r="L1862" s="11" t="s">
        <v>10</v>
      </c>
      <c r="M1862" s="12" t="s">
        <v>11</v>
      </c>
    </row>
    <row r="1863" spans="1:15" x14ac:dyDescent="0.25">
      <c r="A1863" s="27" t="s">
        <v>185</v>
      </c>
      <c r="H1863" s="14">
        <v>5.5981927983686786E-2</v>
      </c>
      <c r="I1863" s="14">
        <v>2.6849248221049837E-2</v>
      </c>
      <c r="J1863" s="14">
        <v>4.5969167441475854E-2</v>
      </c>
      <c r="K1863" s="14">
        <v>4.3769452540744117E-2</v>
      </c>
      <c r="L1863" s="14">
        <v>2.8944424123760158E-2</v>
      </c>
      <c r="M1863" s="4">
        <v>3.0866873362283779E-2</v>
      </c>
    </row>
    <row r="1864" spans="1:15" x14ac:dyDescent="0.25">
      <c r="A1864" s="28" t="s">
        <v>186</v>
      </c>
      <c r="H1864" s="16">
        <v>0.15523552602585128</v>
      </c>
      <c r="I1864" s="16">
        <v>0.19085265612562879</v>
      </c>
      <c r="J1864" s="16">
        <v>0.18224437414580413</v>
      </c>
      <c r="K1864" s="16">
        <v>0.20969196271439811</v>
      </c>
      <c r="L1864" s="16">
        <v>0.17097704240807321</v>
      </c>
      <c r="M1864" s="20">
        <v>0.11533479608069859</v>
      </c>
    </row>
    <row r="1865" spans="1:15" x14ac:dyDescent="0.25">
      <c r="A1865" s="28" t="s">
        <v>77</v>
      </c>
      <c r="H1865" s="16">
        <v>0.55471502427193065</v>
      </c>
      <c r="I1865" s="16">
        <v>0.62300955573243899</v>
      </c>
      <c r="J1865" s="16">
        <v>0.54401262973724951</v>
      </c>
      <c r="K1865" s="16">
        <v>0.51293013102163654</v>
      </c>
      <c r="L1865" s="16">
        <v>0.53507111044172284</v>
      </c>
      <c r="M1865" s="6">
        <v>0.53021922241136965</v>
      </c>
    </row>
    <row r="1866" spans="1:15" x14ac:dyDescent="0.25">
      <c r="A1866" s="28" t="s">
        <v>187</v>
      </c>
      <c r="H1866" s="16">
        <v>0.19335713962200032</v>
      </c>
      <c r="I1866" s="16">
        <v>0.14078205810237326</v>
      </c>
      <c r="J1866" s="16">
        <v>0.20616253950834318</v>
      </c>
      <c r="K1866" s="16">
        <v>0.20965439236886962</v>
      </c>
      <c r="L1866" s="16">
        <v>0.24135056049228706</v>
      </c>
      <c r="M1866" s="6">
        <v>0.27133307900358</v>
      </c>
    </row>
    <row r="1867" spans="1:15" x14ac:dyDescent="0.25">
      <c r="A1867" s="28" t="s">
        <v>188</v>
      </c>
      <c r="H1867" s="16">
        <v>4.0710382096531036E-2</v>
      </c>
      <c r="I1867" s="16">
        <v>1.8506481818509099E-2</v>
      </c>
      <c r="J1867" s="16">
        <v>2.1611289167127352E-2</v>
      </c>
      <c r="K1867" s="16">
        <v>2.3954061354351658E-2</v>
      </c>
      <c r="L1867" s="16">
        <v>2.3656862534156699E-2</v>
      </c>
      <c r="M1867" s="6">
        <v>5.2246029142067878E-2</v>
      </c>
    </row>
    <row r="1868" spans="1:15" x14ac:dyDescent="0.25">
      <c r="A1868" s="59" t="s">
        <v>248</v>
      </c>
      <c r="H1868" s="18">
        <v>1</v>
      </c>
      <c r="I1868" s="18">
        <v>1</v>
      </c>
      <c r="J1868" s="18">
        <v>1</v>
      </c>
      <c r="K1868" s="18">
        <v>1</v>
      </c>
      <c r="L1868" s="18">
        <v>1</v>
      </c>
      <c r="M1868" s="8">
        <v>1</v>
      </c>
    </row>
    <row r="1869" spans="1:15" s="36" customFormat="1" x14ac:dyDescent="0.25">
      <c r="A1869" s="31" t="s">
        <v>249</v>
      </c>
      <c r="H1869" s="33">
        <v>500.00687022900632</v>
      </c>
      <c r="I1869" s="33">
        <v>500.01399999999978</v>
      </c>
      <c r="J1869" s="33">
        <v>500.01131639722917</v>
      </c>
      <c r="K1869" s="33">
        <v>500.00367231638398</v>
      </c>
      <c r="L1869" s="33">
        <v>499.99706601466977</v>
      </c>
      <c r="M1869" s="34">
        <v>500.00550399999997</v>
      </c>
      <c r="N1869"/>
      <c r="O1869"/>
    </row>
    <row r="1870" spans="1:15" x14ac:dyDescent="0.25">
      <c r="A1870" s="41" t="s">
        <v>250</v>
      </c>
      <c r="H1870" s="38">
        <v>393</v>
      </c>
      <c r="I1870" s="38">
        <v>200</v>
      </c>
      <c r="J1870" s="38">
        <v>433</v>
      </c>
      <c r="K1870" s="38">
        <v>354</v>
      </c>
      <c r="L1870" s="38">
        <v>409</v>
      </c>
      <c r="M1870" s="39">
        <v>427</v>
      </c>
    </row>
    <row r="1872" spans="1:15" s="36" customFormat="1" x14ac:dyDescent="0.25">
      <c r="A1872" s="62" t="s">
        <v>377</v>
      </c>
      <c r="H1872" s="63">
        <f t="shared" ref="H1872:M1872" si="247">H1863+H1864</f>
        <v>0.21121745400953806</v>
      </c>
      <c r="I1872" s="63">
        <f t="shared" si="247"/>
        <v>0.21770190434667863</v>
      </c>
      <c r="J1872" s="63">
        <f t="shared" si="247"/>
        <v>0.22821354158727999</v>
      </c>
      <c r="K1872" s="63">
        <f t="shared" si="247"/>
        <v>0.25346141525514221</v>
      </c>
      <c r="L1872" s="63">
        <f t="shared" si="247"/>
        <v>0.19992146653183338</v>
      </c>
      <c r="M1872" s="63">
        <f t="shared" si="247"/>
        <v>0.14620166944298238</v>
      </c>
    </row>
    <row r="1873" spans="1:15" s="36" customFormat="1" x14ac:dyDescent="0.25">
      <c r="A1873" s="64" t="s">
        <v>375</v>
      </c>
      <c r="H1873" s="63">
        <f t="shared" ref="H1873:M1873" si="248">H1865</f>
        <v>0.55471502427193065</v>
      </c>
      <c r="I1873" s="63">
        <f t="shared" si="248"/>
        <v>0.62300955573243899</v>
      </c>
      <c r="J1873" s="63">
        <f t="shared" si="248"/>
        <v>0.54401262973724951</v>
      </c>
      <c r="K1873" s="63">
        <f t="shared" si="248"/>
        <v>0.51293013102163654</v>
      </c>
      <c r="L1873" s="63">
        <f t="shared" si="248"/>
        <v>0.53507111044172284</v>
      </c>
      <c r="M1873" s="63">
        <f t="shared" si="248"/>
        <v>0.53021922241136965</v>
      </c>
      <c r="O1873"/>
    </row>
    <row r="1874" spans="1:15" s="36" customFormat="1" x14ac:dyDescent="0.25">
      <c r="A1874" s="65" t="s">
        <v>378</v>
      </c>
      <c r="H1874" s="63">
        <f t="shared" ref="H1874:M1874" si="249">H1866+H1867</f>
        <v>0.23406752171853135</v>
      </c>
      <c r="I1874" s="63">
        <f t="shared" si="249"/>
        <v>0.15928853992088238</v>
      </c>
      <c r="J1874" s="63">
        <f t="shared" si="249"/>
        <v>0.22777382867547052</v>
      </c>
      <c r="K1874" s="63">
        <f t="shared" si="249"/>
        <v>0.23360845372322128</v>
      </c>
      <c r="L1874" s="63">
        <f t="shared" si="249"/>
        <v>0.26500742302644376</v>
      </c>
      <c r="M1874" s="63">
        <f t="shared" si="249"/>
        <v>0.32357910814564789</v>
      </c>
      <c r="O1874"/>
    </row>
    <row r="1875" spans="1:15" x14ac:dyDescent="0.25">
      <c r="A1875"/>
      <c r="N1875" s="36"/>
      <c r="O1875" s="36"/>
    </row>
    <row r="1876" spans="1:15" x14ac:dyDescent="0.25">
      <c r="A1876" s="60" t="s">
        <v>372</v>
      </c>
      <c r="H1876" s="61">
        <v>3.0075785218218378</v>
      </c>
      <c r="I1876" s="61">
        <v>2.933243869171664</v>
      </c>
      <c r="J1876" s="61">
        <v>2.9752024088138431</v>
      </c>
      <c r="K1876" s="61">
        <v>2.9603316472816861</v>
      </c>
      <c r="L1876" s="61">
        <v>3.0597983949050072</v>
      </c>
      <c r="M1876" s="61">
        <v>3.1987565944824508</v>
      </c>
      <c r="O1876" s="36"/>
    </row>
    <row r="1877" spans="1:15" x14ac:dyDescent="0.25">
      <c r="A1877"/>
      <c r="O1877" s="36"/>
    </row>
    <row r="1878" spans="1:15" x14ac:dyDescent="0.25">
      <c r="A1878" s="71" t="s">
        <v>394</v>
      </c>
      <c r="B1878" s="71" t="s">
        <v>395</v>
      </c>
    </row>
    <row r="1879" spans="1:15" x14ac:dyDescent="0.25">
      <c r="A1879" s="71" t="s">
        <v>396</v>
      </c>
      <c r="B1879" s="71" t="s">
        <v>397</v>
      </c>
    </row>
    <row r="1881" spans="1:15" x14ac:dyDescent="0.25">
      <c r="A1881" s="30" t="s">
        <v>499</v>
      </c>
      <c r="B1881" s="1"/>
      <c r="C1881" s="1"/>
      <c r="D1881" s="1"/>
      <c r="E1881" s="1"/>
      <c r="F1881" s="1"/>
      <c r="G1881" s="1"/>
      <c r="H1881" s="1"/>
      <c r="I1881" s="1"/>
      <c r="J1881" s="1"/>
      <c r="K1881" s="1"/>
      <c r="L1881" s="1"/>
      <c r="M1881" s="2"/>
    </row>
    <row r="1883" spans="1:15" x14ac:dyDescent="0.25">
      <c r="B1883" s="10" t="s">
        <v>0</v>
      </c>
      <c r="C1883" s="11" t="s">
        <v>1</v>
      </c>
      <c r="D1883" s="12" t="s">
        <v>2</v>
      </c>
      <c r="E1883" s="11" t="s">
        <v>3</v>
      </c>
      <c r="F1883" s="12" t="s">
        <v>4</v>
      </c>
      <c r="G1883" s="11" t="s">
        <v>5</v>
      </c>
      <c r="H1883" s="11" t="s">
        <v>6</v>
      </c>
      <c r="I1883" s="11" t="s">
        <v>7</v>
      </c>
      <c r="J1883" s="11" t="s">
        <v>8</v>
      </c>
      <c r="K1883" s="11" t="s">
        <v>9</v>
      </c>
      <c r="L1883" s="11" t="s">
        <v>10</v>
      </c>
    </row>
    <row r="1884" spans="1:15" x14ac:dyDescent="0.25">
      <c r="A1884" s="27" t="s">
        <v>185</v>
      </c>
      <c r="B1884" s="13">
        <v>5.0668595355255183E-2</v>
      </c>
      <c r="C1884" s="14">
        <v>6.9475714178185072E-2</v>
      </c>
      <c r="D1884" s="4">
        <v>3.8468397308995435E-2</v>
      </c>
      <c r="E1884" s="14">
        <v>2.5172516934593124E-2</v>
      </c>
      <c r="F1884" s="4">
        <v>4.4931144501560202E-2</v>
      </c>
      <c r="G1884" s="14">
        <v>5.1887486584104157E-2</v>
      </c>
      <c r="H1884" s="14">
        <v>5.8511155317458832E-2</v>
      </c>
      <c r="I1884" s="14">
        <v>6.4949181422920152E-2</v>
      </c>
      <c r="J1884" s="14">
        <v>5.2628831957151977E-2</v>
      </c>
      <c r="K1884" s="14">
        <v>4.8384672880933705E-2</v>
      </c>
      <c r="L1884" s="14">
        <v>5.7888848247520282E-2</v>
      </c>
    </row>
    <row r="1885" spans="1:15" x14ac:dyDescent="0.25">
      <c r="A1885" s="28" t="s">
        <v>186</v>
      </c>
      <c r="B1885" s="15">
        <v>0.23360103534145296</v>
      </c>
      <c r="C1885" s="16">
        <v>0.23183022510338308</v>
      </c>
      <c r="D1885" s="6">
        <v>0.22902610351495972</v>
      </c>
      <c r="E1885" s="16">
        <v>0.24303130004349074</v>
      </c>
      <c r="F1885" s="6">
        <v>0.17834295547999962</v>
      </c>
      <c r="G1885" s="16">
        <v>0.21664747201624535</v>
      </c>
      <c r="H1885" s="16">
        <v>0.22649357998643324</v>
      </c>
      <c r="I1885" s="16">
        <v>0.21588095533325086</v>
      </c>
      <c r="J1885" s="16">
        <v>0.23702350385603235</v>
      </c>
      <c r="K1885" s="16">
        <v>0.21386820322788577</v>
      </c>
      <c r="L1885" s="16">
        <v>0.23868257417647476</v>
      </c>
    </row>
    <row r="1886" spans="1:15" x14ac:dyDescent="0.25">
      <c r="A1886" s="28" t="s">
        <v>77</v>
      </c>
      <c r="B1886" s="15">
        <v>0.40047963482009907</v>
      </c>
      <c r="C1886" s="16">
        <v>0.46450603427402454</v>
      </c>
      <c r="D1886" s="6">
        <v>0.45983648736893246</v>
      </c>
      <c r="E1886" s="16">
        <v>0.44560927680192675</v>
      </c>
      <c r="F1886" s="6">
        <v>0.52069119009510334</v>
      </c>
      <c r="G1886" s="16">
        <v>0.48825679430967084</v>
      </c>
      <c r="H1886" s="16">
        <v>0.44531245626650323</v>
      </c>
      <c r="I1886" s="16">
        <v>0.4735177415032375</v>
      </c>
      <c r="J1886" s="16">
        <v>0.45933025072411854</v>
      </c>
      <c r="K1886" s="16">
        <v>0.45117634729236455</v>
      </c>
      <c r="L1886" s="16">
        <v>0.4317081567226792</v>
      </c>
    </row>
    <row r="1887" spans="1:15" x14ac:dyDescent="0.25">
      <c r="A1887" s="28" t="s">
        <v>187</v>
      </c>
      <c r="B1887" s="15">
        <v>0.25279922811389882</v>
      </c>
      <c r="C1887" s="16">
        <v>0.20709387612154428</v>
      </c>
      <c r="D1887" s="6">
        <v>0.24423493640463803</v>
      </c>
      <c r="E1887" s="16">
        <v>0.25142451902423507</v>
      </c>
      <c r="F1887" s="6">
        <v>0.22922844738497308</v>
      </c>
      <c r="G1887" s="16">
        <v>0.22894492678855435</v>
      </c>
      <c r="H1887" s="16">
        <v>0.24425313239970792</v>
      </c>
      <c r="I1887" s="16">
        <v>0.22097681264924596</v>
      </c>
      <c r="J1887" s="16">
        <v>0.20888303220850854</v>
      </c>
      <c r="K1887" s="16">
        <v>0.26353224524339663</v>
      </c>
      <c r="L1887" s="16">
        <v>0.24521268584461173</v>
      </c>
    </row>
    <row r="1888" spans="1:15" x14ac:dyDescent="0.25">
      <c r="A1888" s="28" t="s">
        <v>188</v>
      </c>
      <c r="B1888" s="15">
        <v>6.2451506369294016E-2</v>
      </c>
      <c r="C1888" s="16">
        <v>2.7094150322863018E-2</v>
      </c>
      <c r="D1888" s="6">
        <v>2.8434075402474286E-2</v>
      </c>
      <c r="E1888" s="16">
        <v>3.47623871957543E-2</v>
      </c>
      <c r="F1888" s="6">
        <v>2.6806262538363716E-2</v>
      </c>
      <c r="G1888" s="16">
        <v>1.4263320301425155E-2</v>
      </c>
      <c r="H1888" s="16">
        <v>2.542967602989684E-2</v>
      </c>
      <c r="I1888" s="16">
        <v>2.4675309091345441E-2</v>
      </c>
      <c r="J1888" s="16">
        <v>4.2134381254188662E-2</v>
      </c>
      <c r="K1888" s="16">
        <v>2.3038531355419434E-2</v>
      </c>
      <c r="L1888" s="16">
        <v>2.6507735008713985E-2</v>
      </c>
    </row>
    <row r="1889" spans="1:15" x14ac:dyDescent="0.25">
      <c r="A1889" s="59" t="s">
        <v>248</v>
      </c>
      <c r="B1889" s="17">
        <v>1</v>
      </c>
      <c r="C1889" s="18">
        <v>1</v>
      </c>
      <c r="D1889" s="8">
        <v>1</v>
      </c>
      <c r="E1889" s="18">
        <v>1</v>
      </c>
      <c r="F1889" s="8">
        <v>1</v>
      </c>
      <c r="G1889" s="18">
        <v>1</v>
      </c>
      <c r="H1889" s="18">
        <v>1</v>
      </c>
      <c r="I1889" s="18">
        <v>1</v>
      </c>
      <c r="J1889" s="18">
        <v>1</v>
      </c>
      <c r="K1889" s="18">
        <v>1</v>
      </c>
      <c r="L1889" s="18">
        <v>1</v>
      </c>
    </row>
    <row r="1890" spans="1:15" s="36" customFormat="1" x14ac:dyDescent="0.25">
      <c r="A1890" s="31" t="s">
        <v>249</v>
      </c>
      <c r="B1890" s="32">
        <v>500.0012300000019</v>
      </c>
      <c r="C1890" s="33">
        <v>499.99759500000067</v>
      </c>
      <c r="D1890" s="34">
        <v>499.99990500000069</v>
      </c>
      <c r="E1890" s="33">
        <v>499.99946499999993</v>
      </c>
      <c r="F1890" s="34">
        <v>499.99749303621149</v>
      </c>
      <c r="G1890" s="33">
        <v>500.01107954545398</v>
      </c>
      <c r="H1890" s="33">
        <v>500.00687022900667</v>
      </c>
      <c r="I1890" s="33">
        <v>500.01400000000001</v>
      </c>
      <c r="J1890" s="33">
        <v>500.01131639722911</v>
      </c>
      <c r="K1890" s="33">
        <v>500.00367231638381</v>
      </c>
      <c r="L1890" s="33">
        <v>499.99706601466988</v>
      </c>
      <c r="O1890"/>
    </row>
    <row r="1891" spans="1:15" x14ac:dyDescent="0.25">
      <c r="A1891" s="41" t="s">
        <v>250</v>
      </c>
      <c r="B1891" s="40">
        <v>932</v>
      </c>
      <c r="C1891" s="38">
        <v>590</v>
      </c>
      <c r="D1891" s="39">
        <v>407</v>
      </c>
      <c r="E1891" s="38">
        <v>392</v>
      </c>
      <c r="F1891" s="39">
        <v>359</v>
      </c>
      <c r="G1891" s="38">
        <v>176</v>
      </c>
      <c r="H1891" s="38">
        <v>393</v>
      </c>
      <c r="I1891" s="38">
        <v>200</v>
      </c>
      <c r="J1891" s="38">
        <v>433</v>
      </c>
      <c r="K1891" s="38">
        <v>354</v>
      </c>
      <c r="L1891" s="38">
        <v>409</v>
      </c>
    </row>
    <row r="1893" spans="1:15" s="36" customFormat="1" x14ac:dyDescent="0.25">
      <c r="A1893" s="62" t="s">
        <v>377</v>
      </c>
      <c r="B1893" s="63">
        <f t="shared" ref="B1893:H1893" si="250">B1884+B1885</f>
        <v>0.28426963069670813</v>
      </c>
      <c r="C1893" s="63">
        <f t="shared" si="250"/>
        <v>0.30130593928156812</v>
      </c>
      <c r="D1893" s="63">
        <f t="shared" si="250"/>
        <v>0.26749450082395515</v>
      </c>
      <c r="E1893" s="63">
        <f t="shared" si="250"/>
        <v>0.26820381697808388</v>
      </c>
      <c r="F1893" s="63">
        <f t="shared" si="250"/>
        <v>0.22327409998155984</v>
      </c>
      <c r="G1893" s="63">
        <f t="shared" si="250"/>
        <v>0.26853495860034948</v>
      </c>
      <c r="H1893" s="63">
        <f t="shared" si="250"/>
        <v>0.28500473530389209</v>
      </c>
      <c r="I1893" s="63">
        <f t="shared" ref="I1893:L1893" si="251">I1884+I1885</f>
        <v>0.28083013675617102</v>
      </c>
      <c r="J1893" s="63">
        <f t="shared" si="251"/>
        <v>0.28965233581318434</v>
      </c>
      <c r="K1893" s="63">
        <f t="shared" si="251"/>
        <v>0.26225287610881948</v>
      </c>
      <c r="L1893" s="63">
        <f t="shared" si="251"/>
        <v>0.29657142242399503</v>
      </c>
    </row>
    <row r="1894" spans="1:15" s="36" customFormat="1" x14ac:dyDescent="0.25">
      <c r="A1894" s="64" t="s">
        <v>375</v>
      </c>
      <c r="B1894" s="63">
        <f t="shared" ref="B1894:H1894" si="252">B1886</f>
        <v>0.40047963482009907</v>
      </c>
      <c r="C1894" s="63">
        <f t="shared" si="252"/>
        <v>0.46450603427402454</v>
      </c>
      <c r="D1894" s="63">
        <f t="shared" si="252"/>
        <v>0.45983648736893246</v>
      </c>
      <c r="E1894" s="63">
        <f t="shared" si="252"/>
        <v>0.44560927680192675</v>
      </c>
      <c r="F1894" s="63">
        <f t="shared" si="252"/>
        <v>0.52069119009510334</v>
      </c>
      <c r="G1894" s="63">
        <f t="shared" si="252"/>
        <v>0.48825679430967084</v>
      </c>
      <c r="H1894" s="63">
        <f t="shared" si="252"/>
        <v>0.44531245626650323</v>
      </c>
      <c r="I1894" s="63">
        <f t="shared" ref="I1894:L1894" si="253">I1886</f>
        <v>0.4735177415032375</v>
      </c>
      <c r="J1894" s="63">
        <f t="shared" si="253"/>
        <v>0.45933025072411854</v>
      </c>
      <c r="K1894" s="63">
        <f t="shared" si="253"/>
        <v>0.45117634729236455</v>
      </c>
      <c r="L1894" s="63">
        <f t="shared" si="253"/>
        <v>0.4317081567226792</v>
      </c>
      <c r="O1894"/>
    </row>
    <row r="1895" spans="1:15" s="36" customFormat="1" x14ac:dyDescent="0.25">
      <c r="A1895" s="65" t="s">
        <v>378</v>
      </c>
      <c r="B1895" s="63">
        <f t="shared" ref="B1895:H1895" si="254">B1887+B1888</f>
        <v>0.31525073448319285</v>
      </c>
      <c r="C1895" s="63">
        <f t="shared" si="254"/>
        <v>0.23418802644440731</v>
      </c>
      <c r="D1895" s="63">
        <f t="shared" si="254"/>
        <v>0.27266901180711234</v>
      </c>
      <c r="E1895" s="63">
        <f t="shared" si="254"/>
        <v>0.28618690621998938</v>
      </c>
      <c r="F1895" s="63">
        <f t="shared" si="254"/>
        <v>0.25603470992333682</v>
      </c>
      <c r="G1895" s="63">
        <f t="shared" si="254"/>
        <v>0.24320824708997951</v>
      </c>
      <c r="H1895" s="63">
        <f t="shared" si="254"/>
        <v>0.26968280842960474</v>
      </c>
      <c r="I1895" s="63">
        <f t="shared" ref="I1895:L1895" si="255">I1887+I1888</f>
        <v>0.24565212174059139</v>
      </c>
      <c r="J1895" s="63">
        <f t="shared" si="255"/>
        <v>0.25101741346269718</v>
      </c>
      <c r="K1895" s="63">
        <f t="shared" si="255"/>
        <v>0.28657077659881608</v>
      </c>
      <c r="L1895" s="63">
        <f t="shared" si="255"/>
        <v>0.27172042085332571</v>
      </c>
      <c r="O1895"/>
    </row>
    <row r="1896" spans="1:15" x14ac:dyDescent="0.25">
      <c r="A1896"/>
      <c r="B1896" s="36"/>
      <c r="C1896" s="36"/>
      <c r="D1896" s="36"/>
      <c r="E1896" s="36"/>
      <c r="N1896" s="36"/>
      <c r="O1896" s="36"/>
    </row>
    <row r="1897" spans="1:15" x14ac:dyDescent="0.25">
      <c r="A1897" s="60" t="s">
        <v>372</v>
      </c>
      <c r="B1897" s="61">
        <v>3.0427640148005275</v>
      </c>
      <c r="C1897" s="61">
        <v>2.8905005233075158</v>
      </c>
      <c r="D1897" s="61">
        <v>2.9951401890766332</v>
      </c>
      <c r="E1897" s="61">
        <v>3.0275729595030665</v>
      </c>
      <c r="F1897" s="61">
        <v>3.0146357279785776</v>
      </c>
      <c r="G1897" s="61">
        <v>2.9370491222069504</v>
      </c>
      <c r="H1897" s="61">
        <v>2.9515965938381514</v>
      </c>
      <c r="I1897" s="61">
        <v>2.9245481126528463</v>
      </c>
      <c r="J1897" s="61">
        <v>2.9508706269465481</v>
      </c>
      <c r="K1897" s="61">
        <v>2.9989717589644811</v>
      </c>
      <c r="L1897" s="61">
        <v>2.9437678851905256</v>
      </c>
      <c r="O1897" s="36"/>
    </row>
    <row r="1898" spans="1:15" x14ac:dyDescent="0.25">
      <c r="A1898"/>
      <c r="O1898" s="36"/>
    </row>
    <row r="1899" spans="1:15" x14ac:dyDescent="0.25">
      <c r="A1899" s="71" t="s">
        <v>394</v>
      </c>
      <c r="B1899" s="71" t="s">
        <v>395</v>
      </c>
    </row>
    <row r="1900" spans="1:15" x14ac:dyDescent="0.25">
      <c r="A1900" s="71" t="s">
        <v>396</v>
      </c>
      <c r="B1900" s="71" t="s">
        <v>397</v>
      </c>
    </row>
    <row r="1902" spans="1:15" x14ac:dyDescent="0.25">
      <c r="A1902" s="30" t="s">
        <v>500</v>
      </c>
      <c r="B1902" s="1"/>
      <c r="C1902" s="1"/>
      <c r="D1902" s="1"/>
      <c r="E1902" s="1"/>
      <c r="F1902" s="1"/>
      <c r="G1902" s="1"/>
      <c r="H1902" s="1"/>
      <c r="I1902" s="1"/>
      <c r="J1902" s="1"/>
      <c r="K1902" s="1"/>
      <c r="L1902" s="1"/>
      <c r="M1902" s="2"/>
    </row>
    <row r="1904" spans="1:15" x14ac:dyDescent="0.25">
      <c r="B1904" s="10" t="s">
        <v>0</v>
      </c>
      <c r="C1904" s="11" t="s">
        <v>1</v>
      </c>
      <c r="D1904" s="12" t="s">
        <v>2</v>
      </c>
      <c r="E1904" s="11" t="s">
        <v>3</v>
      </c>
      <c r="F1904" s="12" t="s">
        <v>4</v>
      </c>
      <c r="G1904" s="11" t="s">
        <v>5</v>
      </c>
      <c r="H1904" s="11" t="s">
        <v>6</v>
      </c>
      <c r="I1904" s="11" t="s">
        <v>7</v>
      </c>
      <c r="J1904" s="11" t="s">
        <v>8</v>
      </c>
      <c r="K1904" s="11" t="s">
        <v>9</v>
      </c>
      <c r="L1904" s="11" t="s">
        <v>10</v>
      </c>
    </row>
    <row r="1905" spans="1:15" x14ac:dyDescent="0.25">
      <c r="A1905" s="27" t="s">
        <v>185</v>
      </c>
      <c r="B1905" s="13">
        <v>2.9842306587925672E-2</v>
      </c>
      <c r="C1905" s="14">
        <v>2.2638108889303742E-2</v>
      </c>
      <c r="D1905" s="4">
        <v>2.1748024132124569E-2</v>
      </c>
      <c r="E1905" s="14">
        <v>1.0188790902006258E-2</v>
      </c>
      <c r="F1905" s="4">
        <v>5.5136766702451453E-3</v>
      </c>
      <c r="G1905" s="14">
        <v>1.5246253065983227E-2</v>
      </c>
      <c r="H1905" s="14">
        <v>3.3072319108083614E-2</v>
      </c>
      <c r="I1905" s="14">
        <v>1.5965552964517005E-2</v>
      </c>
      <c r="J1905" s="14">
        <v>3.4360423251390548E-2</v>
      </c>
      <c r="K1905" s="14">
        <v>1.7507781016297626E-2</v>
      </c>
      <c r="L1905" s="14">
        <v>1.9380553822320748E-2</v>
      </c>
    </row>
    <row r="1906" spans="1:15" x14ac:dyDescent="0.25">
      <c r="A1906" s="28" t="s">
        <v>186</v>
      </c>
      <c r="B1906" s="15">
        <v>9.300418120971371E-2</v>
      </c>
      <c r="C1906" s="16">
        <v>8.4942078571397822E-2</v>
      </c>
      <c r="D1906" s="6">
        <v>8.6960626522518958E-2</v>
      </c>
      <c r="E1906" s="16">
        <v>6.7426172146004118E-2</v>
      </c>
      <c r="F1906" s="6">
        <v>9.100547022241337E-2</v>
      </c>
      <c r="G1906" s="16">
        <v>6.6150806885529378E-2</v>
      </c>
      <c r="H1906" s="16">
        <v>9.1592634605020998E-2</v>
      </c>
      <c r="I1906" s="16">
        <v>8.9624490514265631E-2</v>
      </c>
      <c r="J1906" s="16">
        <v>8.8077452288608526E-2</v>
      </c>
      <c r="K1906" s="16">
        <v>8.387678508575927E-2</v>
      </c>
      <c r="L1906" s="16">
        <v>0.10016782494567228</v>
      </c>
    </row>
    <row r="1907" spans="1:15" x14ac:dyDescent="0.25">
      <c r="A1907" s="28" t="s">
        <v>77</v>
      </c>
      <c r="B1907" s="15">
        <v>0.40013858565907989</v>
      </c>
      <c r="C1907" s="16">
        <v>0.43295584251760261</v>
      </c>
      <c r="D1907" s="6">
        <v>0.34604773574906994</v>
      </c>
      <c r="E1907" s="16">
        <v>0.40994731864363088</v>
      </c>
      <c r="F1907" s="6">
        <v>0.38595736691716021</v>
      </c>
      <c r="G1907" s="16">
        <v>0.42727178204573868</v>
      </c>
      <c r="H1907" s="16">
        <v>0.38680588103878449</v>
      </c>
      <c r="I1907" s="16">
        <v>0.38207230197554476</v>
      </c>
      <c r="J1907" s="16">
        <v>0.35951357221014374</v>
      </c>
      <c r="K1907" s="16">
        <v>0.39081464373425512</v>
      </c>
      <c r="L1907" s="16">
        <v>0.41124642296189506</v>
      </c>
    </row>
    <row r="1908" spans="1:15" x14ac:dyDescent="0.25">
      <c r="A1908" s="28" t="s">
        <v>187</v>
      </c>
      <c r="B1908" s="15">
        <v>0.39168932644425747</v>
      </c>
      <c r="C1908" s="16">
        <v>0.3901672067042643</v>
      </c>
      <c r="D1908" s="6">
        <v>0.4498651054743702</v>
      </c>
      <c r="E1908" s="16">
        <v>0.41863999794479789</v>
      </c>
      <c r="F1908" s="6">
        <v>0.45998113639566973</v>
      </c>
      <c r="G1908" s="16">
        <v>0.43329494403248991</v>
      </c>
      <c r="H1908" s="16">
        <v>0.43511310531610986</v>
      </c>
      <c r="I1908" s="16">
        <v>0.45827216837928525</v>
      </c>
      <c r="J1908" s="16">
        <v>0.45873395936997319</v>
      </c>
      <c r="K1908" s="16">
        <v>0.4096769345761867</v>
      </c>
      <c r="L1908" s="16">
        <v>0.41853497428835756</v>
      </c>
    </row>
    <row r="1909" spans="1:15" x14ac:dyDescent="0.25">
      <c r="A1909" s="28" t="s">
        <v>188</v>
      </c>
      <c r="B1909" s="15">
        <v>8.5325600099023263E-2</v>
      </c>
      <c r="C1909" s="16">
        <v>6.9296763317431467E-2</v>
      </c>
      <c r="D1909" s="6">
        <v>9.537850812191645E-2</v>
      </c>
      <c r="E1909" s="16">
        <v>9.3797720363560724E-2</v>
      </c>
      <c r="F1909" s="6">
        <v>5.7542349794511539E-2</v>
      </c>
      <c r="G1909" s="16">
        <v>5.8036213970258731E-2</v>
      </c>
      <c r="H1909" s="16">
        <v>5.3416059932001082E-2</v>
      </c>
      <c r="I1909" s="16">
        <v>5.4065486166387379E-2</v>
      </c>
      <c r="J1909" s="16">
        <v>5.9314592879883922E-2</v>
      </c>
      <c r="K1909" s="16">
        <v>9.8123855587501307E-2</v>
      </c>
      <c r="L1909" s="16">
        <v>5.0670223981754491E-2</v>
      </c>
    </row>
    <row r="1910" spans="1:15" x14ac:dyDescent="0.25">
      <c r="A1910" s="59" t="s">
        <v>248</v>
      </c>
      <c r="B1910" s="17">
        <v>1</v>
      </c>
      <c r="C1910" s="18">
        <v>1</v>
      </c>
      <c r="D1910" s="8">
        <v>1</v>
      </c>
      <c r="E1910" s="18">
        <v>1</v>
      </c>
      <c r="F1910" s="8">
        <v>1</v>
      </c>
      <c r="G1910" s="18">
        <v>1</v>
      </c>
      <c r="H1910" s="18">
        <v>1</v>
      </c>
      <c r="I1910" s="18">
        <v>1</v>
      </c>
      <c r="J1910" s="18">
        <v>1</v>
      </c>
      <c r="K1910" s="18">
        <v>1</v>
      </c>
      <c r="L1910" s="18">
        <v>1</v>
      </c>
    </row>
    <row r="1911" spans="1:15" s="36" customFormat="1" x14ac:dyDescent="0.25">
      <c r="A1911" s="31" t="s">
        <v>249</v>
      </c>
      <c r="B1911" s="32">
        <v>500.00123000000207</v>
      </c>
      <c r="C1911" s="33">
        <v>499.99759500000033</v>
      </c>
      <c r="D1911" s="34">
        <v>499.99990500000035</v>
      </c>
      <c r="E1911" s="33">
        <v>499.99946500000038</v>
      </c>
      <c r="F1911" s="34">
        <v>499.99749303621155</v>
      </c>
      <c r="G1911" s="33">
        <v>500.01107954545347</v>
      </c>
      <c r="H1911" s="33">
        <v>500.00687022900598</v>
      </c>
      <c r="I1911" s="33">
        <v>500.01399999999961</v>
      </c>
      <c r="J1911" s="33">
        <v>500.01131639722956</v>
      </c>
      <c r="K1911" s="33">
        <v>500.00367231638398</v>
      </c>
      <c r="L1911" s="33">
        <v>499.99706601466914</v>
      </c>
      <c r="O1911"/>
    </row>
    <row r="1912" spans="1:15" x14ac:dyDescent="0.25">
      <c r="A1912" s="41" t="s">
        <v>250</v>
      </c>
      <c r="B1912" s="40">
        <v>932</v>
      </c>
      <c r="C1912" s="38">
        <v>590</v>
      </c>
      <c r="D1912" s="39">
        <v>407</v>
      </c>
      <c r="E1912" s="38">
        <v>392</v>
      </c>
      <c r="F1912" s="39">
        <v>359</v>
      </c>
      <c r="G1912" s="38">
        <v>176</v>
      </c>
      <c r="H1912" s="38">
        <v>393</v>
      </c>
      <c r="I1912" s="38">
        <v>200</v>
      </c>
      <c r="J1912" s="38">
        <v>433</v>
      </c>
      <c r="K1912" s="38">
        <v>354</v>
      </c>
      <c r="L1912" s="38">
        <v>409</v>
      </c>
    </row>
    <row r="1914" spans="1:15" s="36" customFormat="1" x14ac:dyDescent="0.25">
      <c r="A1914" s="62" t="s">
        <v>377</v>
      </c>
      <c r="B1914" s="63">
        <f t="shared" ref="B1914:L1914" si="256">B1905+B1906</f>
        <v>0.12284648779763938</v>
      </c>
      <c r="C1914" s="63">
        <f t="shared" si="256"/>
        <v>0.10758018746070157</v>
      </c>
      <c r="D1914" s="63">
        <f t="shared" si="256"/>
        <v>0.10870865065464352</v>
      </c>
      <c r="E1914" s="63">
        <f t="shared" si="256"/>
        <v>7.7614963048010382E-2</v>
      </c>
      <c r="F1914" s="63">
        <f t="shared" si="256"/>
        <v>9.6519146892658517E-2</v>
      </c>
      <c r="G1914" s="63">
        <f t="shared" si="256"/>
        <v>8.1397059951512613E-2</v>
      </c>
      <c r="H1914" s="63">
        <f t="shared" si="256"/>
        <v>0.12466495371310461</v>
      </c>
      <c r="I1914" s="63">
        <f t="shared" si="256"/>
        <v>0.10559004347878263</v>
      </c>
      <c r="J1914" s="63">
        <f t="shared" si="256"/>
        <v>0.12243787553999907</v>
      </c>
      <c r="K1914" s="63">
        <f t="shared" si="256"/>
        <v>0.1013845661020569</v>
      </c>
      <c r="L1914" s="63">
        <f t="shared" si="256"/>
        <v>0.11954837876799303</v>
      </c>
    </row>
    <row r="1915" spans="1:15" s="36" customFormat="1" x14ac:dyDescent="0.25">
      <c r="A1915" s="64" t="s">
        <v>375</v>
      </c>
      <c r="B1915" s="63">
        <f t="shared" ref="B1915:L1915" si="257">B1907</f>
        <v>0.40013858565907989</v>
      </c>
      <c r="C1915" s="63">
        <f t="shared" si="257"/>
        <v>0.43295584251760261</v>
      </c>
      <c r="D1915" s="63">
        <f t="shared" si="257"/>
        <v>0.34604773574906994</v>
      </c>
      <c r="E1915" s="63">
        <f t="shared" si="257"/>
        <v>0.40994731864363088</v>
      </c>
      <c r="F1915" s="63">
        <f t="shared" si="257"/>
        <v>0.38595736691716021</v>
      </c>
      <c r="G1915" s="63">
        <f t="shared" si="257"/>
        <v>0.42727178204573868</v>
      </c>
      <c r="H1915" s="63">
        <f t="shared" si="257"/>
        <v>0.38680588103878449</v>
      </c>
      <c r="I1915" s="63">
        <f t="shared" si="257"/>
        <v>0.38207230197554476</v>
      </c>
      <c r="J1915" s="63">
        <f t="shared" si="257"/>
        <v>0.35951357221014374</v>
      </c>
      <c r="K1915" s="63">
        <f t="shared" si="257"/>
        <v>0.39081464373425512</v>
      </c>
      <c r="L1915" s="63">
        <f t="shared" si="257"/>
        <v>0.41124642296189506</v>
      </c>
      <c r="O1915"/>
    </row>
    <row r="1916" spans="1:15" s="36" customFormat="1" x14ac:dyDescent="0.25">
      <c r="A1916" s="65" t="s">
        <v>378</v>
      </c>
      <c r="B1916" s="63">
        <f t="shared" ref="B1916:L1916" si="258">B1908+B1909</f>
        <v>0.4770149265432807</v>
      </c>
      <c r="C1916" s="63">
        <f t="shared" si="258"/>
        <v>0.45946397002169576</v>
      </c>
      <c r="D1916" s="63">
        <f t="shared" si="258"/>
        <v>0.54524361359628659</v>
      </c>
      <c r="E1916" s="63">
        <f t="shared" si="258"/>
        <v>0.5124377183083586</v>
      </c>
      <c r="F1916" s="63">
        <f t="shared" si="258"/>
        <v>0.51752348619018129</v>
      </c>
      <c r="G1916" s="63">
        <f t="shared" si="258"/>
        <v>0.49133115800274862</v>
      </c>
      <c r="H1916" s="63">
        <f t="shared" si="258"/>
        <v>0.48852916524811096</v>
      </c>
      <c r="I1916" s="63">
        <f t="shared" si="258"/>
        <v>0.51233765454567259</v>
      </c>
      <c r="J1916" s="63">
        <f t="shared" si="258"/>
        <v>0.51804855224985713</v>
      </c>
      <c r="K1916" s="63">
        <f t="shared" si="258"/>
        <v>0.50780079016368806</v>
      </c>
      <c r="L1916" s="63">
        <f t="shared" si="258"/>
        <v>0.46920519827011203</v>
      </c>
      <c r="O1916"/>
    </row>
    <row r="1917" spans="1:15" x14ac:dyDescent="0.25">
      <c r="A1917"/>
      <c r="B1917" s="36"/>
      <c r="C1917" s="36"/>
      <c r="D1917" s="36"/>
      <c r="E1917" s="36"/>
      <c r="N1917" s="36"/>
      <c r="O1917" s="36"/>
    </row>
    <row r="1918" spans="1:15" x14ac:dyDescent="0.25">
      <c r="A1918" s="60" t="s">
        <v>372</v>
      </c>
      <c r="B1918" s="61">
        <v>3.4096517322567443</v>
      </c>
      <c r="C1918" s="61">
        <v>3.3985424369891204</v>
      </c>
      <c r="D1918" s="61">
        <v>3.5101654469314321</v>
      </c>
      <c r="E1918" s="61">
        <v>3.5184316847219028</v>
      </c>
      <c r="F1918" s="61">
        <v>3.4730330124217859</v>
      </c>
      <c r="G1918" s="61">
        <v>3.4527240589555115</v>
      </c>
      <c r="H1918" s="61">
        <v>3.3842079523589246</v>
      </c>
      <c r="I1918" s="61">
        <v>3.4448475442687609</v>
      </c>
      <c r="J1918" s="61">
        <v>3.4205648463383507</v>
      </c>
      <c r="K1918" s="61">
        <v>3.4870322986328346</v>
      </c>
      <c r="L1918" s="61">
        <v>3.380946489661552</v>
      </c>
      <c r="O1918" s="36"/>
    </row>
    <row r="1919" spans="1:15" x14ac:dyDescent="0.25">
      <c r="A1919"/>
      <c r="O1919" s="36"/>
    </row>
    <row r="1920" spans="1:15" x14ac:dyDescent="0.25">
      <c r="A1920" s="71" t="s">
        <v>394</v>
      </c>
      <c r="B1920" s="71" t="s">
        <v>395</v>
      </c>
    </row>
    <row r="1921" spans="1:15" x14ac:dyDescent="0.25">
      <c r="A1921" s="71" t="s">
        <v>396</v>
      </c>
      <c r="B1921" s="71" t="s">
        <v>614</v>
      </c>
    </row>
    <row r="1923" spans="1:15" x14ac:dyDescent="0.25">
      <c r="A1923" s="30" t="s">
        <v>501</v>
      </c>
      <c r="B1923" s="1"/>
      <c r="C1923" s="1"/>
      <c r="D1923" s="1"/>
      <c r="E1923" s="1"/>
      <c r="F1923" s="1"/>
      <c r="G1923" s="1"/>
      <c r="H1923" s="1"/>
      <c r="I1923" s="1"/>
      <c r="J1923" s="1"/>
      <c r="K1923" s="1"/>
      <c r="L1923" s="1"/>
      <c r="M1923" s="2"/>
    </row>
    <row r="1925" spans="1:15" x14ac:dyDescent="0.25">
      <c r="B1925" s="10" t="s">
        <v>0</v>
      </c>
      <c r="C1925" s="11" t="s">
        <v>1</v>
      </c>
      <c r="D1925" s="12" t="s">
        <v>2</v>
      </c>
      <c r="E1925" s="11" t="s">
        <v>3</v>
      </c>
      <c r="F1925" s="12" t="s">
        <v>4</v>
      </c>
      <c r="G1925" s="11" t="s">
        <v>5</v>
      </c>
      <c r="H1925" s="11" t="s">
        <v>6</v>
      </c>
      <c r="I1925" s="11" t="s">
        <v>7</v>
      </c>
      <c r="J1925" s="11" t="s">
        <v>8</v>
      </c>
      <c r="K1925" s="11" t="s">
        <v>9</v>
      </c>
      <c r="L1925" s="11" t="s">
        <v>10</v>
      </c>
    </row>
    <row r="1926" spans="1:15" x14ac:dyDescent="0.25">
      <c r="A1926" s="27" t="s">
        <v>185</v>
      </c>
      <c r="B1926" s="13">
        <v>2.1735006531883844E-2</v>
      </c>
      <c r="C1926" s="14">
        <v>2.4020545538824014E-2</v>
      </c>
      <c r="D1926" s="4">
        <v>8.3654315894319924E-3</v>
      </c>
      <c r="E1926" s="14">
        <v>1.348523442920083E-2</v>
      </c>
      <c r="F1926" s="4">
        <v>7.8596494355682028E-3</v>
      </c>
      <c r="G1926" s="14">
        <v>1.8320616759060486E-2</v>
      </c>
      <c r="H1926" s="14">
        <v>2.7981803812365001E-2</v>
      </c>
      <c r="I1926" s="14">
        <v>2.3221349802205551E-2</v>
      </c>
      <c r="J1926" s="14">
        <v>3.2131836277146567E-2</v>
      </c>
      <c r="K1926" s="14">
        <v>2.2123001356487218E-2</v>
      </c>
      <c r="L1926" s="14">
        <v>1.1494932977601837E-2</v>
      </c>
    </row>
    <row r="1927" spans="1:15" x14ac:dyDescent="0.25">
      <c r="A1927" s="28" t="s">
        <v>186</v>
      </c>
      <c r="B1927" s="15">
        <v>0.10674722740182004</v>
      </c>
      <c r="C1927" s="16">
        <v>0.14309873830493108</v>
      </c>
      <c r="D1927" s="6">
        <v>9.1967297473786389E-2</v>
      </c>
      <c r="E1927" s="16">
        <v>9.1998578438478876E-2</v>
      </c>
      <c r="F1927" s="6">
        <v>0.117371062027609</v>
      </c>
      <c r="G1927" s="16">
        <v>0.14853079960160004</v>
      </c>
      <c r="H1927" s="16">
        <v>0.13996856022843493</v>
      </c>
      <c r="I1927" s="16">
        <v>0.14150203794293767</v>
      </c>
      <c r="J1927" s="16">
        <v>0.11240923415590111</v>
      </c>
      <c r="K1927" s="16">
        <v>9.2630675593908057E-2</v>
      </c>
      <c r="L1927" s="16">
        <v>0.13246874798287353</v>
      </c>
    </row>
    <row r="1928" spans="1:15" x14ac:dyDescent="0.25">
      <c r="A1928" s="28" t="s">
        <v>77</v>
      </c>
      <c r="B1928" s="15">
        <v>0.33586995375991413</v>
      </c>
      <c r="C1928" s="16">
        <v>0.36378885982441583</v>
      </c>
      <c r="D1928" s="6">
        <v>0.4029263765560116</v>
      </c>
      <c r="E1928" s="16">
        <v>0.36979226567772416</v>
      </c>
      <c r="F1928" s="6">
        <v>0.37727598634199283</v>
      </c>
      <c r="G1928" s="16">
        <v>0.37525873006223143</v>
      </c>
      <c r="H1928" s="16">
        <v>0.38936258891099162</v>
      </c>
      <c r="I1928" s="16">
        <v>0.39586391581035729</v>
      </c>
      <c r="J1928" s="16">
        <v>0.36397074615863206</v>
      </c>
      <c r="K1928" s="16">
        <v>0.40557583475375603</v>
      </c>
      <c r="L1928" s="16">
        <v>0.44538696559588564</v>
      </c>
    </row>
    <row r="1929" spans="1:15" x14ac:dyDescent="0.25">
      <c r="A1929" s="28" t="s">
        <v>187</v>
      </c>
      <c r="B1929" s="15">
        <v>0.43282085526069691</v>
      </c>
      <c r="C1929" s="16">
        <v>0.39328998172481222</v>
      </c>
      <c r="D1929" s="6">
        <v>0.42646917102914267</v>
      </c>
      <c r="E1929" s="16">
        <v>0.42912824916722686</v>
      </c>
      <c r="F1929" s="6">
        <v>0.42695868670093612</v>
      </c>
      <c r="G1929" s="16">
        <v>0.39579634314921414</v>
      </c>
      <c r="H1929" s="16">
        <v>0.38417589173074956</v>
      </c>
      <c r="I1929" s="16">
        <v>0.3740965252972917</v>
      </c>
      <c r="J1929" s="16">
        <v>0.41556357384983011</v>
      </c>
      <c r="K1929" s="16">
        <v>0.36773854203330719</v>
      </c>
      <c r="L1929" s="16">
        <v>0.35545000753060663</v>
      </c>
    </row>
    <row r="1930" spans="1:15" x14ac:dyDescent="0.25">
      <c r="A1930" s="28" t="s">
        <v>188</v>
      </c>
      <c r="B1930" s="15">
        <v>0.10282695704568506</v>
      </c>
      <c r="C1930" s="16">
        <v>7.5801874607016761E-2</v>
      </c>
      <c r="D1930" s="6">
        <v>7.0271723351627347E-2</v>
      </c>
      <c r="E1930" s="16">
        <v>9.5595672287369288E-2</v>
      </c>
      <c r="F1930" s="6">
        <v>7.0534615493893865E-2</v>
      </c>
      <c r="G1930" s="16">
        <v>6.209351042789403E-2</v>
      </c>
      <c r="H1930" s="16">
        <v>5.8511155317458874E-2</v>
      </c>
      <c r="I1930" s="16">
        <v>6.5316171147207891E-2</v>
      </c>
      <c r="J1930" s="16">
        <v>7.5924609558490244E-2</v>
      </c>
      <c r="K1930" s="16">
        <v>0.11193194626254152</v>
      </c>
      <c r="L1930" s="16">
        <v>5.5199345913032299E-2</v>
      </c>
    </row>
    <row r="1931" spans="1:15" x14ac:dyDescent="0.25">
      <c r="A1931" s="59" t="s">
        <v>248</v>
      </c>
      <c r="B1931" s="17">
        <v>1</v>
      </c>
      <c r="C1931" s="18">
        <v>1</v>
      </c>
      <c r="D1931" s="8">
        <v>1</v>
      </c>
      <c r="E1931" s="18">
        <v>1</v>
      </c>
      <c r="F1931" s="8">
        <v>1</v>
      </c>
      <c r="G1931" s="18">
        <v>1</v>
      </c>
      <c r="H1931" s="18">
        <v>1</v>
      </c>
      <c r="I1931" s="18">
        <v>1</v>
      </c>
      <c r="J1931" s="18">
        <v>1</v>
      </c>
      <c r="K1931" s="18">
        <v>1</v>
      </c>
      <c r="L1931" s="18">
        <v>1</v>
      </c>
    </row>
    <row r="1932" spans="1:15" s="36" customFormat="1" x14ac:dyDescent="0.25">
      <c r="A1932" s="31" t="s">
        <v>249</v>
      </c>
      <c r="B1932" s="32">
        <v>500.00123000000195</v>
      </c>
      <c r="C1932" s="33">
        <v>499.99759500000044</v>
      </c>
      <c r="D1932" s="34">
        <v>499.99990500000058</v>
      </c>
      <c r="E1932" s="33">
        <v>499.99946500000033</v>
      </c>
      <c r="F1932" s="34">
        <v>499.99749303621149</v>
      </c>
      <c r="G1932" s="33">
        <v>500.01107954545364</v>
      </c>
      <c r="H1932" s="33">
        <v>500.00687022900621</v>
      </c>
      <c r="I1932" s="33">
        <v>500.01399999999978</v>
      </c>
      <c r="J1932" s="33">
        <v>500.01131639722939</v>
      </c>
      <c r="K1932" s="33">
        <v>500.00367231638398</v>
      </c>
      <c r="L1932" s="33">
        <v>499.99706601466937</v>
      </c>
      <c r="O1932"/>
    </row>
    <row r="1933" spans="1:15" x14ac:dyDescent="0.25">
      <c r="A1933" s="41" t="s">
        <v>250</v>
      </c>
      <c r="B1933" s="40">
        <v>932</v>
      </c>
      <c r="C1933" s="38">
        <v>590</v>
      </c>
      <c r="D1933" s="39">
        <v>407</v>
      </c>
      <c r="E1933" s="38">
        <v>392</v>
      </c>
      <c r="F1933" s="39">
        <v>359</v>
      </c>
      <c r="G1933" s="38">
        <v>176</v>
      </c>
      <c r="H1933" s="38">
        <v>393</v>
      </c>
      <c r="I1933" s="38">
        <v>200</v>
      </c>
      <c r="J1933" s="38">
        <v>433</v>
      </c>
      <c r="K1933" s="38">
        <v>354</v>
      </c>
      <c r="L1933" s="38">
        <v>409</v>
      </c>
    </row>
    <row r="1935" spans="1:15" s="36" customFormat="1" x14ac:dyDescent="0.25">
      <c r="A1935" s="62" t="s">
        <v>377</v>
      </c>
      <c r="B1935" s="63">
        <f t="shared" ref="B1935:L1935" si="259">B1926+B1927</f>
        <v>0.12848223393370389</v>
      </c>
      <c r="C1935" s="63">
        <f t="shared" si="259"/>
        <v>0.1671192838437551</v>
      </c>
      <c r="D1935" s="63">
        <f t="shared" si="259"/>
        <v>0.10033272906321838</v>
      </c>
      <c r="E1935" s="63">
        <f t="shared" si="259"/>
        <v>0.1054838128676797</v>
      </c>
      <c r="F1935" s="63">
        <f t="shared" si="259"/>
        <v>0.12523071146317721</v>
      </c>
      <c r="G1935" s="63">
        <f t="shared" si="259"/>
        <v>0.16685141636066053</v>
      </c>
      <c r="H1935" s="63">
        <f t="shared" si="259"/>
        <v>0.16795036404079994</v>
      </c>
      <c r="I1935" s="63">
        <f t="shared" si="259"/>
        <v>0.16472338774514322</v>
      </c>
      <c r="J1935" s="63">
        <f t="shared" si="259"/>
        <v>0.14454107043304767</v>
      </c>
      <c r="K1935" s="63">
        <f t="shared" si="259"/>
        <v>0.11475367695039528</v>
      </c>
      <c r="L1935" s="63">
        <f t="shared" si="259"/>
        <v>0.14396368096047538</v>
      </c>
    </row>
    <row r="1936" spans="1:15" s="36" customFormat="1" x14ac:dyDescent="0.25">
      <c r="A1936" s="64" t="s">
        <v>375</v>
      </c>
      <c r="B1936" s="63">
        <f t="shared" ref="B1936:L1936" si="260">B1928</f>
        <v>0.33586995375991413</v>
      </c>
      <c r="C1936" s="63">
        <f t="shared" si="260"/>
        <v>0.36378885982441583</v>
      </c>
      <c r="D1936" s="63">
        <f t="shared" si="260"/>
        <v>0.4029263765560116</v>
      </c>
      <c r="E1936" s="63">
        <f t="shared" si="260"/>
        <v>0.36979226567772416</v>
      </c>
      <c r="F1936" s="63">
        <f t="shared" si="260"/>
        <v>0.37727598634199283</v>
      </c>
      <c r="G1936" s="63">
        <f t="shared" si="260"/>
        <v>0.37525873006223143</v>
      </c>
      <c r="H1936" s="63">
        <f t="shared" si="260"/>
        <v>0.38936258891099162</v>
      </c>
      <c r="I1936" s="63">
        <f t="shared" si="260"/>
        <v>0.39586391581035729</v>
      </c>
      <c r="J1936" s="63">
        <f t="shared" si="260"/>
        <v>0.36397074615863206</v>
      </c>
      <c r="K1936" s="63">
        <f t="shared" si="260"/>
        <v>0.40557583475375603</v>
      </c>
      <c r="L1936" s="63">
        <f t="shared" si="260"/>
        <v>0.44538696559588564</v>
      </c>
      <c r="O1936"/>
    </row>
    <row r="1937" spans="1:15" s="36" customFormat="1" x14ac:dyDescent="0.25">
      <c r="A1937" s="65" t="s">
        <v>378</v>
      </c>
      <c r="B1937" s="63">
        <f t="shared" ref="B1937:L1937" si="261">B1929+B1930</f>
        <v>0.53564781230638192</v>
      </c>
      <c r="C1937" s="63">
        <f t="shared" si="261"/>
        <v>0.46909185633182898</v>
      </c>
      <c r="D1937" s="63">
        <f t="shared" si="261"/>
        <v>0.49674089438077002</v>
      </c>
      <c r="E1937" s="63">
        <f t="shared" si="261"/>
        <v>0.52472392145459612</v>
      </c>
      <c r="F1937" s="63">
        <f t="shared" si="261"/>
        <v>0.49749330219483001</v>
      </c>
      <c r="G1937" s="63">
        <f t="shared" si="261"/>
        <v>0.45788985357710815</v>
      </c>
      <c r="H1937" s="63">
        <f t="shared" si="261"/>
        <v>0.44268704704820844</v>
      </c>
      <c r="I1937" s="63">
        <f t="shared" si="261"/>
        <v>0.4394126964444996</v>
      </c>
      <c r="J1937" s="63">
        <f t="shared" si="261"/>
        <v>0.49148818340832034</v>
      </c>
      <c r="K1937" s="63">
        <f t="shared" si="261"/>
        <v>0.47967048829584868</v>
      </c>
      <c r="L1937" s="63">
        <f t="shared" si="261"/>
        <v>0.41064935344363895</v>
      </c>
      <c r="O1937"/>
    </row>
    <row r="1938" spans="1:15" x14ac:dyDescent="0.25">
      <c r="A1938"/>
      <c r="B1938" s="36"/>
      <c r="C1938" s="36"/>
      <c r="D1938" s="36"/>
      <c r="E1938" s="36"/>
      <c r="N1938" s="36"/>
      <c r="O1938" s="36"/>
    </row>
    <row r="1939" spans="1:15" x14ac:dyDescent="0.25">
      <c r="A1939" s="60" t="s">
        <v>372</v>
      </c>
      <c r="B1939" s="61">
        <v>3.4882575288864794</v>
      </c>
      <c r="C1939" s="61">
        <v>3.3537539015562663</v>
      </c>
      <c r="D1939" s="61">
        <v>3.4583144570797475</v>
      </c>
      <c r="E1939" s="61">
        <v>3.501350546445086</v>
      </c>
      <c r="F1939" s="61">
        <v>3.4349375567899783</v>
      </c>
      <c r="G1939" s="61">
        <v>3.3348113308852816</v>
      </c>
      <c r="H1939" s="61">
        <v>3.3052660345125022</v>
      </c>
      <c r="I1939" s="61">
        <v>3.3167841300443586</v>
      </c>
      <c r="J1939" s="61">
        <v>3.3907398862566174</v>
      </c>
      <c r="K1939" s="61">
        <v>3.4547257562515101</v>
      </c>
      <c r="L1939" s="61">
        <v>3.3103900854185944</v>
      </c>
      <c r="O1939" s="36"/>
    </row>
    <row r="1940" spans="1:15" x14ac:dyDescent="0.25">
      <c r="A1940"/>
      <c r="O1940" s="36"/>
    </row>
    <row r="1941" spans="1:15" x14ac:dyDescent="0.25">
      <c r="A1941" s="71" t="s">
        <v>394</v>
      </c>
      <c r="B1941" s="71" t="s">
        <v>395</v>
      </c>
    </row>
    <row r="1942" spans="1:15" x14ac:dyDescent="0.25">
      <c r="A1942" s="71" t="s">
        <v>396</v>
      </c>
      <c r="B1942" s="71" t="s">
        <v>397</v>
      </c>
    </row>
    <row r="1944" spans="1:15" x14ac:dyDescent="0.25">
      <c r="A1944" s="30" t="s">
        <v>502</v>
      </c>
      <c r="B1944" s="1"/>
      <c r="C1944" s="1"/>
      <c r="D1944" s="1"/>
      <c r="E1944" s="1"/>
      <c r="F1944" s="1"/>
      <c r="G1944" s="1"/>
      <c r="H1944" s="1"/>
      <c r="I1944" s="1"/>
      <c r="J1944" s="1"/>
      <c r="K1944" s="1"/>
      <c r="L1944" s="1"/>
    </row>
    <row r="1946" spans="1:15" x14ac:dyDescent="0.25">
      <c r="B1946" s="10" t="s">
        <v>0</v>
      </c>
      <c r="C1946" s="11" t="s">
        <v>1</v>
      </c>
      <c r="D1946" s="12" t="s">
        <v>2</v>
      </c>
      <c r="E1946" s="11" t="s">
        <v>3</v>
      </c>
      <c r="F1946" s="12" t="s">
        <v>4</v>
      </c>
      <c r="G1946" s="11" t="s">
        <v>5</v>
      </c>
      <c r="H1946" s="11" t="s">
        <v>6</v>
      </c>
      <c r="I1946" s="11" t="s">
        <v>7</v>
      </c>
      <c r="J1946" s="11" t="s">
        <v>8</v>
      </c>
      <c r="K1946" s="11" t="s">
        <v>9</v>
      </c>
      <c r="L1946" s="11" t="s">
        <v>10</v>
      </c>
    </row>
    <row r="1947" spans="1:15" x14ac:dyDescent="0.25">
      <c r="A1947" s="27" t="s">
        <v>185</v>
      </c>
      <c r="B1947" s="13">
        <v>4.2123256376789132E-2</v>
      </c>
      <c r="C1947" s="14">
        <v>6.2791652027846173E-2</v>
      </c>
      <c r="D1947" s="4">
        <v>4.0126797624091493E-2</v>
      </c>
      <c r="E1947" s="14">
        <v>2.0078121483589985E-2</v>
      </c>
      <c r="F1947" s="4">
        <v>2.794944375765673E-2</v>
      </c>
      <c r="G1947" s="14">
        <v>6.6150806885529323E-2</v>
      </c>
      <c r="H1947" s="14">
        <v>4.8330124726021682E-2</v>
      </c>
      <c r="I1947" s="14">
        <v>3.555900434787828E-2</v>
      </c>
      <c r="J1947" s="14">
        <v>5.5427613878484924E-2</v>
      </c>
      <c r="K1947" s="14">
        <v>5.2999893221123279E-2</v>
      </c>
      <c r="L1947" s="14">
        <v>7.9361834886072721E-2</v>
      </c>
    </row>
    <row r="1948" spans="1:15" x14ac:dyDescent="0.25">
      <c r="A1948" s="28" t="s">
        <v>186</v>
      </c>
      <c r="B1948" s="15">
        <v>0.15654875489006248</v>
      </c>
      <c r="C1948" s="16">
        <v>0.16409484929622514</v>
      </c>
      <c r="D1948" s="6">
        <v>0.17383733302909324</v>
      </c>
      <c r="E1948" s="16">
        <v>0.20197667611504322</v>
      </c>
      <c r="F1948" s="6">
        <v>0.20394642647233333</v>
      </c>
      <c r="G1948" s="16">
        <v>0.18517203311972094</v>
      </c>
      <c r="H1948" s="16">
        <v>0.15776475335962345</v>
      </c>
      <c r="I1948" s="16">
        <v>0.19376057470390845</v>
      </c>
      <c r="J1948" s="16">
        <v>0.16117718351870991</v>
      </c>
      <c r="K1948" s="16">
        <v>0.14009981847590941</v>
      </c>
      <c r="L1948" s="16">
        <v>0.18582847429911603</v>
      </c>
    </row>
    <row r="1949" spans="1:15" x14ac:dyDescent="0.25">
      <c r="A1949" s="28" t="s">
        <v>77</v>
      </c>
      <c r="B1949" s="15">
        <v>0.39330375247276966</v>
      </c>
      <c r="C1949" s="16">
        <v>0.4223034212794563</v>
      </c>
      <c r="D1949" s="6">
        <v>0.41467154878759432</v>
      </c>
      <c r="E1949" s="16">
        <v>0.42133633082987437</v>
      </c>
      <c r="F1949" s="6">
        <v>0.44470250825770141</v>
      </c>
      <c r="G1949" s="16">
        <v>0.40575123619419762</v>
      </c>
      <c r="H1949" s="16">
        <v>0.44278322893273148</v>
      </c>
      <c r="I1949" s="16">
        <v>0.46407400592783365</v>
      </c>
      <c r="J1949" s="16">
        <v>0.47200109558721393</v>
      </c>
      <c r="K1949" s="16">
        <v>0.42169153559889111</v>
      </c>
      <c r="L1949" s="16">
        <v>0.45352539966004607</v>
      </c>
    </row>
    <row r="1950" spans="1:15" x14ac:dyDescent="0.25">
      <c r="A1950" s="28" t="s">
        <v>187</v>
      </c>
      <c r="B1950" s="15">
        <v>0.32678461610984477</v>
      </c>
      <c r="C1950" s="16">
        <v>0.30589176133937229</v>
      </c>
      <c r="D1950" s="6">
        <v>0.3128062994331971</v>
      </c>
      <c r="E1950" s="16">
        <v>0.2978729987241085</v>
      </c>
      <c r="F1950" s="6">
        <v>0.26547821131136595</v>
      </c>
      <c r="G1950" s="16">
        <v>0.30726762304698935</v>
      </c>
      <c r="H1950" s="16">
        <v>0.31296821875729969</v>
      </c>
      <c r="I1950" s="16">
        <v>0.27721623794533778</v>
      </c>
      <c r="J1950" s="16">
        <v>0.25708078662422829</v>
      </c>
      <c r="K1950" s="16">
        <v>0.31656970881004831</v>
      </c>
      <c r="L1950" s="16">
        <v>0.24689093530133233</v>
      </c>
    </row>
    <row r="1951" spans="1:15" x14ac:dyDescent="0.25">
      <c r="A1951" s="28" t="s">
        <v>188</v>
      </c>
      <c r="B1951" s="15">
        <v>8.1239620150534014E-2</v>
      </c>
      <c r="C1951" s="16">
        <v>4.4918316057100185E-2</v>
      </c>
      <c r="D1951" s="6">
        <v>5.8558021126023929E-2</v>
      </c>
      <c r="E1951" s="16">
        <v>5.8735872847383915E-2</v>
      </c>
      <c r="F1951" s="6">
        <v>5.7923410200942535E-2</v>
      </c>
      <c r="G1951" s="16">
        <v>3.5658300753562897E-2</v>
      </c>
      <c r="H1951" s="16">
        <v>3.8153674224323725E-2</v>
      </c>
      <c r="I1951" s="16">
        <v>2.9390177075041914E-2</v>
      </c>
      <c r="J1951" s="16">
        <v>5.4313320391362926E-2</v>
      </c>
      <c r="K1951" s="16">
        <v>6.8639043894027932E-2</v>
      </c>
      <c r="L1951" s="16">
        <v>3.4393355853432887E-2</v>
      </c>
    </row>
    <row r="1952" spans="1:15" x14ac:dyDescent="0.25">
      <c r="A1952" s="59" t="s">
        <v>248</v>
      </c>
      <c r="B1952" s="17">
        <v>1</v>
      </c>
      <c r="C1952" s="18">
        <v>1</v>
      </c>
      <c r="D1952" s="8">
        <v>1</v>
      </c>
      <c r="E1952" s="18">
        <v>1</v>
      </c>
      <c r="F1952" s="8">
        <v>1</v>
      </c>
      <c r="G1952" s="18">
        <v>1</v>
      </c>
      <c r="H1952" s="18">
        <v>1</v>
      </c>
      <c r="I1952" s="18">
        <v>1</v>
      </c>
      <c r="J1952" s="18">
        <v>1</v>
      </c>
      <c r="K1952" s="18">
        <v>1</v>
      </c>
      <c r="L1952" s="18">
        <v>1</v>
      </c>
    </row>
    <row r="1953" spans="1:15" s="36" customFormat="1" x14ac:dyDescent="0.25">
      <c r="A1953" s="31" t="s">
        <v>249</v>
      </c>
      <c r="B1953" s="32">
        <v>500.00123000000184</v>
      </c>
      <c r="C1953" s="33">
        <v>499.99759500000044</v>
      </c>
      <c r="D1953" s="34">
        <v>499.99990500000069</v>
      </c>
      <c r="E1953" s="33">
        <v>499.99946500000004</v>
      </c>
      <c r="F1953" s="34">
        <v>499.99749303621161</v>
      </c>
      <c r="G1953" s="33">
        <v>500.01107954545381</v>
      </c>
      <c r="H1953" s="33">
        <v>500.00687022900632</v>
      </c>
      <c r="I1953" s="33">
        <v>500.01399999999978</v>
      </c>
      <c r="J1953" s="33">
        <v>500.01131639722917</v>
      </c>
      <c r="K1953" s="33">
        <v>500.00367231638398</v>
      </c>
      <c r="L1953" s="33">
        <v>499.99706601466977</v>
      </c>
      <c r="M1953"/>
      <c r="N1953"/>
      <c r="O1953"/>
    </row>
    <row r="1954" spans="1:15" x14ac:dyDescent="0.25">
      <c r="A1954" s="41" t="s">
        <v>250</v>
      </c>
      <c r="B1954" s="40">
        <v>932</v>
      </c>
      <c r="C1954" s="38">
        <v>590</v>
      </c>
      <c r="D1954" s="39">
        <v>407</v>
      </c>
      <c r="E1954" s="38">
        <v>392</v>
      </c>
      <c r="F1954" s="39">
        <v>359</v>
      </c>
      <c r="G1954" s="38">
        <v>176</v>
      </c>
      <c r="H1954" s="38">
        <v>393</v>
      </c>
      <c r="I1954" s="38">
        <v>200</v>
      </c>
      <c r="J1954" s="38">
        <v>433</v>
      </c>
      <c r="K1954" s="38">
        <v>354</v>
      </c>
      <c r="L1954" s="38">
        <v>409</v>
      </c>
    </row>
    <row r="1956" spans="1:15" s="36" customFormat="1" x14ac:dyDescent="0.25">
      <c r="A1956" s="62" t="s">
        <v>377</v>
      </c>
      <c r="B1956" s="63">
        <f t="shared" ref="B1956:L1956" si="262">B1947+B1948</f>
        <v>0.19867201126685161</v>
      </c>
      <c r="C1956" s="63">
        <f t="shared" si="262"/>
        <v>0.22688650132407132</v>
      </c>
      <c r="D1956" s="63">
        <f t="shared" si="262"/>
        <v>0.21396413065318473</v>
      </c>
      <c r="E1956" s="63">
        <f t="shared" si="262"/>
        <v>0.2220547975986332</v>
      </c>
      <c r="F1956" s="63">
        <f t="shared" si="262"/>
        <v>0.23189587022999006</v>
      </c>
      <c r="G1956" s="63">
        <f t="shared" si="262"/>
        <v>0.25132284000525029</v>
      </c>
      <c r="H1956" s="63">
        <f t="shared" si="262"/>
        <v>0.20609487808564514</v>
      </c>
      <c r="I1956" s="63">
        <f t="shared" si="262"/>
        <v>0.22931957905178674</v>
      </c>
      <c r="J1956" s="63">
        <f t="shared" si="262"/>
        <v>0.21660479739719485</v>
      </c>
      <c r="K1956" s="63">
        <f t="shared" si="262"/>
        <v>0.19309971169703269</v>
      </c>
      <c r="L1956" s="63">
        <f t="shared" si="262"/>
        <v>0.26519030918518877</v>
      </c>
    </row>
    <row r="1957" spans="1:15" s="36" customFormat="1" x14ac:dyDescent="0.25">
      <c r="A1957" s="64" t="s">
        <v>375</v>
      </c>
      <c r="B1957" s="63">
        <f t="shared" ref="B1957:L1957" si="263">B1949</f>
        <v>0.39330375247276966</v>
      </c>
      <c r="C1957" s="63">
        <f t="shared" si="263"/>
        <v>0.4223034212794563</v>
      </c>
      <c r="D1957" s="63">
        <f t="shared" si="263"/>
        <v>0.41467154878759432</v>
      </c>
      <c r="E1957" s="63">
        <f t="shared" si="263"/>
        <v>0.42133633082987437</v>
      </c>
      <c r="F1957" s="63">
        <f t="shared" si="263"/>
        <v>0.44470250825770141</v>
      </c>
      <c r="G1957" s="63">
        <f t="shared" si="263"/>
        <v>0.40575123619419762</v>
      </c>
      <c r="H1957" s="63">
        <f t="shared" si="263"/>
        <v>0.44278322893273148</v>
      </c>
      <c r="I1957" s="63">
        <f t="shared" si="263"/>
        <v>0.46407400592783365</v>
      </c>
      <c r="J1957" s="63">
        <f t="shared" si="263"/>
        <v>0.47200109558721393</v>
      </c>
      <c r="K1957" s="63">
        <f t="shared" si="263"/>
        <v>0.42169153559889111</v>
      </c>
      <c r="L1957" s="63">
        <f t="shared" si="263"/>
        <v>0.45352539966004607</v>
      </c>
      <c r="O1957"/>
    </row>
    <row r="1958" spans="1:15" s="36" customFormat="1" x14ac:dyDescent="0.25">
      <c r="A1958" s="65" t="s">
        <v>378</v>
      </c>
      <c r="B1958" s="63">
        <f t="shared" ref="B1958:L1958" si="264">B1950+B1951</f>
        <v>0.40802423626037876</v>
      </c>
      <c r="C1958" s="63">
        <f t="shared" si="264"/>
        <v>0.35081007739647246</v>
      </c>
      <c r="D1958" s="63">
        <f t="shared" si="264"/>
        <v>0.37136432055922103</v>
      </c>
      <c r="E1958" s="63">
        <f t="shared" si="264"/>
        <v>0.3566088715714924</v>
      </c>
      <c r="F1958" s="63">
        <f t="shared" si="264"/>
        <v>0.3234016215123085</v>
      </c>
      <c r="G1958" s="63">
        <f t="shared" si="264"/>
        <v>0.34292592380055226</v>
      </c>
      <c r="H1958" s="63">
        <f t="shared" si="264"/>
        <v>0.35112189298162344</v>
      </c>
      <c r="I1958" s="63">
        <f t="shared" si="264"/>
        <v>0.30660641502037972</v>
      </c>
      <c r="J1958" s="63">
        <f t="shared" si="264"/>
        <v>0.31139410701559123</v>
      </c>
      <c r="K1958" s="63">
        <f t="shared" si="264"/>
        <v>0.38520875270407623</v>
      </c>
      <c r="L1958" s="63">
        <f t="shared" si="264"/>
        <v>0.28128429115476522</v>
      </c>
      <c r="O1958"/>
    </row>
    <row r="1959" spans="1:15" x14ac:dyDescent="0.25">
      <c r="A1959"/>
      <c r="B1959" s="36"/>
      <c r="C1959" s="36"/>
      <c r="D1959" s="36"/>
      <c r="E1959" s="36"/>
      <c r="N1959" s="36"/>
      <c r="O1959" s="36"/>
    </row>
    <row r="1960" spans="1:15" x14ac:dyDescent="0.25">
      <c r="A1960" s="60" t="s">
        <v>372</v>
      </c>
      <c r="B1960" s="61">
        <v>3.2484685887672726</v>
      </c>
      <c r="C1960" s="61">
        <v>3.1060502401016534</v>
      </c>
      <c r="D1960" s="61">
        <v>3.1758314134079666</v>
      </c>
      <c r="E1960" s="61">
        <v>3.1732118253366539</v>
      </c>
      <c r="F1960" s="61">
        <v>3.1214797177256055</v>
      </c>
      <c r="G1960" s="61">
        <v>3.0611105776633361</v>
      </c>
      <c r="H1960" s="61">
        <v>3.1348505643942799</v>
      </c>
      <c r="I1960" s="61">
        <v>3.0711180086957564</v>
      </c>
      <c r="J1960" s="61">
        <v>3.0936750161312734</v>
      </c>
      <c r="K1960" s="61">
        <v>3.2077481916799488</v>
      </c>
      <c r="L1960" s="61">
        <v>2.9711255029369372</v>
      </c>
      <c r="O1960" s="36"/>
    </row>
    <row r="1961" spans="1:15" x14ac:dyDescent="0.25">
      <c r="A1961"/>
      <c r="O1961" s="36"/>
    </row>
    <row r="1962" spans="1:15" x14ac:dyDescent="0.25">
      <c r="A1962" s="71" t="s">
        <v>394</v>
      </c>
      <c r="B1962" s="71" t="s">
        <v>395</v>
      </c>
    </row>
    <row r="1963" spans="1:15" x14ac:dyDescent="0.25">
      <c r="A1963" s="71" t="s">
        <v>396</v>
      </c>
      <c r="B1963" s="71" t="s">
        <v>397</v>
      </c>
    </row>
    <row r="1965" spans="1:15" x14ac:dyDescent="0.25">
      <c r="A1965" s="30" t="s">
        <v>503</v>
      </c>
      <c r="B1965" s="1"/>
      <c r="C1965" s="1"/>
      <c r="D1965" s="1"/>
      <c r="E1965" s="1"/>
      <c r="F1965" s="1"/>
      <c r="G1965" s="1"/>
      <c r="H1965" s="1"/>
      <c r="I1965" s="1"/>
      <c r="J1965" s="1"/>
      <c r="K1965" s="1"/>
      <c r="L1965" s="1"/>
      <c r="M1965" s="2"/>
    </row>
    <row r="1967" spans="1:15" x14ac:dyDescent="0.25">
      <c r="B1967" s="10" t="s">
        <v>0</v>
      </c>
      <c r="C1967" s="11" t="s">
        <v>1</v>
      </c>
      <c r="D1967" s="12" t="s">
        <v>2</v>
      </c>
      <c r="E1967" s="11" t="s">
        <v>3</v>
      </c>
      <c r="F1967" s="12" t="s">
        <v>4</v>
      </c>
      <c r="G1967" s="11" t="s">
        <v>5</v>
      </c>
      <c r="H1967" s="11" t="s">
        <v>6</v>
      </c>
      <c r="I1967" s="11" t="s">
        <v>7</v>
      </c>
      <c r="J1967" s="11" t="s">
        <v>8</v>
      </c>
      <c r="K1967" s="11" t="s">
        <v>9</v>
      </c>
      <c r="L1967" s="11" t="s">
        <v>10</v>
      </c>
    </row>
    <row r="1968" spans="1:15" x14ac:dyDescent="0.25">
      <c r="A1968" s="27" t="s">
        <v>185</v>
      </c>
      <c r="B1968" s="13">
        <v>0.10814435396488874</v>
      </c>
      <c r="C1968" s="14">
        <v>0.11528878453905346</v>
      </c>
      <c r="D1968" s="4">
        <v>7.5267904300901689E-2</v>
      </c>
      <c r="E1968" s="14">
        <v>5.2442446113417314E-2</v>
      </c>
      <c r="F1968" s="4">
        <v>6.6604790776109771E-2</v>
      </c>
      <c r="G1968" s="14">
        <v>7.3282467036241916E-2</v>
      </c>
      <c r="H1968" s="14">
        <v>0.10684586013321978</v>
      </c>
      <c r="I1968" s="14">
        <v>0.1005081857707984</v>
      </c>
      <c r="J1968" s="14">
        <v>9.4737116804284677E-2</v>
      </c>
      <c r="K1968" s="14">
        <v>9.7684875760799497E-2</v>
      </c>
      <c r="L1968" s="14">
        <v>0.11115713148439026</v>
      </c>
    </row>
    <row r="1969" spans="1:15" x14ac:dyDescent="0.25">
      <c r="A1969" s="28" t="s">
        <v>186</v>
      </c>
      <c r="B1969" s="15">
        <v>0.28841592049683584</v>
      </c>
      <c r="C1969" s="16">
        <v>0.3112917273132087</v>
      </c>
      <c r="D1969" s="6">
        <v>0.30269854751272424</v>
      </c>
      <c r="E1969" s="16">
        <v>0.33533052880366582</v>
      </c>
      <c r="F1969" s="6">
        <v>0.34026410160273785</v>
      </c>
      <c r="G1969" s="16">
        <v>0.30406769395450906</v>
      </c>
      <c r="H1969" s="16">
        <v>0.30793724462819111</v>
      </c>
      <c r="I1969" s="16">
        <v>0.31058730355550052</v>
      </c>
      <c r="J1969" s="16">
        <v>0.30911332722723578</v>
      </c>
      <c r="K1969" s="16">
        <v>0.30510679865063139</v>
      </c>
      <c r="L1969" s="16">
        <v>0.30059491791638898</v>
      </c>
    </row>
    <row r="1970" spans="1:15" x14ac:dyDescent="0.25">
      <c r="A1970" s="28" t="s">
        <v>77</v>
      </c>
      <c r="B1970" s="15">
        <v>0.39787348123123706</v>
      </c>
      <c r="C1970" s="16">
        <v>0.40652832540124512</v>
      </c>
      <c r="D1970" s="6">
        <v>0.43976784355589027</v>
      </c>
      <c r="E1970" s="16">
        <v>0.3964632742157036</v>
      </c>
      <c r="F1970" s="6">
        <v>0.39463874749232714</v>
      </c>
      <c r="G1970" s="16">
        <v>0.39677927591377193</v>
      </c>
      <c r="H1970" s="16">
        <v>0.39950697878451469</v>
      </c>
      <c r="I1970" s="16">
        <v>0.37300955573243949</v>
      </c>
      <c r="J1970" s="16">
        <v>0.40385044403152132</v>
      </c>
      <c r="K1970" s="16">
        <v>0.40279167441143104</v>
      </c>
      <c r="L1970" s="16">
        <v>0.41761516448996217</v>
      </c>
    </row>
    <row r="1971" spans="1:15" x14ac:dyDescent="0.25">
      <c r="A1971" s="28" t="s">
        <v>187</v>
      </c>
      <c r="B1971" s="15">
        <v>0.17222366632978039</v>
      </c>
      <c r="C1971" s="16">
        <v>0.16002814973540017</v>
      </c>
      <c r="D1971" s="6">
        <v>0.16888311208779128</v>
      </c>
      <c r="E1971" s="16">
        <v>0.179502872068073</v>
      </c>
      <c r="F1971" s="6">
        <v>0.17485380149538343</v>
      </c>
      <c r="G1971" s="16">
        <v>0.21873890294476456</v>
      </c>
      <c r="H1971" s="16">
        <v>0.17299507843912612</v>
      </c>
      <c r="I1971" s="16">
        <v>0.18759174743107201</v>
      </c>
      <c r="J1971" s="16">
        <v>0.17123192130986387</v>
      </c>
      <c r="K1971" s="16">
        <v>0.17830095033200311</v>
      </c>
      <c r="L1971" s="16">
        <v>0.15653979387654132</v>
      </c>
    </row>
    <row r="1972" spans="1:15" x14ac:dyDescent="0.25">
      <c r="A1972" s="28" t="s">
        <v>188</v>
      </c>
      <c r="B1972" s="15">
        <v>3.3342577977258057E-2</v>
      </c>
      <c r="C1972" s="16">
        <v>6.8630130110925777E-3</v>
      </c>
      <c r="D1972" s="6">
        <v>1.3382592542692563E-2</v>
      </c>
      <c r="E1972" s="16">
        <v>3.6260878799140306E-2</v>
      </c>
      <c r="F1972" s="6">
        <v>2.3638558633441623E-2</v>
      </c>
      <c r="G1972" s="16">
        <v>7.1316601507125784E-3</v>
      </c>
      <c r="H1972" s="16">
        <v>1.2714838014948427E-2</v>
      </c>
      <c r="I1972" s="16">
        <v>2.8303207510189717E-2</v>
      </c>
      <c r="J1972" s="16">
        <v>2.1067190627094331E-2</v>
      </c>
      <c r="K1972" s="16">
        <v>1.6115700845135045E-2</v>
      </c>
      <c r="L1972" s="16">
        <v>1.4092992232717266E-2</v>
      </c>
    </row>
    <row r="1973" spans="1:15" x14ac:dyDescent="0.25">
      <c r="A1973" s="59" t="s">
        <v>248</v>
      </c>
      <c r="B1973" s="17">
        <v>1</v>
      </c>
      <c r="C1973" s="18">
        <v>1</v>
      </c>
      <c r="D1973" s="8">
        <v>1</v>
      </c>
      <c r="E1973" s="18">
        <v>1</v>
      </c>
      <c r="F1973" s="8">
        <v>1</v>
      </c>
      <c r="G1973" s="18">
        <v>1</v>
      </c>
      <c r="H1973" s="18">
        <v>1</v>
      </c>
      <c r="I1973" s="18">
        <v>1</v>
      </c>
      <c r="J1973" s="18">
        <v>1</v>
      </c>
      <c r="K1973" s="18">
        <v>1</v>
      </c>
      <c r="L1973" s="18">
        <v>1</v>
      </c>
    </row>
    <row r="1974" spans="1:15" s="36" customFormat="1" x14ac:dyDescent="0.25">
      <c r="A1974" s="31" t="s">
        <v>249</v>
      </c>
      <c r="B1974" s="32">
        <v>500.00123000000167</v>
      </c>
      <c r="C1974" s="33">
        <v>499.99759500000044</v>
      </c>
      <c r="D1974" s="34">
        <v>499.99990500000069</v>
      </c>
      <c r="E1974" s="33">
        <v>499.9994650000001</v>
      </c>
      <c r="F1974" s="34">
        <v>499.99749303621161</v>
      </c>
      <c r="G1974" s="33">
        <v>500.01107954545392</v>
      </c>
      <c r="H1974" s="33">
        <v>500.00687022900644</v>
      </c>
      <c r="I1974" s="33">
        <v>500.01399999999995</v>
      </c>
      <c r="J1974" s="33">
        <v>500.01131639722905</v>
      </c>
      <c r="K1974" s="33">
        <v>500.00367231638381</v>
      </c>
      <c r="L1974" s="33">
        <v>499.99706601466971</v>
      </c>
      <c r="O1974"/>
    </row>
    <row r="1975" spans="1:15" x14ac:dyDescent="0.25">
      <c r="A1975" s="41" t="s">
        <v>250</v>
      </c>
      <c r="B1975" s="40">
        <v>932</v>
      </c>
      <c r="C1975" s="38">
        <v>590</v>
      </c>
      <c r="D1975" s="39">
        <v>407</v>
      </c>
      <c r="E1975" s="38">
        <v>392</v>
      </c>
      <c r="F1975" s="39">
        <v>359</v>
      </c>
      <c r="G1975" s="38">
        <v>176</v>
      </c>
      <c r="H1975" s="38">
        <v>393</v>
      </c>
      <c r="I1975" s="38">
        <v>200</v>
      </c>
      <c r="J1975" s="38">
        <v>433</v>
      </c>
      <c r="K1975" s="38">
        <v>354</v>
      </c>
      <c r="L1975" s="38">
        <v>409</v>
      </c>
    </row>
    <row r="1977" spans="1:15" s="36" customFormat="1" x14ac:dyDescent="0.25">
      <c r="A1977" s="62" t="s">
        <v>377</v>
      </c>
      <c r="B1977" s="63">
        <f t="shared" ref="B1977:L1977" si="265">B1968+B1969</f>
        <v>0.39656027446172459</v>
      </c>
      <c r="C1977" s="63">
        <f t="shared" si="265"/>
        <v>0.42658051185226215</v>
      </c>
      <c r="D1977" s="63">
        <f t="shared" si="265"/>
        <v>0.37796645181362593</v>
      </c>
      <c r="E1977" s="63">
        <f t="shared" si="265"/>
        <v>0.38777297491708312</v>
      </c>
      <c r="F1977" s="63">
        <f t="shared" si="265"/>
        <v>0.4068688923788476</v>
      </c>
      <c r="G1977" s="63">
        <f t="shared" si="265"/>
        <v>0.37735016099075097</v>
      </c>
      <c r="H1977" s="63">
        <f t="shared" si="265"/>
        <v>0.41478310476141089</v>
      </c>
      <c r="I1977" s="63">
        <f t="shared" si="265"/>
        <v>0.41109548932629891</v>
      </c>
      <c r="J1977" s="63">
        <f t="shared" si="265"/>
        <v>0.40385044403152048</v>
      </c>
      <c r="K1977" s="63">
        <f t="shared" si="265"/>
        <v>0.40279167441143088</v>
      </c>
      <c r="L1977" s="63">
        <f t="shared" si="265"/>
        <v>0.41175204940077925</v>
      </c>
    </row>
    <row r="1978" spans="1:15" s="36" customFormat="1" x14ac:dyDescent="0.25">
      <c r="A1978" s="64" t="s">
        <v>375</v>
      </c>
      <c r="B1978" s="63">
        <f t="shared" ref="B1978:L1978" si="266">B1970</f>
        <v>0.39787348123123706</v>
      </c>
      <c r="C1978" s="63">
        <f t="shared" si="266"/>
        <v>0.40652832540124512</v>
      </c>
      <c r="D1978" s="63">
        <f t="shared" si="266"/>
        <v>0.43976784355589027</v>
      </c>
      <c r="E1978" s="63">
        <f t="shared" si="266"/>
        <v>0.3964632742157036</v>
      </c>
      <c r="F1978" s="63">
        <f t="shared" si="266"/>
        <v>0.39463874749232714</v>
      </c>
      <c r="G1978" s="63">
        <f t="shared" si="266"/>
        <v>0.39677927591377193</v>
      </c>
      <c r="H1978" s="63">
        <f t="shared" si="266"/>
        <v>0.39950697878451469</v>
      </c>
      <c r="I1978" s="63">
        <f t="shared" si="266"/>
        <v>0.37300955573243949</v>
      </c>
      <c r="J1978" s="63">
        <f t="shared" si="266"/>
        <v>0.40385044403152132</v>
      </c>
      <c r="K1978" s="63">
        <f t="shared" si="266"/>
        <v>0.40279167441143104</v>
      </c>
      <c r="L1978" s="63">
        <f t="shared" si="266"/>
        <v>0.41761516448996217</v>
      </c>
      <c r="O1978"/>
    </row>
    <row r="1979" spans="1:15" s="36" customFormat="1" x14ac:dyDescent="0.25">
      <c r="A1979" s="65" t="s">
        <v>378</v>
      </c>
      <c r="B1979" s="63">
        <f t="shared" ref="B1979:L1979" si="267">B1971+B1972</f>
        <v>0.20556624430703846</v>
      </c>
      <c r="C1979" s="63">
        <f t="shared" si="267"/>
        <v>0.16689116274649274</v>
      </c>
      <c r="D1979" s="63">
        <f t="shared" si="267"/>
        <v>0.18226570463048383</v>
      </c>
      <c r="E1979" s="63">
        <f t="shared" si="267"/>
        <v>0.21576375086721331</v>
      </c>
      <c r="F1979" s="63">
        <f t="shared" si="267"/>
        <v>0.19849236012882504</v>
      </c>
      <c r="G1979" s="63">
        <f t="shared" si="267"/>
        <v>0.22587056309547712</v>
      </c>
      <c r="H1979" s="63">
        <f t="shared" si="267"/>
        <v>0.18570991645407456</v>
      </c>
      <c r="I1979" s="63">
        <f t="shared" si="267"/>
        <v>0.21589495494126174</v>
      </c>
      <c r="J1979" s="63">
        <f t="shared" si="267"/>
        <v>0.1922991119369582</v>
      </c>
      <c r="K1979" s="63">
        <f t="shared" si="267"/>
        <v>0.19441665117713816</v>
      </c>
      <c r="L1979" s="63">
        <f t="shared" si="267"/>
        <v>0.17063278610925858</v>
      </c>
      <c r="O1979"/>
    </row>
    <row r="1980" spans="1:15" x14ac:dyDescent="0.25">
      <c r="A1980"/>
      <c r="B1980" s="36"/>
      <c r="C1980" s="36"/>
      <c r="D1980" s="36"/>
      <c r="E1980" s="36"/>
      <c r="N1980" s="36"/>
      <c r="O1980" s="36"/>
    </row>
    <row r="1981" spans="1:15" x14ac:dyDescent="0.25">
      <c r="A1981" s="60" t="s">
        <v>372</v>
      </c>
      <c r="B1981" s="61">
        <v>2.7342041938576824</v>
      </c>
      <c r="C1981" s="61">
        <v>2.6318848793662681</v>
      </c>
      <c r="D1981" s="61">
        <v>2.742413941058647</v>
      </c>
      <c r="E1981" s="61">
        <v>2.8118092086358524</v>
      </c>
      <c r="F1981" s="61">
        <v>2.7486572356073089</v>
      </c>
      <c r="G1981" s="61">
        <v>2.7823695952191949</v>
      </c>
      <c r="H1981" s="61">
        <v>2.6767957895743946</v>
      </c>
      <c r="I1981" s="61">
        <v>2.7325944873543544</v>
      </c>
      <c r="J1981" s="61">
        <v>2.7147787417282436</v>
      </c>
      <c r="K1981" s="61">
        <v>2.7100558018500425</v>
      </c>
      <c r="L1981" s="61">
        <v>2.6618165974568075</v>
      </c>
      <c r="O1981" s="36"/>
    </row>
    <row r="1982" spans="1:15" x14ac:dyDescent="0.25">
      <c r="A1982"/>
      <c r="O1982" s="36"/>
    </row>
    <row r="1983" spans="1:15" x14ac:dyDescent="0.25">
      <c r="A1983" s="71" t="s">
        <v>394</v>
      </c>
      <c r="B1983" s="71" t="s">
        <v>395</v>
      </c>
    </row>
    <row r="1984" spans="1:15" x14ac:dyDescent="0.25">
      <c r="A1984" s="71" t="s">
        <v>396</v>
      </c>
      <c r="B1984" s="71" t="s">
        <v>615</v>
      </c>
    </row>
    <row r="1986" spans="1:15" x14ac:dyDescent="0.25">
      <c r="A1986" s="30" t="s">
        <v>504</v>
      </c>
      <c r="B1986" s="1"/>
      <c r="C1986" s="1"/>
      <c r="D1986" s="1"/>
      <c r="E1986" s="1"/>
      <c r="F1986" s="1"/>
      <c r="G1986" s="1"/>
      <c r="H1986" s="1"/>
      <c r="I1986" s="1"/>
      <c r="J1986" s="1"/>
      <c r="K1986" s="1"/>
      <c r="L1986" s="2"/>
    </row>
    <row r="1988" spans="1:15" x14ac:dyDescent="0.25">
      <c r="C1988" s="10" t="s">
        <v>1</v>
      </c>
      <c r="D1988" s="11" t="s">
        <v>2</v>
      </c>
      <c r="E1988" s="12" t="s">
        <v>3</v>
      </c>
      <c r="F1988" s="11" t="s">
        <v>4</v>
      </c>
      <c r="G1988" s="12" t="s">
        <v>5</v>
      </c>
      <c r="H1988" s="11" t="s">
        <v>6</v>
      </c>
      <c r="I1988" s="11" t="s">
        <v>7</v>
      </c>
      <c r="J1988" s="11" t="s">
        <v>8</v>
      </c>
      <c r="K1988" s="11" t="s">
        <v>9</v>
      </c>
      <c r="L1988" s="11" t="s">
        <v>10</v>
      </c>
    </row>
    <row r="1989" spans="1:15" x14ac:dyDescent="0.25">
      <c r="A1989" s="27" t="s">
        <v>185</v>
      </c>
      <c r="C1989" s="13">
        <v>2.8297636111629672E-2</v>
      </c>
      <c r="D1989" s="14">
        <v>2.5096294768295981E-2</v>
      </c>
      <c r="E1989" s="4">
        <v>6.8923473748116878E-3</v>
      </c>
      <c r="F1989" s="14">
        <v>1.2611205292951337E-2</v>
      </c>
      <c r="G1989" s="4">
        <v>1.9303549523618534E-2</v>
      </c>
      <c r="H1989" s="14">
        <v>7.6334828987082845E-3</v>
      </c>
      <c r="I1989" s="14">
        <v>2.6849248221049817E-2</v>
      </c>
      <c r="J1989" s="14">
        <v>1.7724310165728317E-2</v>
      </c>
      <c r="K1989" s="14">
        <v>7.8383605092166037E-3</v>
      </c>
      <c r="L1989" s="14">
        <v>3.0369860361038815E-2</v>
      </c>
    </row>
    <row r="1990" spans="1:15" x14ac:dyDescent="0.25">
      <c r="A1990" s="28" t="s">
        <v>186</v>
      </c>
      <c r="C1990" s="15">
        <v>0.11974482597261274</v>
      </c>
      <c r="D1990" s="16">
        <v>7.6873854606032258E-2</v>
      </c>
      <c r="E1990" s="6">
        <v>8.4507310422822127E-2</v>
      </c>
      <c r="F1990" s="16">
        <v>7.5607621430970995E-2</v>
      </c>
      <c r="G1990" s="6">
        <v>0.12000415899874967</v>
      </c>
      <c r="H1990" s="16">
        <v>0.1170635314425709</v>
      </c>
      <c r="I1990" s="16">
        <v>0.16182946877487436</v>
      </c>
      <c r="J1990" s="16">
        <v>0.10803034942858079</v>
      </c>
      <c r="K1990" s="16">
        <v>0.11889234711835446</v>
      </c>
      <c r="L1990" s="16">
        <v>0.13439981065903592</v>
      </c>
    </row>
    <row r="1991" spans="1:15" x14ac:dyDescent="0.25">
      <c r="A1991" s="28" t="s">
        <v>77</v>
      </c>
      <c r="C1991" s="15">
        <v>0.31441450233375645</v>
      </c>
      <c r="D1991" s="16">
        <v>0.31433881972437605</v>
      </c>
      <c r="E1991" s="6">
        <v>0.29787299872410838</v>
      </c>
      <c r="F1991" s="16">
        <v>0.31668515329603353</v>
      </c>
      <c r="G1991" s="6">
        <v>0.32140537794901136</v>
      </c>
      <c r="H1991" s="16">
        <v>0.34604969804486146</v>
      </c>
      <c r="I1991" s="16">
        <v>0.30732639486094404</v>
      </c>
      <c r="J1991" s="16">
        <v>0.332409104828574</v>
      </c>
      <c r="K1991" s="16">
        <v>0.34242997085332144</v>
      </c>
      <c r="L1991" s="16">
        <v>0.31123996815629262</v>
      </c>
    </row>
    <row r="1992" spans="1:15" x14ac:dyDescent="0.25">
      <c r="A1992" s="28" t="s">
        <v>187</v>
      </c>
      <c r="C1992" s="15">
        <v>0.42622261013075485</v>
      </c>
      <c r="D1992" s="16">
        <v>0.46995472929139864</v>
      </c>
      <c r="E1992" s="6">
        <v>0.46748416020805172</v>
      </c>
      <c r="F1992" s="16">
        <v>0.52379928367328821</v>
      </c>
      <c r="G1992" s="6">
        <v>0.47411903940764899</v>
      </c>
      <c r="H1992" s="16">
        <v>0.47838019528484799</v>
      </c>
      <c r="I1992" s="16">
        <v>0.45501125968472861</v>
      </c>
      <c r="J1992" s="16">
        <v>0.47754646661576777</v>
      </c>
      <c r="K1992" s="16">
        <v>0.46681549796526911</v>
      </c>
      <c r="L1992" s="16">
        <v>0.44228327990188632</v>
      </c>
    </row>
    <row r="1993" spans="1:15" x14ac:dyDescent="0.25">
      <c r="A1993" s="28" t="s">
        <v>188</v>
      </c>
      <c r="C1993" s="15">
        <v>0.11132042545124625</v>
      </c>
      <c r="D1993" s="16">
        <v>0.11373630160989717</v>
      </c>
      <c r="E1993" s="6">
        <v>0.14324318327020605</v>
      </c>
      <c r="F1993" s="16">
        <v>7.1296736306755898E-2</v>
      </c>
      <c r="G1993" s="6">
        <v>6.5167874120971275E-2</v>
      </c>
      <c r="H1993" s="16">
        <v>5.0873092329011375E-2</v>
      </c>
      <c r="I1993" s="16">
        <v>4.8983628458403164E-2</v>
      </c>
      <c r="J1993" s="16">
        <v>6.4289768961349053E-2</v>
      </c>
      <c r="K1993" s="16">
        <v>6.4023823553838358E-2</v>
      </c>
      <c r="L1993" s="16">
        <v>8.170708092174632E-2</v>
      </c>
    </row>
    <row r="1994" spans="1:15" x14ac:dyDescent="0.25">
      <c r="A1994" s="59" t="s">
        <v>248</v>
      </c>
      <c r="C1994" s="17">
        <v>1</v>
      </c>
      <c r="D1994" s="18">
        <v>1</v>
      </c>
      <c r="E1994" s="8">
        <v>1</v>
      </c>
      <c r="F1994" s="18">
        <v>1</v>
      </c>
      <c r="G1994" s="8">
        <v>1</v>
      </c>
      <c r="H1994" s="18">
        <v>1</v>
      </c>
      <c r="I1994" s="18">
        <v>1</v>
      </c>
      <c r="J1994" s="18">
        <v>1</v>
      </c>
      <c r="K1994" s="18">
        <v>1</v>
      </c>
      <c r="L1994" s="18">
        <v>1</v>
      </c>
    </row>
    <row r="1995" spans="1:15" s="36" customFormat="1" x14ac:dyDescent="0.25">
      <c r="A1995" s="31" t="s">
        <v>249</v>
      </c>
      <c r="C1995" s="32">
        <v>499.99759500000044</v>
      </c>
      <c r="D1995" s="33">
        <v>499.99990500000058</v>
      </c>
      <c r="E1995" s="34">
        <v>499.99946500000021</v>
      </c>
      <c r="F1995" s="33">
        <v>499.99749303621138</v>
      </c>
      <c r="G1995" s="34">
        <v>500.01107954545387</v>
      </c>
      <c r="H1995" s="33">
        <v>500.00687022900615</v>
      </c>
      <c r="I1995" s="33">
        <v>500.0139999999999</v>
      </c>
      <c r="J1995" s="33">
        <v>500.01131639722956</v>
      </c>
      <c r="K1995" s="33">
        <v>500.00367231638387</v>
      </c>
      <c r="L1995" s="33">
        <v>499.99706601466954</v>
      </c>
      <c r="O1995"/>
    </row>
    <row r="1996" spans="1:15" x14ac:dyDescent="0.25">
      <c r="A1996" s="41" t="s">
        <v>250</v>
      </c>
      <c r="C1996" s="40">
        <v>590</v>
      </c>
      <c r="D1996" s="38">
        <v>407</v>
      </c>
      <c r="E1996" s="39">
        <v>392</v>
      </c>
      <c r="F1996" s="38">
        <v>359</v>
      </c>
      <c r="G1996" s="39">
        <v>176</v>
      </c>
      <c r="H1996" s="38">
        <v>393</v>
      </c>
      <c r="I1996" s="38">
        <v>200</v>
      </c>
      <c r="J1996" s="38">
        <v>433</v>
      </c>
      <c r="K1996" s="38">
        <v>354</v>
      </c>
      <c r="L1996" s="38">
        <v>409</v>
      </c>
    </row>
    <row r="1998" spans="1:15" s="36" customFormat="1" x14ac:dyDescent="0.25">
      <c r="A1998" s="62" t="s">
        <v>377</v>
      </c>
      <c r="C1998" s="63">
        <f t="shared" ref="C1998:L1998" si="268">C1989+C1990</f>
        <v>0.1480424620842424</v>
      </c>
      <c r="D1998" s="63">
        <f t="shared" si="268"/>
        <v>0.10197014937432824</v>
      </c>
      <c r="E1998" s="63">
        <f t="shared" si="268"/>
        <v>9.1399657797633815E-2</v>
      </c>
      <c r="F1998" s="63">
        <f t="shared" si="268"/>
        <v>8.8218826723922339E-2</v>
      </c>
      <c r="G1998" s="63">
        <f t="shared" si="268"/>
        <v>0.13930770852236821</v>
      </c>
      <c r="H1998" s="63">
        <f t="shared" si="268"/>
        <v>0.12469701434127918</v>
      </c>
      <c r="I1998" s="63">
        <f t="shared" si="268"/>
        <v>0.18867871699592417</v>
      </c>
      <c r="J1998" s="63">
        <f t="shared" si="268"/>
        <v>0.12575465959430912</v>
      </c>
      <c r="K1998" s="63">
        <f t="shared" si="268"/>
        <v>0.12673070762757108</v>
      </c>
      <c r="L1998" s="63">
        <f t="shared" si="268"/>
        <v>0.16476967102007473</v>
      </c>
    </row>
    <row r="1999" spans="1:15" s="36" customFormat="1" x14ac:dyDescent="0.25">
      <c r="A1999" s="64" t="s">
        <v>375</v>
      </c>
      <c r="C1999" s="63">
        <f t="shared" ref="C1999:L1999" si="269">C1991</f>
        <v>0.31441450233375645</v>
      </c>
      <c r="D1999" s="63">
        <f t="shared" si="269"/>
        <v>0.31433881972437605</v>
      </c>
      <c r="E1999" s="63">
        <f t="shared" si="269"/>
        <v>0.29787299872410838</v>
      </c>
      <c r="F1999" s="63">
        <f t="shared" si="269"/>
        <v>0.31668515329603353</v>
      </c>
      <c r="G1999" s="63">
        <f t="shared" si="269"/>
        <v>0.32140537794901136</v>
      </c>
      <c r="H1999" s="63">
        <f t="shared" si="269"/>
        <v>0.34604969804486146</v>
      </c>
      <c r="I1999" s="63">
        <f t="shared" si="269"/>
        <v>0.30732639486094404</v>
      </c>
      <c r="J1999" s="63">
        <f t="shared" si="269"/>
        <v>0.332409104828574</v>
      </c>
      <c r="K1999" s="63">
        <f t="shared" si="269"/>
        <v>0.34242997085332144</v>
      </c>
      <c r="L1999" s="63">
        <f t="shared" si="269"/>
        <v>0.31123996815629262</v>
      </c>
      <c r="O1999"/>
    </row>
    <row r="2000" spans="1:15" s="36" customFormat="1" x14ac:dyDescent="0.25">
      <c r="A2000" s="65" t="s">
        <v>378</v>
      </c>
      <c r="C2000" s="63">
        <f t="shared" ref="C2000:L2000" si="270">C1992+C1993</f>
        <v>0.53754303558200112</v>
      </c>
      <c r="D2000" s="63">
        <f t="shared" si="270"/>
        <v>0.58369103090129582</v>
      </c>
      <c r="E2000" s="63">
        <f t="shared" si="270"/>
        <v>0.61072734347825774</v>
      </c>
      <c r="F2000" s="63">
        <f t="shared" si="270"/>
        <v>0.59509601998004413</v>
      </c>
      <c r="G2000" s="63">
        <f t="shared" si="270"/>
        <v>0.53928691352862024</v>
      </c>
      <c r="H2000" s="63">
        <f t="shared" si="270"/>
        <v>0.52925328761385937</v>
      </c>
      <c r="I2000" s="63">
        <f t="shared" si="270"/>
        <v>0.50399488814313176</v>
      </c>
      <c r="J2000" s="63">
        <f t="shared" si="270"/>
        <v>0.5418362355771168</v>
      </c>
      <c r="K2000" s="63">
        <f t="shared" si="270"/>
        <v>0.53083932151910751</v>
      </c>
      <c r="L2000" s="63">
        <f t="shared" si="270"/>
        <v>0.52399036082363259</v>
      </c>
      <c r="O2000"/>
    </row>
    <row r="2001" spans="1:15" x14ac:dyDescent="0.25">
      <c r="A2001"/>
      <c r="B2001" s="36"/>
      <c r="C2001" s="36"/>
      <c r="D2001" s="36"/>
      <c r="E2001" s="36"/>
      <c r="N2001" s="36"/>
      <c r="O2001" s="36"/>
    </row>
    <row r="2002" spans="1:15" x14ac:dyDescent="0.25">
      <c r="A2002" s="60" t="s">
        <v>372</v>
      </c>
      <c r="C2002" s="61">
        <v>3.4725233628373733</v>
      </c>
      <c r="D2002" s="61">
        <v>3.5703608883685694</v>
      </c>
      <c r="E2002" s="61">
        <v>3.6556785215760179</v>
      </c>
      <c r="F2002" s="61">
        <v>3.5655627242699253</v>
      </c>
      <c r="G2002" s="61">
        <v>3.4458435296036045</v>
      </c>
      <c r="H2002" s="61">
        <v>3.4477958827028861</v>
      </c>
      <c r="I2002" s="61">
        <v>3.3374505513845616</v>
      </c>
      <c r="J2002" s="61">
        <v>3.4626470347784268</v>
      </c>
      <c r="K2002" s="61">
        <v>3.460294076936159</v>
      </c>
      <c r="L2002" s="61">
        <v>3.4105579103642656</v>
      </c>
      <c r="O2002" s="36"/>
    </row>
    <row r="2003" spans="1:15" x14ac:dyDescent="0.25">
      <c r="A2003"/>
      <c r="O2003" s="36"/>
    </row>
    <row r="2004" spans="1:15" x14ac:dyDescent="0.25">
      <c r="A2004" s="71" t="s">
        <v>394</v>
      </c>
      <c r="B2004" s="71" t="s">
        <v>395</v>
      </c>
    </row>
    <row r="2005" spans="1:15" x14ac:dyDescent="0.25">
      <c r="A2005" s="71" t="s">
        <v>396</v>
      </c>
      <c r="B2005" s="71" t="s">
        <v>616</v>
      </c>
    </row>
    <row r="2007" spans="1:15" x14ac:dyDescent="0.25">
      <c r="A2007" s="30" t="s">
        <v>505</v>
      </c>
      <c r="B2007" s="1"/>
      <c r="C2007" s="1"/>
      <c r="D2007" s="1"/>
      <c r="E2007" s="1"/>
      <c r="F2007" s="1"/>
      <c r="G2007" s="1"/>
      <c r="H2007" s="1"/>
      <c r="I2007" s="1"/>
      <c r="J2007" s="1"/>
      <c r="K2007" s="1"/>
      <c r="L2007" s="1"/>
    </row>
    <row r="2009" spans="1:15" x14ac:dyDescent="0.25">
      <c r="B2009" s="10" t="s">
        <v>0</v>
      </c>
      <c r="C2009" s="11" t="s">
        <v>1</v>
      </c>
      <c r="D2009" s="12" t="s">
        <v>2</v>
      </c>
      <c r="E2009" s="11" t="s">
        <v>3</v>
      </c>
      <c r="F2009" s="12" t="s">
        <v>4</v>
      </c>
      <c r="G2009" s="11" t="s">
        <v>5</v>
      </c>
      <c r="H2009" s="11" t="s">
        <v>6</v>
      </c>
      <c r="I2009" s="11" t="s">
        <v>7</v>
      </c>
      <c r="J2009" s="11" t="s">
        <v>8</v>
      </c>
      <c r="K2009" s="11" t="s">
        <v>9</v>
      </c>
      <c r="L2009" s="11" t="s">
        <v>10</v>
      </c>
    </row>
    <row r="2010" spans="1:15" x14ac:dyDescent="0.25">
      <c r="A2010" s="27" t="s">
        <v>185</v>
      </c>
      <c r="B2010" s="13">
        <v>9.7030161305802734E-2</v>
      </c>
      <c r="C2010" s="14">
        <v>0.10878367324946811</v>
      </c>
      <c r="D2010" s="4">
        <v>9.6984458427046893E-2</v>
      </c>
      <c r="E2010" s="14">
        <v>8.3607739460281202E-2</v>
      </c>
      <c r="F2010" s="4">
        <v>9.8424448924813515E-2</v>
      </c>
      <c r="G2010" s="14">
        <v>9.2586016559860415E-2</v>
      </c>
      <c r="H2010" s="14">
        <v>6.1054122920448511E-2</v>
      </c>
      <c r="I2010" s="14">
        <v>6.0954293279788144E-2</v>
      </c>
      <c r="J2010" s="14">
        <v>7.0353142122880338E-2</v>
      </c>
      <c r="K2010" s="14">
        <v>1.7068801189595795E-2</v>
      </c>
      <c r="L2010" s="14">
        <v>8.0534457903909479E-2</v>
      </c>
    </row>
    <row r="2011" spans="1:15" x14ac:dyDescent="0.25">
      <c r="A2011" s="28" t="s">
        <v>186</v>
      </c>
      <c r="B2011" s="15">
        <v>0.29554953294814928</v>
      </c>
      <c r="C2011" s="16">
        <v>0.29070268827993095</v>
      </c>
      <c r="D2011" s="6">
        <v>0.27581797240541489</v>
      </c>
      <c r="E2011" s="16">
        <v>0.3110563928303402</v>
      </c>
      <c r="F2011" s="6">
        <v>0.26814563415638304</v>
      </c>
      <c r="G2011" s="16">
        <v>0.26238623121419485</v>
      </c>
      <c r="H2011" s="16">
        <v>0.22651190034539012</v>
      </c>
      <c r="I2011" s="16">
        <v>0.28410504505873851</v>
      </c>
      <c r="J2011" s="16">
        <v>0.26368825832579268</v>
      </c>
      <c r="K2011" s="16">
        <v>0.22950735390079052</v>
      </c>
      <c r="L2011" s="16">
        <v>0.22836026421670969</v>
      </c>
    </row>
    <row r="2012" spans="1:15" x14ac:dyDescent="0.25">
      <c r="A2012" s="28" t="s">
        <v>77</v>
      </c>
      <c r="B2012" s="15">
        <v>0.3590250967982625</v>
      </c>
      <c r="C2012" s="16">
        <v>0.38637779847721065</v>
      </c>
      <c r="D2012" s="6">
        <v>0.39303891467739388</v>
      </c>
      <c r="E2012" s="16">
        <v>0.3871740542762383</v>
      </c>
      <c r="F2012" s="6">
        <v>0.35724580234664133</v>
      </c>
      <c r="G2012" s="16">
        <v>0.34574915669482292</v>
      </c>
      <c r="H2012" s="16">
        <v>0.44276490857377437</v>
      </c>
      <c r="I2012" s="16">
        <v>0.40965552964516966</v>
      </c>
      <c r="J2012" s="16">
        <v>0.40387654043857746</v>
      </c>
      <c r="K2012" s="16">
        <v>0.48571535915272934</v>
      </c>
      <c r="L2012" s="16">
        <v>0.36108182541902406</v>
      </c>
    </row>
    <row r="2013" spans="1:15" x14ac:dyDescent="0.25">
      <c r="A2013" s="28" t="s">
        <v>187</v>
      </c>
      <c r="B2013" s="15">
        <v>0.20093154570839733</v>
      </c>
      <c r="C2013" s="16">
        <v>0.18909075952655335</v>
      </c>
      <c r="D2013" s="6">
        <v>0.20738297940276607</v>
      </c>
      <c r="E2013" s="16">
        <v>0.18999231329177507</v>
      </c>
      <c r="F2013" s="6">
        <v>0.24544802731601437</v>
      </c>
      <c r="G2013" s="16">
        <v>0.27690068231442594</v>
      </c>
      <c r="H2013" s="16">
        <v>0.24678235973347987</v>
      </c>
      <c r="I2013" s="16">
        <v>0.22677865019779461</v>
      </c>
      <c r="J2013" s="16">
        <v>0.2376980844313451</v>
      </c>
      <c r="K2013" s="16">
        <v>0.24697756457155973</v>
      </c>
      <c r="L2013" s="16">
        <v>0.31593046022763943</v>
      </c>
    </row>
    <row r="2014" spans="1:15" x14ac:dyDescent="0.25">
      <c r="A2014" s="28" t="s">
        <v>188</v>
      </c>
      <c r="B2014" s="15">
        <v>4.7463663239388235E-2</v>
      </c>
      <c r="C2014" s="16">
        <v>2.5045080466837014E-2</v>
      </c>
      <c r="D2014" s="6">
        <v>2.6775675087378215E-2</v>
      </c>
      <c r="E2014" s="16">
        <v>2.8169500141365149E-2</v>
      </c>
      <c r="F2014" s="6">
        <v>3.0736087256147814E-2</v>
      </c>
      <c r="G2014" s="16">
        <v>2.2377913216695779E-2</v>
      </c>
      <c r="H2014" s="16">
        <v>2.2886708426907151E-2</v>
      </c>
      <c r="I2014" s="16">
        <v>1.8506481818509078E-2</v>
      </c>
      <c r="J2014" s="16">
        <v>2.4383974681404422E-2</v>
      </c>
      <c r="K2014" s="16">
        <v>2.0730921185324644E-2</v>
      </c>
      <c r="L2014" s="16">
        <v>1.4092992232717256E-2</v>
      </c>
    </row>
    <row r="2015" spans="1:15" x14ac:dyDescent="0.25">
      <c r="A2015" s="59" t="s">
        <v>248</v>
      </c>
      <c r="B2015" s="17">
        <v>1</v>
      </c>
      <c r="C2015" s="18">
        <v>1</v>
      </c>
      <c r="D2015" s="8">
        <v>1</v>
      </c>
      <c r="E2015" s="18">
        <v>1</v>
      </c>
      <c r="F2015" s="8">
        <v>1</v>
      </c>
      <c r="G2015" s="18">
        <v>1</v>
      </c>
      <c r="H2015" s="18">
        <v>1</v>
      </c>
      <c r="I2015" s="18">
        <v>1</v>
      </c>
      <c r="J2015" s="18">
        <v>1</v>
      </c>
      <c r="K2015" s="18">
        <v>1</v>
      </c>
      <c r="L2015" s="18">
        <v>1</v>
      </c>
    </row>
    <row r="2016" spans="1:15" s="36" customFormat="1" x14ac:dyDescent="0.25">
      <c r="A2016" s="31" t="s">
        <v>249</v>
      </c>
      <c r="B2016" s="32">
        <v>500.00123000000161</v>
      </c>
      <c r="C2016" s="33">
        <v>499.99759500000056</v>
      </c>
      <c r="D2016" s="34">
        <v>499.99990500000092</v>
      </c>
      <c r="E2016" s="33">
        <v>499.99946500000004</v>
      </c>
      <c r="F2016" s="34">
        <v>499.99749303621161</v>
      </c>
      <c r="G2016" s="33">
        <v>500.01107954545421</v>
      </c>
      <c r="H2016" s="33">
        <v>500.00687022900667</v>
      </c>
      <c r="I2016" s="33">
        <v>500.01400000000007</v>
      </c>
      <c r="J2016" s="33">
        <v>500.01131639722888</v>
      </c>
      <c r="K2016" s="33">
        <v>500.0036723163837</v>
      </c>
      <c r="L2016" s="33">
        <v>499.99706601467</v>
      </c>
      <c r="M2016"/>
      <c r="N2016"/>
      <c r="O2016"/>
    </row>
    <row r="2017" spans="1:15" x14ac:dyDescent="0.25">
      <c r="A2017" s="41" t="s">
        <v>250</v>
      </c>
      <c r="B2017" s="40">
        <v>932</v>
      </c>
      <c r="C2017" s="38">
        <v>590</v>
      </c>
      <c r="D2017" s="39">
        <v>407</v>
      </c>
      <c r="E2017" s="38">
        <v>392</v>
      </c>
      <c r="F2017" s="39">
        <v>359</v>
      </c>
      <c r="G2017" s="38">
        <v>176</v>
      </c>
      <c r="H2017" s="38">
        <v>393</v>
      </c>
      <c r="I2017" s="38">
        <v>200</v>
      </c>
      <c r="J2017" s="38">
        <v>433</v>
      </c>
      <c r="K2017" s="38">
        <v>354</v>
      </c>
      <c r="L2017" s="38">
        <v>409</v>
      </c>
    </row>
    <row r="2019" spans="1:15" s="36" customFormat="1" x14ac:dyDescent="0.25">
      <c r="A2019" s="62" t="s">
        <v>377</v>
      </c>
      <c r="B2019" s="63">
        <f t="shared" ref="B2019:L2019" si="271">B2010+B2011</f>
        <v>0.39257969425395201</v>
      </c>
      <c r="C2019" s="63">
        <f t="shared" si="271"/>
        <v>0.39948636152939909</v>
      </c>
      <c r="D2019" s="63">
        <f t="shared" si="271"/>
        <v>0.37280243083246178</v>
      </c>
      <c r="E2019" s="63">
        <f t="shared" si="271"/>
        <v>0.39466413229062142</v>
      </c>
      <c r="F2019" s="63">
        <f t="shared" si="271"/>
        <v>0.36657008308119654</v>
      </c>
      <c r="G2019" s="63">
        <f t="shared" si="271"/>
        <v>0.35497224777405528</v>
      </c>
      <c r="H2019" s="63">
        <f t="shared" si="271"/>
        <v>0.28756602326583863</v>
      </c>
      <c r="I2019" s="63">
        <f t="shared" si="271"/>
        <v>0.34505933833852664</v>
      </c>
      <c r="J2019" s="63">
        <f t="shared" si="271"/>
        <v>0.33404140044867303</v>
      </c>
      <c r="K2019" s="63">
        <f t="shared" si="271"/>
        <v>0.24657615509038633</v>
      </c>
      <c r="L2019" s="63">
        <f t="shared" si="271"/>
        <v>0.30889472212061919</v>
      </c>
    </row>
    <row r="2020" spans="1:15" s="36" customFormat="1" x14ac:dyDescent="0.25">
      <c r="A2020" s="64" t="s">
        <v>375</v>
      </c>
      <c r="B2020" s="63">
        <f t="shared" ref="B2020:L2020" si="272">B2012</f>
        <v>0.3590250967982625</v>
      </c>
      <c r="C2020" s="63">
        <f t="shared" si="272"/>
        <v>0.38637779847721065</v>
      </c>
      <c r="D2020" s="63">
        <f t="shared" si="272"/>
        <v>0.39303891467739388</v>
      </c>
      <c r="E2020" s="63">
        <f t="shared" si="272"/>
        <v>0.3871740542762383</v>
      </c>
      <c r="F2020" s="63">
        <f t="shared" si="272"/>
        <v>0.35724580234664133</v>
      </c>
      <c r="G2020" s="63">
        <f t="shared" si="272"/>
        <v>0.34574915669482292</v>
      </c>
      <c r="H2020" s="63">
        <f t="shared" si="272"/>
        <v>0.44276490857377437</v>
      </c>
      <c r="I2020" s="63">
        <f t="shared" si="272"/>
        <v>0.40965552964516966</v>
      </c>
      <c r="J2020" s="63">
        <f t="shared" si="272"/>
        <v>0.40387654043857746</v>
      </c>
      <c r="K2020" s="63">
        <f t="shared" si="272"/>
        <v>0.48571535915272934</v>
      </c>
      <c r="L2020" s="63">
        <f t="shared" si="272"/>
        <v>0.36108182541902406</v>
      </c>
      <c r="O2020"/>
    </row>
    <row r="2021" spans="1:15" s="36" customFormat="1" x14ac:dyDescent="0.25">
      <c r="A2021" s="65" t="s">
        <v>378</v>
      </c>
      <c r="B2021" s="63">
        <f t="shared" ref="B2021:L2021" si="273">B2013+B2014</f>
        <v>0.24839520894778555</v>
      </c>
      <c r="C2021" s="63">
        <f t="shared" si="273"/>
        <v>0.21413583999339036</v>
      </c>
      <c r="D2021" s="63">
        <f t="shared" si="273"/>
        <v>0.23415865449014428</v>
      </c>
      <c r="E2021" s="63">
        <f t="shared" si="273"/>
        <v>0.21816181343314023</v>
      </c>
      <c r="F2021" s="63">
        <f t="shared" si="273"/>
        <v>0.27618411457216219</v>
      </c>
      <c r="G2021" s="63">
        <f t="shared" si="273"/>
        <v>0.29927859553112174</v>
      </c>
      <c r="H2021" s="63">
        <f t="shared" si="273"/>
        <v>0.26966906816038699</v>
      </c>
      <c r="I2021" s="63">
        <f t="shared" si="273"/>
        <v>0.2452851320163037</v>
      </c>
      <c r="J2021" s="63">
        <f t="shared" si="273"/>
        <v>0.26208205911274951</v>
      </c>
      <c r="K2021" s="63">
        <f t="shared" si="273"/>
        <v>0.26770848575688438</v>
      </c>
      <c r="L2021" s="63">
        <f t="shared" si="273"/>
        <v>0.33002345246035669</v>
      </c>
      <c r="O2021"/>
    </row>
    <row r="2022" spans="1:15" x14ac:dyDescent="0.25">
      <c r="A2022"/>
      <c r="B2022" s="36"/>
      <c r="C2022" s="36"/>
      <c r="D2022" s="36"/>
      <c r="E2022" s="36"/>
      <c r="N2022" s="36"/>
      <c r="O2022" s="36"/>
    </row>
    <row r="2023" spans="1:15" x14ac:dyDescent="0.25">
      <c r="A2023" s="60" t="s">
        <v>372</v>
      </c>
      <c r="B2023" s="61">
        <v>2.8062490166274214</v>
      </c>
      <c r="C2023" s="61">
        <v>2.7309108856813644</v>
      </c>
      <c r="D2023" s="61">
        <v>2.7911474403180145</v>
      </c>
      <c r="E2023" s="61">
        <v>2.7680594418236026</v>
      </c>
      <c r="F2023" s="61">
        <v>2.8419256698223001</v>
      </c>
      <c r="G2023" s="61">
        <v>2.8740982444139025</v>
      </c>
      <c r="H2023" s="61">
        <v>2.9439356304010071</v>
      </c>
      <c r="I2023" s="61">
        <v>2.8577779822164975</v>
      </c>
      <c r="J2023" s="61">
        <v>2.8820714912225998</v>
      </c>
      <c r="K2023" s="61">
        <v>3.0247944506622315</v>
      </c>
      <c r="L2023" s="61">
        <v>2.9546872646685465</v>
      </c>
      <c r="O2023" s="36"/>
    </row>
    <row r="2024" spans="1:15" x14ac:dyDescent="0.25">
      <c r="A2024"/>
      <c r="O2024" s="36"/>
    </row>
    <row r="2025" spans="1:15" x14ac:dyDescent="0.25">
      <c r="A2025" s="71" t="s">
        <v>394</v>
      </c>
      <c r="B2025" s="71" t="s">
        <v>395</v>
      </c>
    </row>
    <row r="2026" spans="1:15" x14ac:dyDescent="0.25">
      <c r="A2026" s="71" t="s">
        <v>396</v>
      </c>
      <c r="B2026" s="71" t="s">
        <v>617</v>
      </c>
    </row>
    <row r="2028" spans="1:15" x14ac:dyDescent="0.25">
      <c r="A2028" s="30" t="s">
        <v>506</v>
      </c>
      <c r="B2028" s="1"/>
      <c r="C2028" s="1"/>
      <c r="D2028" s="1"/>
      <c r="E2028" s="1"/>
      <c r="F2028" s="1"/>
      <c r="G2028" s="1"/>
      <c r="H2028" s="1"/>
      <c r="I2028" s="1"/>
      <c r="J2028" s="1"/>
      <c r="K2028" s="1"/>
      <c r="L2028" s="1"/>
      <c r="M2028" s="1"/>
      <c r="N2028" s="2"/>
    </row>
    <row r="2030" spans="1:15" x14ac:dyDescent="0.25">
      <c r="B2030" s="10" t="s">
        <v>0</v>
      </c>
      <c r="C2030" s="11" t="s">
        <v>1</v>
      </c>
      <c r="D2030" s="12" t="s">
        <v>2</v>
      </c>
      <c r="E2030" s="11" t="s">
        <v>3</v>
      </c>
      <c r="F2030" s="12" t="s">
        <v>4</v>
      </c>
      <c r="G2030" s="11" t="s">
        <v>5</v>
      </c>
      <c r="H2030" s="11" t="s">
        <v>6</v>
      </c>
      <c r="I2030" s="11" t="s">
        <v>7</v>
      </c>
      <c r="J2030" s="11" t="s">
        <v>8</v>
      </c>
      <c r="K2030" s="11" t="s">
        <v>9</v>
      </c>
      <c r="L2030" s="11" t="s">
        <v>10</v>
      </c>
      <c r="M2030" s="11" t="s">
        <v>11</v>
      </c>
    </row>
    <row r="2031" spans="1:15" x14ac:dyDescent="0.25">
      <c r="A2031" s="27" t="s">
        <v>185</v>
      </c>
      <c r="B2031" s="13">
        <v>0.11271439272259334</v>
      </c>
      <c r="C2031" s="14">
        <v>8.7836732494683142E-2</v>
      </c>
      <c r="D2031" s="4">
        <v>0.10707123034353354</v>
      </c>
      <c r="E2031" s="14">
        <v>8.330946914113195E-2</v>
      </c>
      <c r="F2031" s="4">
        <v>0.10716543982671772</v>
      </c>
      <c r="G2031" s="14">
        <v>0.18124030206148853</v>
      </c>
      <c r="H2031" s="14">
        <v>0.10938882773620943</v>
      </c>
      <c r="I2031" s="14">
        <v>9.4706348222249784E-2</v>
      </c>
      <c r="J2031" s="14">
        <v>0.10308126975417173</v>
      </c>
      <c r="K2031" s="14">
        <v>0.11101641626360932</v>
      </c>
      <c r="L2031" s="14">
        <v>9.3454827118790038E-2</v>
      </c>
      <c r="M2031" s="14">
        <v>8.1018077786965653E-2</v>
      </c>
    </row>
    <row r="2032" spans="1:15" x14ac:dyDescent="0.25">
      <c r="A2032" s="28" t="s">
        <v>186</v>
      </c>
      <c r="B2032" s="15">
        <v>0.35910810659405856</v>
      </c>
      <c r="C2032" s="16">
        <v>0.28980793397616267</v>
      </c>
      <c r="D2032" s="6">
        <v>0.36793212990710489</v>
      </c>
      <c r="E2032" s="16">
        <v>0.31345445539626715</v>
      </c>
      <c r="F2032" s="6">
        <v>0.31941218646778735</v>
      </c>
      <c r="G2032" s="16">
        <v>0.32755410533516566</v>
      </c>
      <c r="H2032" s="16">
        <v>0.3485880855581116</v>
      </c>
      <c r="I2032" s="16">
        <v>0.36030491146247912</v>
      </c>
      <c r="J2032" s="16">
        <v>0.32466124323283213</v>
      </c>
      <c r="K2032" s="16">
        <v>0.35711602118176544</v>
      </c>
      <c r="L2032" s="16">
        <v>0.36811756352604497</v>
      </c>
      <c r="M2032" s="16">
        <v>0.31815645120533814</v>
      </c>
    </row>
    <row r="2033" spans="1:15" x14ac:dyDescent="0.25">
      <c r="A2033" s="28" t="s">
        <v>77</v>
      </c>
      <c r="B2033" s="15">
        <v>0.31112805462498611</v>
      </c>
      <c r="C2033" s="16">
        <v>0.37577454747557332</v>
      </c>
      <c r="D2033" s="6">
        <v>0.34943796639321384</v>
      </c>
      <c r="E2033" s="16">
        <v>0.38417707106946625</v>
      </c>
      <c r="F2033" s="6">
        <v>0.38988719163494429</v>
      </c>
      <c r="G2033" s="16">
        <v>0.33456020008647519</v>
      </c>
      <c r="H2033" s="16">
        <v>0.35120433459692896</v>
      </c>
      <c r="I2033" s="16">
        <v>0.3795313731215525</v>
      </c>
      <c r="J2033" s="16">
        <v>0.37117450921434147</v>
      </c>
      <c r="K2033" s="16">
        <v>0.32261457966692897</v>
      </c>
      <c r="L2033" s="16">
        <v>0.36811756352604497</v>
      </c>
      <c r="M2033" s="16">
        <v>0.39036432151683603</v>
      </c>
    </row>
    <row r="2034" spans="1:15" x14ac:dyDescent="0.25">
      <c r="A2034" s="28" t="s">
        <v>187</v>
      </c>
      <c r="B2034" s="15">
        <v>0.1585592599442201</v>
      </c>
      <c r="C2034" s="16">
        <v>0.17951204345292907</v>
      </c>
      <c r="D2034" s="6">
        <v>0.12873533445971336</v>
      </c>
      <c r="E2034" s="16">
        <v>0.15852517962194215</v>
      </c>
      <c r="F2034" s="6">
        <v>0.15634785912575591</v>
      </c>
      <c r="G2034" s="16">
        <v>0.12000415899874962</v>
      </c>
      <c r="H2034" s="16">
        <v>0.13994565977973869</v>
      </c>
      <c r="I2034" s="16">
        <v>0.1324392916998324</v>
      </c>
      <c r="J2034" s="16">
        <v>0.15456971181714571</v>
      </c>
      <c r="K2034" s="16">
        <v>0.15716861966550519</v>
      </c>
      <c r="L2034" s="16">
        <v>0.13205456462336235</v>
      </c>
      <c r="M2034" s="16">
        <v>0.1554427855243746</v>
      </c>
    </row>
    <row r="2035" spans="1:15" x14ac:dyDescent="0.25">
      <c r="A2035" s="28" t="s">
        <v>188</v>
      </c>
      <c r="B2035" s="15">
        <v>5.8490186114141904E-2</v>
      </c>
      <c r="C2035" s="16">
        <v>6.7068742600651807E-2</v>
      </c>
      <c r="D2035" s="6">
        <v>4.6823338896434301E-2</v>
      </c>
      <c r="E2035" s="16">
        <v>6.0533824771192464E-2</v>
      </c>
      <c r="F2035" s="6">
        <v>2.7187322944794715E-2</v>
      </c>
      <c r="G2035" s="16">
        <v>3.6641233518120937E-2</v>
      </c>
      <c r="H2035" s="16">
        <v>5.0873092329011355E-2</v>
      </c>
      <c r="I2035" s="16">
        <v>3.3018075493886183E-2</v>
      </c>
      <c r="J2035" s="16">
        <v>4.6513265981508935E-2</v>
      </c>
      <c r="K2035" s="16">
        <v>5.2084363222191073E-2</v>
      </c>
      <c r="L2035" s="16">
        <v>3.8255481205757703E-2</v>
      </c>
      <c r="M2035" s="16">
        <v>5.5018363966485524E-2</v>
      </c>
    </row>
    <row r="2036" spans="1:15" x14ac:dyDescent="0.25">
      <c r="A2036" s="59" t="s">
        <v>248</v>
      </c>
      <c r="B2036" s="17">
        <v>1</v>
      </c>
      <c r="C2036" s="18">
        <v>1</v>
      </c>
      <c r="D2036" s="8">
        <v>1</v>
      </c>
      <c r="E2036" s="18">
        <v>1</v>
      </c>
      <c r="F2036" s="8">
        <v>1</v>
      </c>
      <c r="G2036" s="18">
        <v>1</v>
      </c>
      <c r="H2036" s="18">
        <v>1</v>
      </c>
      <c r="I2036" s="18">
        <v>1</v>
      </c>
      <c r="J2036" s="18">
        <v>1</v>
      </c>
      <c r="K2036" s="18">
        <v>1</v>
      </c>
      <c r="L2036" s="18">
        <v>1</v>
      </c>
      <c r="M2036" s="18">
        <v>1</v>
      </c>
    </row>
    <row r="2037" spans="1:15" s="36" customFormat="1" x14ac:dyDescent="0.25">
      <c r="A2037" s="31" t="s">
        <v>249</v>
      </c>
      <c r="B2037" s="32">
        <v>500.00123000000156</v>
      </c>
      <c r="C2037" s="33">
        <v>499.99759500000062</v>
      </c>
      <c r="D2037" s="34">
        <v>499.99990500000092</v>
      </c>
      <c r="E2037" s="33">
        <v>499.9994650000001</v>
      </c>
      <c r="F2037" s="34">
        <v>499.99749303621161</v>
      </c>
      <c r="G2037" s="33">
        <v>500.01107954545409</v>
      </c>
      <c r="H2037" s="33">
        <v>500.00687022900649</v>
      </c>
      <c r="I2037" s="33">
        <v>500.01399999999984</v>
      </c>
      <c r="J2037" s="33">
        <v>500.011316397229</v>
      </c>
      <c r="K2037" s="33">
        <v>500.00367231638393</v>
      </c>
      <c r="L2037" s="33">
        <v>499.9970660146696</v>
      </c>
      <c r="M2037" s="33">
        <v>500.00550351288143</v>
      </c>
      <c r="O2037"/>
    </row>
    <row r="2038" spans="1:15" x14ac:dyDescent="0.25">
      <c r="A2038" s="41" t="s">
        <v>250</v>
      </c>
      <c r="B2038" s="40">
        <v>932</v>
      </c>
      <c r="C2038" s="38">
        <v>590</v>
      </c>
      <c r="D2038" s="39">
        <v>407</v>
      </c>
      <c r="E2038" s="38">
        <v>392</v>
      </c>
      <c r="F2038" s="39">
        <v>359</v>
      </c>
      <c r="G2038" s="38">
        <v>176</v>
      </c>
      <c r="H2038" s="38">
        <v>393</v>
      </c>
      <c r="I2038" s="38">
        <v>200</v>
      </c>
      <c r="J2038" s="38">
        <v>433</v>
      </c>
      <c r="K2038" s="38">
        <v>354</v>
      </c>
      <c r="L2038" s="38">
        <v>409</v>
      </c>
      <c r="M2038" s="38">
        <v>427</v>
      </c>
    </row>
    <row r="2040" spans="1:15" s="36" customFormat="1" x14ac:dyDescent="0.25">
      <c r="A2040" s="62" t="s">
        <v>377</v>
      </c>
      <c r="B2040" s="63">
        <f t="shared" ref="B2040:L2040" si="274">B2031+B2032</f>
        <v>0.47182249931665188</v>
      </c>
      <c r="C2040" s="63">
        <f t="shared" si="274"/>
        <v>0.37764466647084582</v>
      </c>
      <c r="D2040" s="63">
        <f t="shared" si="274"/>
        <v>0.47500336025063844</v>
      </c>
      <c r="E2040" s="63">
        <f t="shared" si="274"/>
        <v>0.39676392453739912</v>
      </c>
      <c r="F2040" s="63">
        <f t="shared" si="274"/>
        <v>0.42657762629450507</v>
      </c>
      <c r="G2040" s="63">
        <f t="shared" si="274"/>
        <v>0.50879440739665416</v>
      </c>
      <c r="H2040" s="63">
        <f t="shared" si="274"/>
        <v>0.45797691329432105</v>
      </c>
      <c r="I2040" s="63">
        <f t="shared" si="274"/>
        <v>0.45501125968472889</v>
      </c>
      <c r="J2040" s="63">
        <f t="shared" si="274"/>
        <v>0.42774251298700383</v>
      </c>
      <c r="K2040" s="63">
        <f t="shared" si="274"/>
        <v>0.46813243744537475</v>
      </c>
      <c r="L2040" s="63">
        <f t="shared" si="274"/>
        <v>0.46157239064483502</v>
      </c>
      <c r="M2040" s="63">
        <f t="shared" ref="M2040" si="275">M2031+M2032</f>
        <v>0.39917452899230377</v>
      </c>
    </row>
    <row r="2041" spans="1:15" s="36" customFormat="1" x14ac:dyDescent="0.25">
      <c r="A2041" s="64" t="s">
        <v>375</v>
      </c>
      <c r="B2041" s="63">
        <f t="shared" ref="B2041:L2041" si="276">B2033</f>
        <v>0.31112805462498611</v>
      </c>
      <c r="C2041" s="63">
        <f t="shared" si="276"/>
        <v>0.37577454747557332</v>
      </c>
      <c r="D2041" s="63">
        <f t="shared" si="276"/>
        <v>0.34943796639321384</v>
      </c>
      <c r="E2041" s="63">
        <f t="shared" si="276"/>
        <v>0.38417707106946625</v>
      </c>
      <c r="F2041" s="63">
        <f t="shared" si="276"/>
        <v>0.38988719163494429</v>
      </c>
      <c r="G2041" s="63">
        <f t="shared" si="276"/>
        <v>0.33456020008647519</v>
      </c>
      <c r="H2041" s="63">
        <f t="shared" si="276"/>
        <v>0.35120433459692896</v>
      </c>
      <c r="I2041" s="63">
        <f t="shared" si="276"/>
        <v>0.3795313731215525</v>
      </c>
      <c r="J2041" s="63">
        <f t="shared" si="276"/>
        <v>0.37117450921434147</v>
      </c>
      <c r="K2041" s="63">
        <f t="shared" si="276"/>
        <v>0.32261457966692897</v>
      </c>
      <c r="L2041" s="63">
        <f t="shared" si="276"/>
        <v>0.36811756352604497</v>
      </c>
      <c r="M2041" s="63">
        <f t="shared" ref="M2041" si="277">M2033</f>
        <v>0.39036432151683603</v>
      </c>
      <c r="O2041"/>
    </row>
    <row r="2042" spans="1:15" s="36" customFormat="1" x14ac:dyDescent="0.25">
      <c r="A2042" s="65" t="s">
        <v>378</v>
      </c>
      <c r="B2042" s="63">
        <f t="shared" ref="B2042:L2042" si="278">B2034+B2035</f>
        <v>0.21704944605836202</v>
      </c>
      <c r="C2042" s="63">
        <f t="shared" si="278"/>
        <v>0.24658078605358086</v>
      </c>
      <c r="D2042" s="63">
        <f t="shared" si="278"/>
        <v>0.17555867335614767</v>
      </c>
      <c r="E2042" s="63">
        <f t="shared" si="278"/>
        <v>0.21905900439313461</v>
      </c>
      <c r="F2042" s="63">
        <f t="shared" si="278"/>
        <v>0.18353518207055064</v>
      </c>
      <c r="G2042" s="63">
        <f t="shared" si="278"/>
        <v>0.15664539251687057</v>
      </c>
      <c r="H2042" s="63">
        <f t="shared" si="278"/>
        <v>0.19081875210875004</v>
      </c>
      <c r="I2042" s="63">
        <f t="shared" si="278"/>
        <v>0.16545736719371859</v>
      </c>
      <c r="J2042" s="63">
        <f t="shared" si="278"/>
        <v>0.20108297779865464</v>
      </c>
      <c r="K2042" s="63">
        <f t="shared" si="278"/>
        <v>0.20925298288769625</v>
      </c>
      <c r="L2042" s="63">
        <f t="shared" si="278"/>
        <v>0.17031004582912004</v>
      </c>
      <c r="M2042" s="63">
        <f t="shared" ref="M2042" si="279">M2034+M2035</f>
        <v>0.21046114949086012</v>
      </c>
      <c r="O2042"/>
    </row>
    <row r="2043" spans="1:15" x14ac:dyDescent="0.25">
      <c r="A2043"/>
      <c r="B2043" s="36"/>
      <c r="C2043" s="36"/>
      <c r="D2043" s="36"/>
      <c r="E2043" s="36"/>
      <c r="N2043" s="36"/>
      <c r="O2043" s="36"/>
    </row>
    <row r="2044" spans="1:15" x14ac:dyDescent="0.25">
      <c r="A2044" s="60" t="s">
        <v>372</v>
      </c>
      <c r="B2044" s="61">
        <v>2.6910027401332619</v>
      </c>
      <c r="C2044" s="61">
        <v>2.8481681296887063</v>
      </c>
      <c r="D2044" s="61">
        <v>2.6403074216584104</v>
      </c>
      <c r="E2044" s="61">
        <v>2.799519435485796</v>
      </c>
      <c r="F2044" s="61">
        <v>2.6769794388941235</v>
      </c>
      <c r="G2044" s="61">
        <v>2.5032519165768496</v>
      </c>
      <c r="H2044" s="61">
        <v>2.6743261034072296</v>
      </c>
      <c r="I2044" s="61">
        <v>2.6487578347806267</v>
      </c>
      <c r="J2044" s="61">
        <v>2.7167724610389898</v>
      </c>
      <c r="K2044" s="61">
        <v>2.6821884924009027</v>
      </c>
      <c r="L2044" s="61">
        <v>2.6535383092712523</v>
      </c>
      <c r="M2044" s="61">
        <v>2.7852869066780754</v>
      </c>
      <c r="O2044" s="36"/>
    </row>
    <row r="2045" spans="1:15" x14ac:dyDescent="0.25">
      <c r="A2045"/>
      <c r="O2045" s="36"/>
    </row>
    <row r="2046" spans="1:15" x14ac:dyDescent="0.25">
      <c r="A2046" s="71" t="s">
        <v>394</v>
      </c>
      <c r="B2046" s="71" t="s">
        <v>395</v>
      </c>
    </row>
    <row r="2047" spans="1:15" x14ac:dyDescent="0.25">
      <c r="A2047" s="71" t="s">
        <v>396</v>
      </c>
      <c r="B2047" s="71" t="s">
        <v>397</v>
      </c>
    </row>
    <row r="2049" spans="1:15" x14ac:dyDescent="0.25">
      <c r="A2049" s="30" t="s">
        <v>516</v>
      </c>
      <c r="B2049" s="1"/>
      <c r="C2049" s="1"/>
      <c r="D2049" s="1"/>
      <c r="E2049" s="1"/>
      <c r="F2049" s="1"/>
      <c r="G2049" s="1"/>
      <c r="H2049" s="1"/>
      <c r="I2049" s="1"/>
      <c r="J2049" s="1"/>
      <c r="K2049" s="1"/>
      <c r="L2049" s="1"/>
      <c r="M2049" s="1"/>
      <c r="N2049" s="2"/>
    </row>
    <row r="2051" spans="1:15" x14ac:dyDescent="0.25">
      <c r="B2051" s="10" t="s">
        <v>0</v>
      </c>
      <c r="C2051" s="11" t="s">
        <v>1</v>
      </c>
      <c r="D2051" s="12" t="s">
        <v>2</v>
      </c>
      <c r="E2051" s="11" t="s">
        <v>3</v>
      </c>
      <c r="F2051" s="12" t="s">
        <v>4</v>
      </c>
      <c r="G2051" s="11" t="s">
        <v>5</v>
      </c>
      <c r="H2051" s="11" t="s">
        <v>6</v>
      </c>
      <c r="I2051" s="11" t="s">
        <v>7</v>
      </c>
      <c r="J2051" s="11" t="s">
        <v>8</v>
      </c>
      <c r="K2051" s="11" t="s">
        <v>9</v>
      </c>
      <c r="L2051" s="11" t="s">
        <v>10</v>
      </c>
      <c r="M2051" s="11" t="s">
        <v>11</v>
      </c>
    </row>
    <row r="2052" spans="1:15" x14ac:dyDescent="0.25">
      <c r="A2052" s="27" t="s">
        <v>185</v>
      </c>
      <c r="B2052" s="13">
        <v>5.5395623726765438E-2</v>
      </c>
      <c r="C2052" s="14">
        <v>4.376400050484236E-2</v>
      </c>
      <c r="D2052" s="4">
        <v>5.0161119530612648E-2</v>
      </c>
      <c r="E2052" s="14">
        <v>4.5849559059028169E-2</v>
      </c>
      <c r="F2052" s="4">
        <v>5.437464588958945E-2</v>
      </c>
      <c r="G2052" s="14">
        <v>3.6641233518120916E-2</v>
      </c>
      <c r="H2052" s="14">
        <v>4.0724122365748718E-2</v>
      </c>
      <c r="I2052" s="14">
        <v>5.623942529609173E-2</v>
      </c>
      <c r="J2052" s="14">
        <v>4.8767949362808816E-2</v>
      </c>
      <c r="K2052" s="14">
        <v>5.7138563389082526E-2</v>
      </c>
      <c r="L2052" s="14">
        <v>5.0670223981754463E-2</v>
      </c>
      <c r="M2052" s="14">
        <v>5.501836396648551E-2</v>
      </c>
    </row>
    <row r="2053" spans="1:15" x14ac:dyDescent="0.25">
      <c r="A2053" s="28" t="s">
        <v>186</v>
      </c>
      <c r="B2053" s="15">
        <v>0.19936808955449967</v>
      </c>
      <c r="C2053" s="16">
        <v>0.24622288433207407</v>
      </c>
      <c r="D2053" s="6">
        <v>0.28255647368573023</v>
      </c>
      <c r="E2053" s="16">
        <v>0.25292063062507431</v>
      </c>
      <c r="F2053" s="6">
        <v>0.27752952521767538</v>
      </c>
      <c r="G2053" s="16">
        <v>0.214556041087726</v>
      </c>
      <c r="H2053" s="16">
        <v>0.19596880857107846</v>
      </c>
      <c r="I2053" s="16">
        <v>0.19593451383361288</v>
      </c>
      <c r="J2053" s="16">
        <v>0.28361505905870893</v>
      </c>
      <c r="K2053" s="16">
        <v>0.229544924246319</v>
      </c>
      <c r="L2053" s="16">
        <v>0.19346128192439324</v>
      </c>
      <c r="M2053" s="16">
        <v>0.22721974722994845</v>
      </c>
    </row>
    <row r="2054" spans="1:15" x14ac:dyDescent="0.25">
      <c r="A2054" s="28" t="s">
        <v>77</v>
      </c>
      <c r="B2054" s="15">
        <v>0.54293031439142736</v>
      </c>
      <c r="C2054" s="16">
        <v>0.49730888205572243</v>
      </c>
      <c r="D2054" s="6">
        <v>0.48996043309248238</v>
      </c>
      <c r="E2054" s="16">
        <v>0.51033911606285476</v>
      </c>
      <c r="F2054" s="6">
        <v>0.48646594885433958</v>
      </c>
      <c r="G2054" s="16">
        <v>0.57985987810497353</v>
      </c>
      <c r="H2054" s="16">
        <v>0.55217205666894076</v>
      </c>
      <c r="I2054" s="16">
        <v>0.51342462411052447</v>
      </c>
      <c r="J2054" s="16">
        <v>0.51079259638003671</v>
      </c>
      <c r="K2054" s="16">
        <v>0.49076955931962069</v>
      </c>
      <c r="L2054" s="16">
        <v>0.55872797297587951</v>
      </c>
      <c r="M2054" s="16">
        <v>0.53280725013097097</v>
      </c>
    </row>
    <row r="2055" spans="1:15" x14ac:dyDescent="0.25">
      <c r="A2055" s="28" t="s">
        <v>187</v>
      </c>
      <c r="B2055" s="15">
        <v>0.1543489303016311</v>
      </c>
      <c r="C2055" s="16">
        <v>0.16983498690628693</v>
      </c>
      <c r="D2055" s="6">
        <v>0.13548432574202182</v>
      </c>
      <c r="E2055" s="16">
        <v>0.15552938641644337</v>
      </c>
      <c r="F2055" s="6">
        <v>0.15837238181138499</v>
      </c>
      <c r="G2055" s="16">
        <v>0.15062223053011897</v>
      </c>
      <c r="H2055" s="16">
        <v>0.17807185346562682</v>
      </c>
      <c r="I2055" s="16">
        <v>0.21589495494126187</v>
      </c>
      <c r="J2055" s="16">
        <v>0.13021183354279711</v>
      </c>
      <c r="K2055" s="16">
        <v>0.19628528152053118</v>
      </c>
      <c r="L2055" s="16">
        <v>0.1878294640359752</v>
      </c>
      <c r="M2055" s="16">
        <v>0.15199294059292531</v>
      </c>
    </row>
    <row r="2056" spans="1:15" x14ac:dyDescent="0.25">
      <c r="A2056" s="28" t="s">
        <v>188</v>
      </c>
      <c r="B2056" s="15">
        <v>4.7957042025676459E-2</v>
      </c>
      <c r="C2056" s="16">
        <v>4.2869246201074157E-2</v>
      </c>
      <c r="D2056" s="6">
        <v>4.183764794915306E-2</v>
      </c>
      <c r="E2056" s="16">
        <v>3.5361307836599368E-2</v>
      </c>
      <c r="F2056" s="6">
        <v>2.3257498227010617E-2</v>
      </c>
      <c r="G2056" s="16">
        <v>1.8320616759060458E-2</v>
      </c>
      <c r="H2056" s="16">
        <v>3.3063158928605098E-2</v>
      </c>
      <c r="I2056" s="16">
        <v>1.8506481818509089E-2</v>
      </c>
      <c r="J2056" s="16">
        <v>2.6612561655648393E-2</v>
      </c>
      <c r="K2056" s="16">
        <v>2.6261671524446452E-2</v>
      </c>
      <c r="L2056" s="16">
        <v>9.3110570819975591E-3</v>
      </c>
      <c r="M2056" s="16">
        <v>3.2961698079669803E-2</v>
      </c>
    </row>
    <row r="2057" spans="1:15" x14ac:dyDescent="0.25">
      <c r="A2057" s="59" t="s">
        <v>248</v>
      </c>
      <c r="B2057" s="17">
        <v>1</v>
      </c>
      <c r="C2057" s="18">
        <v>1</v>
      </c>
      <c r="D2057" s="8">
        <v>1</v>
      </c>
      <c r="E2057" s="18">
        <v>1</v>
      </c>
      <c r="F2057" s="8">
        <v>1</v>
      </c>
      <c r="G2057" s="18">
        <v>1</v>
      </c>
      <c r="H2057" s="18">
        <v>1</v>
      </c>
      <c r="I2057" s="18">
        <v>1</v>
      </c>
      <c r="J2057" s="18">
        <v>1</v>
      </c>
      <c r="K2057" s="18">
        <v>1</v>
      </c>
      <c r="L2057" s="18">
        <v>1</v>
      </c>
      <c r="M2057" s="18">
        <v>1</v>
      </c>
    </row>
    <row r="2058" spans="1:15" s="36" customFormat="1" x14ac:dyDescent="0.25">
      <c r="A2058" s="31" t="s">
        <v>249</v>
      </c>
      <c r="B2058" s="32">
        <v>500.00123000000121</v>
      </c>
      <c r="C2058" s="33">
        <v>499.99759500000062</v>
      </c>
      <c r="D2058" s="34">
        <v>499.99990500000058</v>
      </c>
      <c r="E2058" s="33">
        <v>499.99946500000021</v>
      </c>
      <c r="F2058" s="34">
        <v>499.99749303621155</v>
      </c>
      <c r="G2058" s="33">
        <v>500.01107954545438</v>
      </c>
      <c r="H2058" s="33">
        <v>500.00687022900695</v>
      </c>
      <c r="I2058" s="33">
        <v>500.01399999999973</v>
      </c>
      <c r="J2058" s="33">
        <v>500.01131639722945</v>
      </c>
      <c r="K2058" s="33">
        <v>500.0036723163837</v>
      </c>
      <c r="L2058" s="33">
        <v>499.99706601466931</v>
      </c>
      <c r="M2058" s="33">
        <v>500.00550351288155</v>
      </c>
      <c r="O2058"/>
    </row>
    <row r="2059" spans="1:15" x14ac:dyDescent="0.25">
      <c r="A2059" s="41" t="s">
        <v>250</v>
      </c>
      <c r="B2059" s="40">
        <v>932</v>
      </c>
      <c r="C2059" s="38">
        <v>590</v>
      </c>
      <c r="D2059" s="39">
        <v>407</v>
      </c>
      <c r="E2059" s="38">
        <v>392</v>
      </c>
      <c r="F2059" s="39">
        <v>359</v>
      </c>
      <c r="G2059" s="38">
        <v>176</v>
      </c>
      <c r="H2059" s="38">
        <v>393</v>
      </c>
      <c r="I2059" s="38">
        <v>200</v>
      </c>
      <c r="J2059" s="38">
        <v>433</v>
      </c>
      <c r="K2059" s="38">
        <v>354</v>
      </c>
      <c r="L2059" s="38">
        <v>409</v>
      </c>
      <c r="M2059" s="38">
        <v>427</v>
      </c>
    </row>
    <row r="2061" spans="1:15" s="36" customFormat="1" x14ac:dyDescent="0.25">
      <c r="A2061" s="62" t="s">
        <v>377</v>
      </c>
      <c r="B2061" s="63">
        <f t="shared" ref="B2061:M2061" si="280">B2052+B2053</f>
        <v>0.25476371328126513</v>
      </c>
      <c r="C2061" s="63">
        <f t="shared" si="280"/>
        <v>0.28998688483691643</v>
      </c>
      <c r="D2061" s="63">
        <f t="shared" si="280"/>
        <v>0.33271759321634287</v>
      </c>
      <c r="E2061" s="63">
        <f t="shared" si="280"/>
        <v>0.29877018968410246</v>
      </c>
      <c r="F2061" s="63">
        <f t="shared" si="280"/>
        <v>0.33190417110726483</v>
      </c>
      <c r="G2061" s="63">
        <f t="shared" si="280"/>
        <v>0.2511972746058469</v>
      </c>
      <c r="H2061" s="63">
        <f t="shared" si="280"/>
        <v>0.23669293093682717</v>
      </c>
      <c r="I2061" s="63">
        <f t="shared" si="280"/>
        <v>0.25217393912970459</v>
      </c>
      <c r="J2061" s="63">
        <f t="shared" si="280"/>
        <v>0.33238300842151774</v>
      </c>
      <c r="K2061" s="63">
        <f t="shared" si="280"/>
        <v>0.28668348763540152</v>
      </c>
      <c r="L2061" s="63">
        <f t="shared" si="280"/>
        <v>0.24413150590614771</v>
      </c>
      <c r="M2061" s="63">
        <f t="shared" si="280"/>
        <v>0.28223811119643394</v>
      </c>
    </row>
    <row r="2062" spans="1:15" s="36" customFormat="1" x14ac:dyDescent="0.25">
      <c r="A2062" s="64" t="s">
        <v>375</v>
      </c>
      <c r="B2062" s="63">
        <f t="shared" ref="B2062:M2062" si="281">B2054</f>
        <v>0.54293031439142736</v>
      </c>
      <c r="C2062" s="63">
        <f t="shared" si="281"/>
        <v>0.49730888205572243</v>
      </c>
      <c r="D2062" s="63">
        <f t="shared" si="281"/>
        <v>0.48996043309248238</v>
      </c>
      <c r="E2062" s="63">
        <f t="shared" si="281"/>
        <v>0.51033911606285476</v>
      </c>
      <c r="F2062" s="63">
        <f t="shared" si="281"/>
        <v>0.48646594885433958</v>
      </c>
      <c r="G2062" s="63">
        <f t="shared" si="281"/>
        <v>0.57985987810497353</v>
      </c>
      <c r="H2062" s="63">
        <f t="shared" si="281"/>
        <v>0.55217205666894076</v>
      </c>
      <c r="I2062" s="63">
        <f t="shared" si="281"/>
        <v>0.51342462411052447</v>
      </c>
      <c r="J2062" s="63">
        <f t="shared" si="281"/>
        <v>0.51079259638003671</v>
      </c>
      <c r="K2062" s="63">
        <f t="shared" si="281"/>
        <v>0.49076955931962069</v>
      </c>
      <c r="L2062" s="63">
        <f t="shared" si="281"/>
        <v>0.55872797297587951</v>
      </c>
      <c r="M2062" s="63">
        <f t="shared" si="281"/>
        <v>0.53280725013097097</v>
      </c>
      <c r="O2062"/>
    </row>
    <row r="2063" spans="1:15" s="36" customFormat="1" x14ac:dyDescent="0.25">
      <c r="A2063" s="65" t="s">
        <v>378</v>
      </c>
      <c r="B2063" s="63">
        <f t="shared" ref="B2063:M2063" si="282">B2055+B2056</f>
        <v>0.20230597232730757</v>
      </c>
      <c r="C2063" s="63">
        <f t="shared" si="282"/>
        <v>0.21270423310736108</v>
      </c>
      <c r="D2063" s="63">
        <f t="shared" si="282"/>
        <v>0.17732197369117489</v>
      </c>
      <c r="E2063" s="63">
        <f t="shared" si="282"/>
        <v>0.19089069425304273</v>
      </c>
      <c r="F2063" s="63">
        <f t="shared" si="282"/>
        <v>0.18162988003839561</v>
      </c>
      <c r="G2063" s="63">
        <f t="shared" si="282"/>
        <v>0.16894284728917944</v>
      </c>
      <c r="H2063" s="63">
        <f t="shared" si="282"/>
        <v>0.21113501239423191</v>
      </c>
      <c r="I2063" s="63">
        <f t="shared" si="282"/>
        <v>0.23440143675977096</v>
      </c>
      <c r="J2063" s="63">
        <f t="shared" si="282"/>
        <v>0.15682439519844552</v>
      </c>
      <c r="K2063" s="63">
        <f t="shared" si="282"/>
        <v>0.22254695304497762</v>
      </c>
      <c r="L2063" s="63">
        <f t="shared" si="282"/>
        <v>0.19714052111797276</v>
      </c>
      <c r="M2063" s="63">
        <f t="shared" si="282"/>
        <v>0.18495463867259512</v>
      </c>
      <c r="O2063"/>
    </row>
    <row r="2064" spans="1:15" x14ac:dyDescent="0.25">
      <c r="A2064"/>
      <c r="B2064" s="36"/>
      <c r="C2064" s="36"/>
      <c r="D2064" s="36"/>
      <c r="E2064" s="36"/>
      <c r="N2064" s="36"/>
      <c r="O2064" s="36"/>
    </row>
    <row r="2065" spans="1:15" x14ac:dyDescent="0.25">
      <c r="A2065" s="60" t="s">
        <v>372</v>
      </c>
      <c r="B2065" s="61">
        <v>2.940103677344954</v>
      </c>
      <c r="C2065" s="61">
        <v>2.9218225939666786</v>
      </c>
      <c r="D2065" s="61">
        <v>2.8362809088933729</v>
      </c>
      <c r="E2065" s="61">
        <v>2.8816322533465115</v>
      </c>
      <c r="F2065" s="61">
        <v>2.8186085612685514</v>
      </c>
      <c r="G2065" s="61">
        <v>2.899424955924272</v>
      </c>
      <c r="H2065" s="61">
        <v>2.9667811180202608</v>
      </c>
      <c r="I2065" s="61">
        <v>2.9444945541524836</v>
      </c>
      <c r="J2065" s="61">
        <v>2.8022859990697673</v>
      </c>
      <c r="K2065" s="61">
        <v>2.9049865735449392</v>
      </c>
      <c r="L2065" s="61">
        <v>2.9116498483120705</v>
      </c>
      <c r="M2065" s="61">
        <v>2.8806598615893453</v>
      </c>
      <c r="O2065" s="36"/>
    </row>
    <row r="2066" spans="1:15" x14ac:dyDescent="0.25">
      <c r="A2066"/>
      <c r="O2066" s="36"/>
    </row>
    <row r="2067" spans="1:15" x14ac:dyDescent="0.25">
      <c r="A2067" s="71" t="s">
        <v>394</v>
      </c>
      <c r="B2067" s="71" t="s">
        <v>395</v>
      </c>
    </row>
    <row r="2068" spans="1:15" x14ac:dyDescent="0.25">
      <c r="A2068" s="71" t="s">
        <v>396</v>
      </c>
      <c r="B2068" s="71" t="s">
        <v>397</v>
      </c>
    </row>
    <row r="2070" spans="1:15" x14ac:dyDescent="0.25">
      <c r="A2070" s="30" t="s">
        <v>594</v>
      </c>
      <c r="B2070" s="1"/>
      <c r="C2070" s="1"/>
      <c r="D2070" s="1"/>
      <c r="E2070" s="1"/>
      <c r="F2070" s="1"/>
      <c r="G2070" s="1"/>
      <c r="H2070" s="1"/>
      <c r="I2070" s="1"/>
      <c r="J2070" s="1"/>
      <c r="K2070" s="1"/>
      <c r="L2070" s="1"/>
      <c r="M2070" s="1"/>
      <c r="N2070" s="2"/>
    </row>
    <row r="2072" spans="1:15" x14ac:dyDescent="0.25">
      <c r="B2072" s="10" t="s">
        <v>0</v>
      </c>
      <c r="C2072" s="11" t="s">
        <v>1</v>
      </c>
      <c r="D2072" s="12" t="s">
        <v>2</v>
      </c>
      <c r="E2072" s="11" t="s">
        <v>3</v>
      </c>
      <c r="F2072" s="12" t="s">
        <v>4</v>
      </c>
      <c r="G2072" s="11" t="s">
        <v>5</v>
      </c>
      <c r="H2072" s="11" t="s">
        <v>6</v>
      </c>
      <c r="I2072" s="11" t="s">
        <v>7</v>
      </c>
      <c r="J2072" s="11" t="s">
        <v>8</v>
      </c>
      <c r="K2072" s="11" t="s">
        <v>9</v>
      </c>
      <c r="L2072" s="11" t="s">
        <v>10</v>
      </c>
      <c r="M2072" s="11" t="s">
        <v>11</v>
      </c>
    </row>
    <row r="2073" spans="1:15" x14ac:dyDescent="0.25">
      <c r="A2073" s="27" t="s">
        <v>185</v>
      </c>
      <c r="B2073" s="13">
        <v>6.2691505778895512E-2</v>
      </c>
      <c r="C2073" s="14">
        <v>3.9795641417035142E-2</v>
      </c>
      <c r="D2073" s="4">
        <v>4.8513209217509685E-2</v>
      </c>
      <c r="E2073" s="14">
        <v>6.8625203428967663E-2</v>
      </c>
      <c r="F2073" s="4">
        <v>4.3728352955530167E-2</v>
      </c>
      <c r="G2073" s="14">
        <v>6.3076443192452022E-2</v>
      </c>
      <c r="H2073" s="14">
        <v>5.5963607624729877E-2</v>
      </c>
      <c r="I2073" s="14">
        <v>2.5762278656197624E-2</v>
      </c>
      <c r="J2073" s="14">
        <v>5.0426341389963908E-2</v>
      </c>
      <c r="K2073" s="14">
        <v>7.4169794233149733E-2</v>
      </c>
      <c r="L2073" s="14">
        <v>5.5452159132474088E-2</v>
      </c>
      <c r="M2073" s="14">
        <v>6.7094109268586402E-2</v>
      </c>
    </row>
    <row r="2074" spans="1:15" x14ac:dyDescent="0.25">
      <c r="A2074" s="28" t="s">
        <v>186</v>
      </c>
      <c r="B2074" s="15">
        <v>0.24217810424186362</v>
      </c>
      <c r="C2074" s="16">
        <v>0.23436697730516104</v>
      </c>
      <c r="D2074" s="6">
        <v>0.24414052638670009</v>
      </c>
      <c r="E2074" s="16">
        <v>0.239436586197147</v>
      </c>
      <c r="F2074" s="6">
        <v>0.21344953818709961</v>
      </c>
      <c r="G2074" s="16">
        <v>0.2216877012384387</v>
      </c>
      <c r="H2074" s="16">
        <v>0.2671810616342678</v>
      </c>
      <c r="I2074" s="16">
        <v>0.22060982292495823</v>
      </c>
      <c r="J2074" s="16">
        <v>0.2166047973971949</v>
      </c>
      <c r="K2074" s="16">
        <v>0.24510893422816671</v>
      </c>
      <c r="L2074" s="16">
        <v>0.2468909353013321</v>
      </c>
      <c r="M2074" s="16">
        <v>0.22968318615696734</v>
      </c>
    </row>
    <row r="2075" spans="1:15" x14ac:dyDescent="0.25">
      <c r="A2075" s="28" t="s">
        <v>77</v>
      </c>
      <c r="B2075" s="15">
        <v>0.36839148375695074</v>
      </c>
      <c r="C2075" s="16">
        <v>0.37390442848030081</v>
      </c>
      <c r="D2075" s="6">
        <v>0.38458956307201697</v>
      </c>
      <c r="E2075" s="16">
        <v>0.40874947736194123</v>
      </c>
      <c r="F2075" s="6">
        <v>0.40370118847392533</v>
      </c>
      <c r="G2075" s="16">
        <v>0.36001247699624789</v>
      </c>
      <c r="H2075" s="16">
        <v>0.35114479343031862</v>
      </c>
      <c r="I2075" s="16">
        <v>0.39332298695636503</v>
      </c>
      <c r="J2075" s="16">
        <v>0.37951866216422869</v>
      </c>
      <c r="K2075" s="16">
        <v>0.36598262272649973</v>
      </c>
      <c r="L2075" s="16">
        <v>0.36367988467413936</v>
      </c>
      <c r="M2075" s="16">
        <v>0.38136980693655159</v>
      </c>
    </row>
    <row r="2076" spans="1:15" x14ac:dyDescent="0.25">
      <c r="A2076" s="28" t="s">
        <v>187</v>
      </c>
      <c r="B2076" s="15">
        <v>0.22910002641393507</v>
      </c>
      <c r="C2076" s="16">
        <v>0.24765449121810318</v>
      </c>
      <c r="D2076" s="6">
        <v>0.23912336543343954</v>
      </c>
      <c r="E2076" s="16">
        <v>0.21426406926255395</v>
      </c>
      <c r="F2076" s="6">
        <v>0.27448104196622719</v>
      </c>
      <c r="G2076" s="16">
        <v>0.27173488769282961</v>
      </c>
      <c r="H2076" s="16">
        <v>0.24176970596332809</v>
      </c>
      <c r="I2076" s="16">
        <v>0.29172783162071469</v>
      </c>
      <c r="J2076" s="16">
        <v>0.2825529583856991</v>
      </c>
      <c r="K2076" s="16">
        <v>0.24148438457796628</v>
      </c>
      <c r="L2076" s="16">
        <v>0.22953288723454637</v>
      </c>
      <c r="M2076" s="16">
        <v>0.21668332924672723</v>
      </c>
    </row>
    <row r="2077" spans="1:15" x14ac:dyDescent="0.25">
      <c r="A2077" s="28" t="s">
        <v>188</v>
      </c>
      <c r="B2077" s="15">
        <v>9.76388798083552E-2</v>
      </c>
      <c r="C2077" s="16">
        <v>0.10427846157939996</v>
      </c>
      <c r="D2077" s="6">
        <v>8.3633335890333671E-2</v>
      </c>
      <c r="E2077" s="16">
        <v>6.8924663749390214E-2</v>
      </c>
      <c r="F2077" s="6">
        <v>6.463987841721773E-2</v>
      </c>
      <c r="G2077" s="16">
        <v>8.3488490880031699E-2</v>
      </c>
      <c r="H2077" s="16">
        <v>8.394083134735561E-2</v>
      </c>
      <c r="I2077" s="16">
        <v>6.8577079841764421E-2</v>
      </c>
      <c r="J2077" s="16">
        <v>7.0897240662913377E-2</v>
      </c>
      <c r="K2077" s="16">
        <v>7.3254264234217534E-2</v>
      </c>
      <c r="L2077" s="16">
        <v>0.10444413365750803</v>
      </c>
      <c r="M2077" s="16">
        <v>0.1051695683911674</v>
      </c>
    </row>
    <row r="2078" spans="1:15" x14ac:dyDescent="0.25">
      <c r="A2078" s="59" t="s">
        <v>248</v>
      </c>
      <c r="B2078" s="17">
        <v>1</v>
      </c>
      <c r="C2078" s="18">
        <v>1</v>
      </c>
      <c r="D2078" s="8">
        <v>1</v>
      </c>
      <c r="E2078" s="18">
        <v>1</v>
      </c>
      <c r="F2078" s="8">
        <v>1</v>
      </c>
      <c r="G2078" s="18">
        <v>1</v>
      </c>
      <c r="H2078" s="18">
        <v>1</v>
      </c>
      <c r="I2078" s="18">
        <v>1</v>
      </c>
      <c r="J2078" s="18">
        <v>1</v>
      </c>
      <c r="K2078" s="18">
        <v>1</v>
      </c>
      <c r="L2078" s="18">
        <v>1</v>
      </c>
      <c r="M2078" s="18">
        <v>1</v>
      </c>
    </row>
    <row r="2079" spans="1:15" s="36" customFormat="1" x14ac:dyDescent="0.25">
      <c r="A2079" s="31" t="s">
        <v>249</v>
      </c>
      <c r="B2079" s="32">
        <v>500.00123000000156</v>
      </c>
      <c r="C2079" s="33">
        <v>499.99759500000084</v>
      </c>
      <c r="D2079" s="34">
        <v>499.99990500000075</v>
      </c>
      <c r="E2079" s="33">
        <v>499.99946499999987</v>
      </c>
      <c r="F2079" s="34">
        <v>499.99749303621149</v>
      </c>
      <c r="G2079" s="33">
        <v>500.01107954545415</v>
      </c>
      <c r="H2079" s="33">
        <v>500.00687022900701</v>
      </c>
      <c r="I2079" s="33">
        <v>500.01400000000007</v>
      </c>
      <c r="J2079" s="33">
        <v>500.01131639722888</v>
      </c>
      <c r="K2079" s="33">
        <v>500.00367231638387</v>
      </c>
      <c r="L2079" s="33">
        <v>499.99706601467017</v>
      </c>
      <c r="M2079" s="33">
        <v>500.00550351288143</v>
      </c>
      <c r="O2079"/>
    </row>
    <row r="2080" spans="1:15" x14ac:dyDescent="0.25">
      <c r="A2080" s="41" t="s">
        <v>250</v>
      </c>
      <c r="B2080" s="40">
        <v>932</v>
      </c>
      <c r="C2080" s="38">
        <v>590</v>
      </c>
      <c r="D2080" s="39">
        <v>407</v>
      </c>
      <c r="E2080" s="38">
        <v>392</v>
      </c>
      <c r="F2080" s="39">
        <v>359</v>
      </c>
      <c r="G2080" s="38">
        <v>176</v>
      </c>
      <c r="H2080" s="38">
        <v>393</v>
      </c>
      <c r="I2080" s="38">
        <v>200</v>
      </c>
      <c r="J2080" s="38">
        <v>433</v>
      </c>
      <c r="K2080" s="38">
        <v>354</v>
      </c>
      <c r="L2080" s="38">
        <v>409</v>
      </c>
      <c r="M2080" s="38">
        <v>427</v>
      </c>
    </row>
    <row r="2082" spans="1:15" s="36" customFormat="1" x14ac:dyDescent="0.25">
      <c r="A2082" s="62" t="s">
        <v>377</v>
      </c>
      <c r="B2082" s="63">
        <f t="shared" ref="B2082:M2082" si="283">B2073+B2074</f>
        <v>0.30486961002075913</v>
      </c>
      <c r="C2082" s="63">
        <f t="shared" si="283"/>
        <v>0.27416261872219616</v>
      </c>
      <c r="D2082" s="63">
        <f t="shared" si="283"/>
        <v>0.29265373560420976</v>
      </c>
      <c r="E2082" s="63">
        <f t="shared" si="283"/>
        <v>0.30806178962611463</v>
      </c>
      <c r="F2082" s="63">
        <f t="shared" si="283"/>
        <v>0.25717789114262979</v>
      </c>
      <c r="G2082" s="63">
        <f t="shared" si="283"/>
        <v>0.28476414443089071</v>
      </c>
      <c r="H2082" s="63">
        <f t="shared" si="283"/>
        <v>0.32314466925899765</v>
      </c>
      <c r="I2082" s="63">
        <f t="shared" si="283"/>
        <v>0.24637210158115586</v>
      </c>
      <c r="J2082" s="63">
        <f t="shared" si="283"/>
        <v>0.26703113878715878</v>
      </c>
      <c r="K2082" s="63">
        <f t="shared" si="283"/>
        <v>0.31927872846131644</v>
      </c>
      <c r="L2082" s="63">
        <f t="shared" si="283"/>
        <v>0.30234309443380619</v>
      </c>
      <c r="M2082" s="63">
        <f t="shared" si="283"/>
        <v>0.29677729542555376</v>
      </c>
    </row>
    <row r="2083" spans="1:15" s="36" customFormat="1" x14ac:dyDescent="0.25">
      <c r="A2083" s="64" t="s">
        <v>375</v>
      </c>
      <c r="B2083" s="63">
        <f t="shared" ref="B2083:M2083" si="284">B2075</f>
        <v>0.36839148375695074</v>
      </c>
      <c r="C2083" s="63">
        <f t="shared" si="284"/>
        <v>0.37390442848030081</v>
      </c>
      <c r="D2083" s="63">
        <f t="shared" si="284"/>
        <v>0.38458956307201697</v>
      </c>
      <c r="E2083" s="63">
        <f t="shared" si="284"/>
        <v>0.40874947736194123</v>
      </c>
      <c r="F2083" s="63">
        <f t="shared" si="284"/>
        <v>0.40370118847392533</v>
      </c>
      <c r="G2083" s="63">
        <f t="shared" si="284"/>
        <v>0.36001247699624789</v>
      </c>
      <c r="H2083" s="63">
        <f t="shared" si="284"/>
        <v>0.35114479343031862</v>
      </c>
      <c r="I2083" s="63">
        <f t="shared" si="284"/>
        <v>0.39332298695636503</v>
      </c>
      <c r="J2083" s="63">
        <f t="shared" si="284"/>
        <v>0.37951866216422869</v>
      </c>
      <c r="K2083" s="63">
        <f t="shared" si="284"/>
        <v>0.36598262272649973</v>
      </c>
      <c r="L2083" s="63">
        <f t="shared" si="284"/>
        <v>0.36367988467413936</v>
      </c>
      <c r="M2083" s="63">
        <f t="shared" si="284"/>
        <v>0.38136980693655159</v>
      </c>
      <c r="O2083"/>
    </row>
    <row r="2084" spans="1:15" s="36" customFormat="1" x14ac:dyDescent="0.25">
      <c r="A2084" s="65" t="s">
        <v>378</v>
      </c>
      <c r="B2084" s="63">
        <f t="shared" ref="B2084:M2084" si="285">B2076+B2077</f>
        <v>0.32673890622229029</v>
      </c>
      <c r="C2084" s="63">
        <f t="shared" si="285"/>
        <v>0.35193295279750314</v>
      </c>
      <c r="D2084" s="63">
        <f t="shared" si="285"/>
        <v>0.32275670132377321</v>
      </c>
      <c r="E2084" s="63">
        <f t="shared" si="285"/>
        <v>0.28318873301194414</v>
      </c>
      <c r="F2084" s="63">
        <f t="shared" si="285"/>
        <v>0.33912092038344493</v>
      </c>
      <c r="G2084" s="63">
        <f t="shared" si="285"/>
        <v>0.35522337857286129</v>
      </c>
      <c r="H2084" s="63">
        <f t="shared" si="285"/>
        <v>0.32571053731068367</v>
      </c>
      <c r="I2084" s="63">
        <f t="shared" si="285"/>
        <v>0.36030491146247912</v>
      </c>
      <c r="J2084" s="63">
        <f t="shared" si="285"/>
        <v>0.35345019904861247</v>
      </c>
      <c r="K2084" s="63">
        <f t="shared" si="285"/>
        <v>0.31473864881218383</v>
      </c>
      <c r="L2084" s="63">
        <f t="shared" si="285"/>
        <v>0.33397702089205439</v>
      </c>
      <c r="M2084" s="63">
        <f t="shared" si="285"/>
        <v>0.3218528976378946</v>
      </c>
      <c r="O2084"/>
    </row>
    <row r="2085" spans="1:15" x14ac:dyDescent="0.25">
      <c r="A2085"/>
      <c r="B2085" s="36"/>
      <c r="C2085" s="36"/>
      <c r="D2085" s="36"/>
      <c r="E2085" s="36"/>
      <c r="N2085" s="36"/>
      <c r="O2085" s="36"/>
    </row>
    <row r="2086" spans="1:15" x14ac:dyDescent="0.25">
      <c r="A2086" s="60" t="s">
        <v>372</v>
      </c>
      <c r="B2086" s="61">
        <v>3.0568166702309902</v>
      </c>
      <c r="C2086" s="61">
        <v>3.1422531542376708</v>
      </c>
      <c r="D2086" s="61">
        <v>3.0652230923923862</v>
      </c>
      <c r="E2086" s="61">
        <v>2.9754264037062526</v>
      </c>
      <c r="F2086" s="61">
        <v>3.1028545547025037</v>
      </c>
      <c r="G2086" s="61">
        <v>3.0908712818295507</v>
      </c>
      <c r="H2086" s="61">
        <v>3.030543091774311</v>
      </c>
      <c r="I2086" s="61">
        <v>3.1567476110668911</v>
      </c>
      <c r="J2086" s="61">
        <v>3.1068899595344019</v>
      </c>
      <c r="K2086" s="61">
        <v>2.9945443903519346</v>
      </c>
      <c r="L2086" s="61">
        <v>3.0806259009832804</v>
      </c>
      <c r="M2086" s="61">
        <v>3.0631510613349215</v>
      </c>
      <c r="O2086" s="36"/>
    </row>
    <row r="2087" spans="1:15" x14ac:dyDescent="0.25">
      <c r="A2087"/>
      <c r="O2087" s="36"/>
    </row>
    <row r="2088" spans="1:15" x14ac:dyDescent="0.25">
      <c r="A2088" s="71" t="s">
        <v>394</v>
      </c>
      <c r="B2088" s="71" t="s">
        <v>395</v>
      </c>
    </row>
    <row r="2089" spans="1:15" x14ac:dyDescent="0.25">
      <c r="A2089" s="71" t="s">
        <v>396</v>
      </c>
      <c r="B2089" s="71" t="s">
        <v>397</v>
      </c>
    </row>
    <row r="2091" spans="1:15" x14ac:dyDescent="0.25">
      <c r="A2091" s="30" t="s">
        <v>471</v>
      </c>
      <c r="B2091" s="1"/>
      <c r="C2091" s="1"/>
      <c r="D2091" s="1"/>
      <c r="E2091" s="1"/>
      <c r="F2091" s="1"/>
      <c r="G2091" s="1"/>
      <c r="H2091" s="1"/>
      <c r="I2091" s="1"/>
      <c r="J2091" s="1"/>
      <c r="K2091" s="1"/>
      <c r="L2091" s="1"/>
      <c r="M2091" s="1"/>
      <c r="N2091" s="1"/>
    </row>
    <row r="2093" spans="1:15" x14ac:dyDescent="0.25">
      <c r="B2093" s="10" t="s">
        <v>0</v>
      </c>
      <c r="C2093" s="11" t="s">
        <v>1</v>
      </c>
      <c r="D2093" s="12" t="s">
        <v>2</v>
      </c>
      <c r="E2093" s="11" t="s">
        <v>3</v>
      </c>
      <c r="F2093" s="12" t="s">
        <v>4</v>
      </c>
      <c r="G2093" s="11" t="s">
        <v>5</v>
      </c>
      <c r="H2093" s="11" t="s">
        <v>6</v>
      </c>
      <c r="I2093" s="11" t="s">
        <v>7</v>
      </c>
      <c r="J2093" s="11" t="s">
        <v>8</v>
      </c>
      <c r="K2093" s="11" t="s">
        <v>9</v>
      </c>
      <c r="L2093" s="11" t="s">
        <v>10</v>
      </c>
      <c r="M2093" s="11" t="s">
        <v>11</v>
      </c>
      <c r="N2093" s="11" t="s">
        <v>12</v>
      </c>
      <c r="O2093" s="106">
        <v>2023</v>
      </c>
    </row>
    <row r="2094" spans="1:15" x14ac:dyDescent="0.25">
      <c r="A2094" s="27" t="s">
        <v>192</v>
      </c>
      <c r="B2094" s="13">
        <v>1.9341492419928573E-2</v>
      </c>
      <c r="C2094" s="14">
        <v>1.9206602383757453E-2</v>
      </c>
      <c r="D2094" s="4">
        <v>1.3382592542692567E-2</v>
      </c>
      <c r="E2094" s="14">
        <v>8.3908389781976993E-3</v>
      </c>
      <c r="F2094" s="4">
        <v>9.0624409815982399E-3</v>
      </c>
      <c r="G2094" s="14">
        <v>2.1394980452137752E-2</v>
      </c>
      <c r="H2094" s="14">
        <v>3.0529351505093914E-2</v>
      </c>
      <c r="I2094" s="14">
        <v>1.9593451383361278E-2</v>
      </c>
      <c r="J2094" s="14">
        <v>1.8838603652850318E-2</v>
      </c>
      <c r="K2094" s="14">
        <v>9.6694205070810262E-3</v>
      </c>
      <c r="L2094" s="14">
        <v>2.7013361447597764E-2</v>
      </c>
      <c r="M2094" s="14">
        <v>3.0866873362283786E-2</v>
      </c>
      <c r="N2094" s="14">
        <v>3.6871908595906638E-2</v>
      </c>
      <c r="O2094" s="107">
        <v>3.4773813878892341E-2</v>
      </c>
    </row>
    <row r="2095" spans="1:15" x14ac:dyDescent="0.25">
      <c r="A2095" s="28" t="s">
        <v>163</v>
      </c>
      <c r="B2095" s="15">
        <v>8.2180357836319273E-2</v>
      </c>
      <c r="C2095" s="16">
        <v>8.4942078571397808E-2</v>
      </c>
      <c r="D2095" s="6">
        <v>5.8505571116058433E-2</v>
      </c>
      <c r="E2095" s="16">
        <v>5.0943954510031267E-2</v>
      </c>
      <c r="F2095" s="6">
        <v>8.4670062412569191E-2</v>
      </c>
      <c r="G2095" s="16">
        <v>8.9511652866783281E-2</v>
      </c>
      <c r="H2095" s="16">
        <v>0.11196843605711304</v>
      </c>
      <c r="I2095" s="16">
        <v>8.9257500789977906E-2</v>
      </c>
      <c r="J2095" s="16">
        <v>0.10860054437566977</v>
      </c>
      <c r="K2095" s="16">
        <v>0.11889234711835445</v>
      </c>
      <c r="L2095" s="16">
        <v>0.12265206446199223</v>
      </c>
      <c r="M2095" s="16">
        <v>0.10652458860523058</v>
      </c>
      <c r="N2095" s="16">
        <v>0.1075704711770504</v>
      </c>
      <c r="O2095" s="108">
        <v>7.0778274689205431E-2</v>
      </c>
    </row>
    <row r="2096" spans="1:15" x14ac:dyDescent="0.25">
      <c r="A2096" s="28" t="s">
        <v>77</v>
      </c>
      <c r="B2096" s="15">
        <v>0.32689092584832274</v>
      </c>
      <c r="C2096" s="16">
        <v>0.39039532780152691</v>
      </c>
      <c r="D2096" s="6">
        <v>0.40458477687110755</v>
      </c>
      <c r="E2096" s="16">
        <v>0.38986919716004076</v>
      </c>
      <c r="F2096" s="6">
        <v>0.41701490425300164</v>
      </c>
      <c r="G2096" s="16">
        <v>0.41804869096650682</v>
      </c>
      <c r="H2096" s="16">
        <v>0.36136704482940935</v>
      </c>
      <c r="I2096" s="16">
        <v>0.40021179406976592</v>
      </c>
      <c r="J2096" s="16">
        <v>0.40164795346433285</v>
      </c>
      <c r="K2096" s="16">
        <v>0.40605238492598644</v>
      </c>
      <c r="L2096" s="16">
        <v>0.41032661316350011</v>
      </c>
      <c r="M2096" s="16">
        <v>0.4223396135920755</v>
      </c>
      <c r="N2096" s="16">
        <v>0.38024239786599884</v>
      </c>
      <c r="O2096" s="108">
        <v>0.30635361668677263</v>
      </c>
    </row>
    <row r="2097" spans="1:15" x14ac:dyDescent="0.25">
      <c r="A2097" s="28" t="s">
        <v>164</v>
      </c>
      <c r="B2097" s="15">
        <v>0.45181228854177108</v>
      </c>
      <c r="C2097" s="16">
        <v>0.41454565396459564</v>
      </c>
      <c r="D2097" s="6">
        <v>0.45325533611851404</v>
      </c>
      <c r="E2097" s="16">
        <v>0.48067231431937674</v>
      </c>
      <c r="F2097" s="6">
        <v>0.42106394962426008</v>
      </c>
      <c r="G2097" s="16">
        <v>0.40993409805123621</v>
      </c>
      <c r="H2097" s="16">
        <v>0.4325518173541632</v>
      </c>
      <c r="I2097" s="16">
        <v>0.4404996660093517</v>
      </c>
      <c r="J2097" s="16">
        <v>0.41882816509002824</v>
      </c>
      <c r="K2097" s="16">
        <v>0.39674680355455022</v>
      </c>
      <c r="L2097" s="16">
        <v>0.39294704907803857</v>
      </c>
      <c r="M2097" s="16">
        <v>0.36621283091263412</v>
      </c>
      <c r="N2097" s="16">
        <v>0.40799076765844228</v>
      </c>
      <c r="O2097" s="108">
        <v>0.46418883253100307</v>
      </c>
    </row>
    <row r="2098" spans="1:15" x14ac:dyDescent="0.25">
      <c r="A2098" s="28" t="s">
        <v>193</v>
      </c>
      <c r="B2098" s="15">
        <v>0.11977493535365834</v>
      </c>
      <c r="C2098" s="16">
        <v>9.0910337278722192E-2</v>
      </c>
      <c r="D2098" s="6">
        <v>7.0271723351627347E-2</v>
      </c>
      <c r="E2098" s="16">
        <v>7.0123695032353592E-2</v>
      </c>
      <c r="F2098" s="6">
        <v>6.8188642728570822E-2</v>
      </c>
      <c r="G2098" s="16">
        <v>6.1110577663335997E-2</v>
      </c>
      <c r="H2098" s="16">
        <v>6.3583350254220558E-2</v>
      </c>
      <c r="I2098" s="16">
        <v>5.0437587747543089E-2</v>
      </c>
      <c r="J2098" s="16">
        <v>5.2084733417118896E-2</v>
      </c>
      <c r="K2098" s="16">
        <v>6.8639043894027932E-2</v>
      </c>
      <c r="L2098" s="16">
        <v>4.7060911848871539E-2</v>
      </c>
      <c r="M2098" s="16">
        <v>7.4056093527776021E-2</v>
      </c>
      <c r="N2098" s="16">
        <v>6.7324454702601816E-2</v>
      </c>
      <c r="O2098" s="108">
        <v>0.1239054622141266</v>
      </c>
    </row>
    <row r="2099" spans="1:15" x14ac:dyDescent="0.25">
      <c r="A2099" s="59" t="s">
        <v>248</v>
      </c>
      <c r="B2099" s="17">
        <v>1</v>
      </c>
      <c r="C2099" s="18">
        <v>1</v>
      </c>
      <c r="D2099" s="8">
        <v>1</v>
      </c>
      <c r="E2099" s="18">
        <v>1</v>
      </c>
      <c r="F2099" s="8">
        <v>1</v>
      </c>
      <c r="G2099" s="18">
        <v>1</v>
      </c>
      <c r="H2099" s="18">
        <v>1</v>
      </c>
      <c r="I2099" s="18">
        <v>1</v>
      </c>
      <c r="J2099" s="18">
        <v>1</v>
      </c>
      <c r="K2099" s="18">
        <v>1</v>
      </c>
      <c r="L2099" s="18">
        <v>1</v>
      </c>
      <c r="M2099" s="18">
        <v>1</v>
      </c>
      <c r="N2099" s="18">
        <v>1</v>
      </c>
      <c r="O2099" s="109">
        <v>1</v>
      </c>
    </row>
    <row r="2100" spans="1:15" s="36" customFormat="1" x14ac:dyDescent="0.25">
      <c r="A2100" s="31" t="s">
        <v>249</v>
      </c>
      <c r="B2100" s="32">
        <v>500.00123000000195</v>
      </c>
      <c r="C2100" s="33">
        <v>499.99759500000039</v>
      </c>
      <c r="D2100" s="34">
        <v>499.99990500000058</v>
      </c>
      <c r="E2100" s="33">
        <v>499.99946500000044</v>
      </c>
      <c r="F2100" s="34">
        <v>499.99749303621149</v>
      </c>
      <c r="G2100" s="33">
        <v>500.01107954545347</v>
      </c>
      <c r="H2100" s="33">
        <v>500.00687022900621</v>
      </c>
      <c r="I2100" s="33">
        <v>500.01399999999973</v>
      </c>
      <c r="J2100" s="33">
        <v>500.01131639722951</v>
      </c>
      <c r="K2100" s="33">
        <v>500.00367231638393</v>
      </c>
      <c r="L2100" s="33">
        <v>499.99706601466926</v>
      </c>
      <c r="M2100" s="33">
        <v>500.0055035128816</v>
      </c>
      <c r="N2100" s="33">
        <v>499.99633251833666</v>
      </c>
      <c r="O2100" s="33">
        <v>499.99430379746764</v>
      </c>
    </row>
    <row r="2101" spans="1:15" x14ac:dyDescent="0.25">
      <c r="A2101" s="41" t="s">
        <v>250</v>
      </c>
      <c r="B2101" s="40">
        <v>932</v>
      </c>
      <c r="C2101" s="38">
        <v>590</v>
      </c>
      <c r="D2101" s="39">
        <v>407</v>
      </c>
      <c r="E2101" s="38">
        <v>392</v>
      </c>
      <c r="F2101" s="39">
        <v>359</v>
      </c>
      <c r="G2101" s="38">
        <v>176</v>
      </c>
      <c r="H2101" s="38">
        <v>393</v>
      </c>
      <c r="I2101" s="38">
        <v>200</v>
      </c>
      <c r="J2101" s="38">
        <v>433</v>
      </c>
      <c r="K2101" s="38">
        <v>354</v>
      </c>
      <c r="L2101" s="38">
        <v>409</v>
      </c>
      <c r="M2101" s="38">
        <v>427</v>
      </c>
      <c r="N2101" s="38">
        <v>409</v>
      </c>
      <c r="O2101" s="38">
        <v>395</v>
      </c>
    </row>
    <row r="2103" spans="1:15" x14ac:dyDescent="0.25">
      <c r="A2103" s="62" t="s">
        <v>379</v>
      </c>
      <c r="B2103" s="63">
        <f>B2094+B2095</f>
        <v>0.10152185025624785</v>
      </c>
      <c r="C2103" s="63">
        <f>C2094+C2095</f>
        <v>0.10414868095515525</v>
      </c>
      <c r="D2103" s="63">
        <f t="shared" ref="D2103:N2103" si="286">D2094+D2095</f>
        <v>7.1888163658751003E-2</v>
      </c>
      <c r="E2103" s="63">
        <f t="shared" si="286"/>
        <v>5.9334793488228968E-2</v>
      </c>
      <c r="F2103" s="63">
        <f t="shared" si="286"/>
        <v>9.373250339416743E-2</v>
      </c>
      <c r="G2103" s="63">
        <f t="shared" si="286"/>
        <v>0.11090663331892103</v>
      </c>
      <c r="H2103" s="63">
        <f t="shared" si="286"/>
        <v>0.14249778756220696</v>
      </c>
      <c r="I2103" s="63">
        <f t="shared" si="286"/>
        <v>0.10885095217333918</v>
      </c>
      <c r="J2103" s="63">
        <f t="shared" si="286"/>
        <v>0.12743914802852008</v>
      </c>
      <c r="K2103" s="63">
        <f t="shared" si="286"/>
        <v>0.12856176762543547</v>
      </c>
      <c r="L2103" s="63">
        <f t="shared" si="286"/>
        <v>0.14966542590958998</v>
      </c>
      <c r="M2103" s="63">
        <f t="shared" si="286"/>
        <v>0.13739146196751437</v>
      </c>
      <c r="N2103" s="63">
        <f t="shared" si="286"/>
        <v>0.14444237977295704</v>
      </c>
      <c r="O2103" s="63">
        <f t="shared" ref="O2103" si="287">O2094+O2095</f>
        <v>0.10555208856809778</v>
      </c>
    </row>
    <row r="2104" spans="1:15" x14ac:dyDescent="0.25">
      <c r="A2104" s="64" t="s">
        <v>375</v>
      </c>
      <c r="B2104" s="63">
        <f>B2096</f>
        <v>0.32689092584832274</v>
      </c>
      <c r="C2104" s="63">
        <f>C2096</f>
        <v>0.39039532780152691</v>
      </c>
      <c r="D2104" s="63">
        <f t="shared" ref="D2104:N2104" si="288">D2096</f>
        <v>0.40458477687110755</v>
      </c>
      <c r="E2104" s="63">
        <f t="shared" si="288"/>
        <v>0.38986919716004076</v>
      </c>
      <c r="F2104" s="63">
        <f t="shared" si="288"/>
        <v>0.41701490425300164</v>
      </c>
      <c r="G2104" s="63">
        <f t="shared" si="288"/>
        <v>0.41804869096650682</v>
      </c>
      <c r="H2104" s="63">
        <f t="shared" si="288"/>
        <v>0.36136704482940935</v>
      </c>
      <c r="I2104" s="63">
        <f t="shared" si="288"/>
        <v>0.40021179406976592</v>
      </c>
      <c r="J2104" s="63">
        <f t="shared" si="288"/>
        <v>0.40164795346433285</v>
      </c>
      <c r="K2104" s="63">
        <f t="shared" si="288"/>
        <v>0.40605238492598644</v>
      </c>
      <c r="L2104" s="63">
        <f t="shared" si="288"/>
        <v>0.41032661316350011</v>
      </c>
      <c r="M2104" s="63">
        <f t="shared" si="288"/>
        <v>0.4223396135920755</v>
      </c>
      <c r="N2104" s="63">
        <f t="shared" si="288"/>
        <v>0.38024239786599884</v>
      </c>
      <c r="O2104" s="63">
        <f t="shared" ref="O2104" si="289">O2096</f>
        <v>0.30635361668677263</v>
      </c>
    </row>
    <row r="2105" spans="1:15" x14ac:dyDescent="0.25">
      <c r="A2105" s="65" t="s">
        <v>380</v>
      </c>
      <c r="B2105" s="63">
        <f>B2097+B2098</f>
        <v>0.57158722389542937</v>
      </c>
      <c r="C2105" s="63">
        <f>C2097+C2098</f>
        <v>0.50545599124331786</v>
      </c>
      <c r="D2105" s="63">
        <f t="shared" ref="D2105:N2105" si="290">D2097+D2098</f>
        <v>0.52352705947014133</v>
      </c>
      <c r="E2105" s="63">
        <f t="shared" si="290"/>
        <v>0.55079600935173034</v>
      </c>
      <c r="F2105" s="63">
        <f t="shared" si="290"/>
        <v>0.48925259235283092</v>
      </c>
      <c r="G2105" s="63">
        <f t="shared" si="290"/>
        <v>0.4710446757145722</v>
      </c>
      <c r="H2105" s="63">
        <f t="shared" si="290"/>
        <v>0.49613516760838378</v>
      </c>
      <c r="I2105" s="63">
        <f t="shared" si="290"/>
        <v>0.49093725375689479</v>
      </c>
      <c r="J2105" s="63">
        <f t="shared" si="290"/>
        <v>0.47091289850714713</v>
      </c>
      <c r="K2105" s="63">
        <f t="shared" si="290"/>
        <v>0.46538584744857814</v>
      </c>
      <c r="L2105" s="63">
        <f t="shared" si="290"/>
        <v>0.44000796092691008</v>
      </c>
      <c r="M2105" s="63">
        <f t="shared" si="290"/>
        <v>0.44026892444041016</v>
      </c>
      <c r="N2105" s="63">
        <f t="shared" si="290"/>
        <v>0.47531522236104407</v>
      </c>
      <c r="O2105" s="63">
        <f t="shared" ref="O2105" si="291">O2097+O2098</f>
        <v>0.58809429474512964</v>
      </c>
    </row>
    <row r="2106" spans="1:15" x14ac:dyDescent="0.25">
      <c r="A2106"/>
    </row>
    <row r="2107" spans="1:15" x14ac:dyDescent="0.25">
      <c r="A2107" s="60" t="s">
        <v>372</v>
      </c>
      <c r="B2107" s="61">
        <v>3.5704988165729108</v>
      </c>
      <c r="C2107" s="61">
        <v>3.4730110451831275</v>
      </c>
      <c r="D2107" s="61">
        <v>3.5085280266203251</v>
      </c>
      <c r="E2107" s="61">
        <v>3.5531940719176562</v>
      </c>
      <c r="F2107" s="61">
        <v>3.454646290705635</v>
      </c>
      <c r="G2107" s="61">
        <v>3.3998536396068504</v>
      </c>
      <c r="H2107" s="61">
        <v>3.3866913787953057</v>
      </c>
      <c r="I2107" s="61">
        <v>3.4129304379477388</v>
      </c>
      <c r="J2107" s="61">
        <v>3.3767198802428982</v>
      </c>
      <c r="K2107" s="61">
        <v>3.3957937032100887</v>
      </c>
      <c r="L2107" s="61">
        <v>3.3103900854185935</v>
      </c>
      <c r="M2107" s="61">
        <v>3.346066682638388</v>
      </c>
      <c r="N2107" s="61">
        <v>3.3613253886947838</v>
      </c>
      <c r="O2107" s="61">
        <v>3.5716738545122642</v>
      </c>
    </row>
    <row r="2108" spans="1:15" x14ac:dyDescent="0.25">
      <c r="A2108"/>
    </row>
    <row r="2109" spans="1:15" x14ac:dyDescent="0.25">
      <c r="A2109" s="71" t="s">
        <v>394</v>
      </c>
      <c r="B2109" s="71" t="s">
        <v>395</v>
      </c>
    </row>
    <row r="2110" spans="1:15" x14ac:dyDescent="0.25">
      <c r="A2110" s="71" t="s">
        <v>396</v>
      </c>
      <c r="B2110" s="71" t="s">
        <v>397</v>
      </c>
    </row>
    <row r="2112" spans="1:15" x14ac:dyDescent="0.25">
      <c r="A2112" s="30" t="s">
        <v>470</v>
      </c>
      <c r="B2112" s="1"/>
      <c r="C2112" s="1"/>
      <c r="D2112" s="1"/>
      <c r="E2112" s="1"/>
      <c r="F2112" s="1"/>
      <c r="G2112" s="1"/>
      <c r="H2112" s="1"/>
      <c r="I2112" s="1"/>
      <c r="J2112" s="1"/>
      <c r="K2112" s="1"/>
      <c r="L2112" s="1"/>
      <c r="M2112" s="1"/>
      <c r="N2112" s="1"/>
      <c r="O2112" s="1"/>
    </row>
    <row r="2114" spans="1:15" x14ac:dyDescent="0.25">
      <c r="B2114" s="10" t="s">
        <v>0</v>
      </c>
      <c r="C2114" s="11" t="s">
        <v>1</v>
      </c>
      <c r="D2114" s="12" t="s">
        <v>2</v>
      </c>
      <c r="E2114" s="11" t="s">
        <v>3</v>
      </c>
      <c r="F2114" s="12" t="s">
        <v>4</v>
      </c>
      <c r="G2114" s="11" t="s">
        <v>5</v>
      </c>
      <c r="H2114" s="11" t="s">
        <v>6</v>
      </c>
      <c r="I2114" s="11" t="s">
        <v>7</v>
      </c>
      <c r="J2114" s="11" t="s">
        <v>8</v>
      </c>
      <c r="K2114" s="11" t="s">
        <v>9</v>
      </c>
      <c r="L2114" s="11" t="s">
        <v>10</v>
      </c>
      <c r="M2114" s="11" t="s">
        <v>11</v>
      </c>
      <c r="N2114" s="11" t="s">
        <v>12</v>
      </c>
      <c r="O2114" s="11">
        <v>2023</v>
      </c>
    </row>
    <row r="2115" spans="1:15" x14ac:dyDescent="0.25">
      <c r="A2115" s="27" t="s">
        <v>192</v>
      </c>
      <c r="B2115" s="13">
        <v>2.9288927949237126E-2</v>
      </c>
      <c r="C2115" s="14">
        <v>2.6069615394850022E-2</v>
      </c>
      <c r="D2115" s="4">
        <v>1.1713702225603407E-2</v>
      </c>
      <c r="E2115" s="14">
        <v>8.3908389781977011E-3</v>
      </c>
      <c r="F2115" s="4">
        <v>1.6541030010735439E-2</v>
      </c>
      <c r="G2115" s="14">
        <v>3.5658300753562903E-2</v>
      </c>
      <c r="H2115" s="14">
        <v>2.7986383902104235E-2</v>
      </c>
      <c r="I2115" s="14">
        <v>2.9390177075041914E-2</v>
      </c>
      <c r="J2115" s="14">
        <v>2.32696811942824E-2</v>
      </c>
      <c r="K2115" s="14">
        <v>1.6115700845135039E-2</v>
      </c>
      <c r="L2115" s="14">
        <v>2.3909675753598574E-2</v>
      </c>
      <c r="M2115" s="14">
        <v>3.0189363255252174E-2</v>
      </c>
      <c r="N2115" s="14">
        <v>1.9282537524725148E-2</v>
      </c>
      <c r="O2115" s="14">
        <v>2.1272141075024942E-2</v>
      </c>
    </row>
    <row r="2116" spans="1:15" x14ac:dyDescent="0.25">
      <c r="A2116" s="28" t="s">
        <v>163</v>
      </c>
      <c r="B2116" s="15">
        <v>0.17860211063880743</v>
      </c>
      <c r="C2116" s="16">
        <v>0.17523495288012333</v>
      </c>
      <c r="D2116" s="6">
        <v>0.17385831303307944</v>
      </c>
      <c r="E2116" s="16">
        <v>0.15552819641517004</v>
      </c>
      <c r="F2116" s="6">
        <v>0.1787836262131676</v>
      </c>
      <c r="G2116" s="16">
        <v>0.1474223014376389</v>
      </c>
      <c r="H2116" s="16">
        <v>0.14761578339636094</v>
      </c>
      <c r="I2116" s="16">
        <v>0.14150203794293767</v>
      </c>
      <c r="J2116" s="16">
        <v>0.17226792557581802</v>
      </c>
      <c r="K2116" s="16">
        <v>0.14379950881716677</v>
      </c>
      <c r="L2116" s="16">
        <v>0.14614755685607969</v>
      </c>
      <c r="M2116" s="16">
        <v>0.12414500355616663</v>
      </c>
      <c r="N2116" s="16">
        <v>0.11602407841622331</v>
      </c>
      <c r="O2116" s="16">
        <v>9.9820884035387872E-2</v>
      </c>
    </row>
    <row r="2117" spans="1:15" x14ac:dyDescent="0.25">
      <c r="A2117" s="28" t="s">
        <v>77</v>
      </c>
      <c r="B2117" s="15">
        <v>0.40882165429873107</v>
      </c>
      <c r="C2117" s="16">
        <v>0.46281486613950606</v>
      </c>
      <c r="D2117" s="6">
        <v>0.4598155073649462</v>
      </c>
      <c r="E2117" s="16">
        <v>0.45489849674139171</v>
      </c>
      <c r="F2117" s="6">
        <v>0.44933484346161046</v>
      </c>
      <c r="G2117" s="16">
        <v>0.4821080669235166</v>
      </c>
      <c r="H2117" s="16">
        <v>0.43004549046908719</v>
      </c>
      <c r="I2117" s="16">
        <v>0.46589495494126143</v>
      </c>
      <c r="J2117" s="16">
        <v>0.43209530130726892</v>
      </c>
      <c r="K2117" s="16">
        <v>0.41846839542986408</v>
      </c>
      <c r="L2117" s="16">
        <v>0.44849065128988469</v>
      </c>
      <c r="M2117" s="16">
        <v>0.44809272591144811</v>
      </c>
      <c r="N2117" s="16">
        <v>0.4072963860370612</v>
      </c>
      <c r="O2117" s="16">
        <v>0.37959318523881913</v>
      </c>
    </row>
    <row r="2118" spans="1:15" x14ac:dyDescent="0.25">
      <c r="A2118" s="28" t="s">
        <v>164</v>
      </c>
      <c r="B2118" s="15">
        <v>0.32544282941063984</v>
      </c>
      <c r="C2118" s="16">
        <v>0.29746736081800568</v>
      </c>
      <c r="D2118" s="6">
        <v>0.32115075101864299</v>
      </c>
      <c r="E2118" s="16">
        <v>0.33743032105044352</v>
      </c>
      <c r="F2118" s="6">
        <v>0.33525070599239792</v>
      </c>
      <c r="G2118" s="16">
        <v>0.29915303013171884</v>
      </c>
      <c r="H2118" s="16">
        <v>0.35364196013591659</v>
      </c>
      <c r="I2118" s="16">
        <v>0.31386221185806817</v>
      </c>
      <c r="J2118" s="16">
        <v>0.34243774621267226</v>
      </c>
      <c r="K2118" s="16">
        <v>0.36403885169204975</v>
      </c>
      <c r="L2118" s="16">
        <v>0.34705876024700399</v>
      </c>
      <c r="M2118" s="16">
        <v>0.36159227287193807</v>
      </c>
      <c r="N2118" s="16">
        <v>0.40157140516923084</v>
      </c>
      <c r="O2118" s="16">
        <v>0.39995037918153487</v>
      </c>
    </row>
    <row r="2119" spans="1:15" x14ac:dyDescent="0.25">
      <c r="A2119" s="28" t="s">
        <v>193</v>
      </c>
      <c r="B2119" s="15">
        <v>5.7844477702584524E-2</v>
      </c>
      <c r="C2119" s="16">
        <v>3.8413204767514884E-2</v>
      </c>
      <c r="D2119" s="6">
        <v>3.3461726357727962E-2</v>
      </c>
      <c r="E2119" s="16">
        <v>4.3752146814797062E-2</v>
      </c>
      <c r="F2119" s="6">
        <v>2.0089794322088531E-2</v>
      </c>
      <c r="G2119" s="16">
        <v>3.5658300753562903E-2</v>
      </c>
      <c r="H2119" s="16">
        <v>4.0710382096531106E-2</v>
      </c>
      <c r="I2119" s="16">
        <v>4.9350618182690903E-2</v>
      </c>
      <c r="J2119" s="16">
        <v>2.992934570995848E-2</v>
      </c>
      <c r="K2119" s="16">
        <v>5.7577543215784316E-2</v>
      </c>
      <c r="L2119" s="16">
        <v>3.4393355853432908E-2</v>
      </c>
      <c r="M2119" s="16">
        <v>3.5980634405195007E-2</v>
      </c>
      <c r="N2119" s="16">
        <v>5.5825592852759384E-2</v>
      </c>
      <c r="O2119" s="16">
        <v>9.9363410469233318E-2</v>
      </c>
    </row>
    <row r="2120" spans="1:15" x14ac:dyDescent="0.25">
      <c r="A2120" s="59" t="s">
        <v>248</v>
      </c>
      <c r="B2120" s="17">
        <v>1</v>
      </c>
      <c r="C2120" s="18">
        <v>1</v>
      </c>
      <c r="D2120" s="8">
        <v>1</v>
      </c>
      <c r="E2120" s="18">
        <v>1</v>
      </c>
      <c r="F2120" s="8">
        <v>1</v>
      </c>
      <c r="G2120" s="18">
        <v>1</v>
      </c>
      <c r="H2120" s="18">
        <v>1</v>
      </c>
      <c r="I2120" s="18">
        <v>1</v>
      </c>
      <c r="J2120" s="18">
        <v>1</v>
      </c>
      <c r="K2120" s="18">
        <v>1</v>
      </c>
      <c r="L2120" s="18">
        <v>1</v>
      </c>
      <c r="M2120" s="18">
        <v>1</v>
      </c>
      <c r="N2120" s="18">
        <v>1</v>
      </c>
      <c r="O2120" s="18">
        <v>1</v>
      </c>
    </row>
    <row r="2121" spans="1:15" s="36" customFormat="1" x14ac:dyDescent="0.25">
      <c r="A2121" s="31" t="s">
        <v>249</v>
      </c>
      <c r="B2121" s="32">
        <v>500.00123000000207</v>
      </c>
      <c r="C2121" s="33">
        <v>499.99759500000056</v>
      </c>
      <c r="D2121" s="34">
        <v>499.99990500000069</v>
      </c>
      <c r="E2121" s="33">
        <v>499.99946500000027</v>
      </c>
      <c r="F2121" s="34">
        <v>499.99749303621149</v>
      </c>
      <c r="G2121" s="33">
        <v>500.0110795454537</v>
      </c>
      <c r="H2121" s="33">
        <v>500.0068702290061</v>
      </c>
      <c r="I2121" s="33">
        <v>500.01399999999978</v>
      </c>
      <c r="J2121" s="33">
        <v>500.01131639722934</v>
      </c>
      <c r="K2121" s="33">
        <v>500.00367231638404</v>
      </c>
      <c r="L2121" s="33">
        <v>499.99706601466943</v>
      </c>
      <c r="M2121" s="33">
        <v>500.00550351288166</v>
      </c>
      <c r="N2121" s="33">
        <v>499.99633251833671</v>
      </c>
      <c r="O2121" s="33">
        <v>499.99430379746764</v>
      </c>
    </row>
    <row r="2122" spans="1:15" x14ac:dyDescent="0.25">
      <c r="A2122" s="41" t="s">
        <v>250</v>
      </c>
      <c r="B2122" s="40">
        <v>932</v>
      </c>
      <c r="C2122" s="38">
        <v>590</v>
      </c>
      <c r="D2122" s="39">
        <v>407</v>
      </c>
      <c r="E2122" s="38">
        <v>392</v>
      </c>
      <c r="F2122" s="39">
        <v>359</v>
      </c>
      <c r="G2122" s="38">
        <v>176</v>
      </c>
      <c r="H2122" s="38">
        <v>393</v>
      </c>
      <c r="I2122" s="38">
        <v>200</v>
      </c>
      <c r="J2122" s="38">
        <v>433</v>
      </c>
      <c r="K2122" s="38">
        <v>354</v>
      </c>
      <c r="L2122" s="38">
        <v>409</v>
      </c>
      <c r="M2122" s="38">
        <v>427</v>
      </c>
      <c r="N2122" s="38">
        <v>409</v>
      </c>
      <c r="O2122" s="38">
        <v>395</v>
      </c>
    </row>
    <row r="2124" spans="1:15" x14ac:dyDescent="0.25">
      <c r="A2124" s="62" t="s">
        <v>379</v>
      </c>
      <c r="B2124" s="63">
        <f>B2115+B2116</f>
        <v>0.20789103858804456</v>
      </c>
      <c r="C2124" s="63">
        <f>C2115+C2116</f>
        <v>0.20130456827497337</v>
      </c>
      <c r="D2124" s="63">
        <f t="shared" ref="D2124:N2124" si="292">D2115+D2116</f>
        <v>0.18557201525868286</v>
      </c>
      <c r="E2124" s="63">
        <f t="shared" si="292"/>
        <v>0.16391903539336775</v>
      </c>
      <c r="F2124" s="63">
        <f t="shared" si="292"/>
        <v>0.19532465622390305</v>
      </c>
      <c r="G2124" s="63">
        <f t="shared" si="292"/>
        <v>0.18308060219120181</v>
      </c>
      <c r="H2124" s="63">
        <f t="shared" si="292"/>
        <v>0.17560216729846517</v>
      </c>
      <c r="I2124" s="63">
        <f t="shared" si="292"/>
        <v>0.17089221501797958</v>
      </c>
      <c r="J2124" s="63">
        <f t="shared" si="292"/>
        <v>0.19553760677010043</v>
      </c>
      <c r="K2124" s="63">
        <f t="shared" si="292"/>
        <v>0.1599152096623018</v>
      </c>
      <c r="L2124" s="63">
        <f t="shared" si="292"/>
        <v>0.17005723260967825</v>
      </c>
      <c r="M2124" s="63">
        <f t="shared" si="292"/>
        <v>0.15433436681141879</v>
      </c>
      <c r="N2124" s="63">
        <f t="shared" si="292"/>
        <v>0.13530661594094845</v>
      </c>
      <c r="O2124" s="63">
        <f t="shared" ref="O2124" si="293">O2115+O2116</f>
        <v>0.12109302511041281</v>
      </c>
    </row>
    <row r="2125" spans="1:15" x14ac:dyDescent="0.25">
      <c r="A2125" s="64" t="s">
        <v>375</v>
      </c>
      <c r="B2125" s="63">
        <f>B2117</f>
        <v>0.40882165429873107</v>
      </c>
      <c r="C2125" s="63">
        <f>C2117</f>
        <v>0.46281486613950606</v>
      </c>
      <c r="D2125" s="63">
        <f t="shared" ref="D2125:N2125" si="294">D2117</f>
        <v>0.4598155073649462</v>
      </c>
      <c r="E2125" s="63">
        <f t="shared" si="294"/>
        <v>0.45489849674139171</v>
      </c>
      <c r="F2125" s="63">
        <f t="shared" si="294"/>
        <v>0.44933484346161046</v>
      </c>
      <c r="G2125" s="63">
        <f t="shared" si="294"/>
        <v>0.4821080669235166</v>
      </c>
      <c r="H2125" s="63">
        <f t="shared" si="294"/>
        <v>0.43004549046908719</v>
      </c>
      <c r="I2125" s="63">
        <f t="shared" si="294"/>
        <v>0.46589495494126143</v>
      </c>
      <c r="J2125" s="63">
        <f t="shared" si="294"/>
        <v>0.43209530130726892</v>
      </c>
      <c r="K2125" s="63">
        <f t="shared" si="294"/>
        <v>0.41846839542986408</v>
      </c>
      <c r="L2125" s="63">
        <f t="shared" si="294"/>
        <v>0.44849065128988469</v>
      </c>
      <c r="M2125" s="63">
        <f t="shared" si="294"/>
        <v>0.44809272591144811</v>
      </c>
      <c r="N2125" s="63">
        <f t="shared" si="294"/>
        <v>0.4072963860370612</v>
      </c>
      <c r="O2125" s="63">
        <f t="shared" ref="O2125" si="295">O2117</f>
        <v>0.37959318523881913</v>
      </c>
    </row>
    <row r="2126" spans="1:15" x14ac:dyDescent="0.25">
      <c r="A2126" s="65" t="s">
        <v>380</v>
      </c>
      <c r="B2126" s="63">
        <f>B2118+B2119</f>
        <v>0.38328730711322434</v>
      </c>
      <c r="C2126" s="63">
        <f>C2118+C2119</f>
        <v>0.33588056558552054</v>
      </c>
      <c r="D2126" s="63">
        <f t="shared" ref="D2126:N2126" si="296">D2118+D2119</f>
        <v>0.35461247737637097</v>
      </c>
      <c r="E2126" s="63">
        <f t="shared" si="296"/>
        <v>0.38118246786524057</v>
      </c>
      <c r="F2126" s="63">
        <f t="shared" si="296"/>
        <v>0.35534050031448644</v>
      </c>
      <c r="G2126" s="63">
        <f t="shared" si="296"/>
        <v>0.33481133088528175</v>
      </c>
      <c r="H2126" s="63">
        <f t="shared" si="296"/>
        <v>0.39435234223244769</v>
      </c>
      <c r="I2126" s="63">
        <f t="shared" si="296"/>
        <v>0.3632128300407591</v>
      </c>
      <c r="J2126" s="63">
        <f t="shared" si="296"/>
        <v>0.37236709192263073</v>
      </c>
      <c r="K2126" s="63">
        <f t="shared" si="296"/>
        <v>0.42161639490783409</v>
      </c>
      <c r="L2126" s="63">
        <f t="shared" si="296"/>
        <v>0.38145211610043689</v>
      </c>
      <c r="M2126" s="63">
        <f t="shared" si="296"/>
        <v>0.39757290727713307</v>
      </c>
      <c r="N2126" s="63">
        <f t="shared" si="296"/>
        <v>0.45739699802199024</v>
      </c>
      <c r="O2126" s="63">
        <f t="shared" ref="O2126" si="297">O2118+O2119</f>
        <v>0.49931378965076817</v>
      </c>
    </row>
    <row r="2127" spans="1:15" x14ac:dyDescent="0.25">
      <c r="A2127"/>
    </row>
    <row r="2128" spans="1:15" x14ac:dyDescent="0.25">
      <c r="A2128" s="60" t="s">
        <v>372</v>
      </c>
      <c r="B2128" s="61">
        <v>3.2039518182785294</v>
      </c>
      <c r="C2128" s="61">
        <v>3.1469195866832127</v>
      </c>
      <c r="D2128" s="61">
        <v>3.1907884862498119</v>
      </c>
      <c r="E2128" s="61">
        <v>3.2526247403084723</v>
      </c>
      <c r="F2128" s="61">
        <v>3.163564608401936</v>
      </c>
      <c r="G2128" s="61">
        <v>3.1517307286940803</v>
      </c>
      <c r="H2128" s="61">
        <v>3.231474173128412</v>
      </c>
      <c r="I2128" s="61">
        <v>3.2122810561304296</v>
      </c>
      <c r="J2128" s="61">
        <v>3.1834891496682078</v>
      </c>
      <c r="K2128" s="61">
        <v>3.3031630276161832</v>
      </c>
      <c r="L2128" s="61">
        <v>3.2218785635905918</v>
      </c>
      <c r="M2128" s="61">
        <v>3.2490298116156593</v>
      </c>
      <c r="N2128" s="61">
        <v>3.3586334374090749</v>
      </c>
      <c r="O2128" s="61">
        <v>3.4563120339345641</v>
      </c>
    </row>
    <row r="2129" spans="1:15" x14ac:dyDescent="0.25">
      <c r="A2129"/>
    </row>
    <row r="2130" spans="1:15" x14ac:dyDescent="0.25">
      <c r="A2130" s="71" t="s">
        <v>394</v>
      </c>
      <c r="B2130" s="71" t="s">
        <v>395</v>
      </c>
    </row>
    <row r="2131" spans="1:15" x14ac:dyDescent="0.25">
      <c r="A2131" s="71" t="s">
        <v>396</v>
      </c>
      <c r="B2131" s="71" t="s">
        <v>397</v>
      </c>
    </row>
    <row r="2133" spans="1:15" x14ac:dyDescent="0.25">
      <c r="A2133" s="30" t="s">
        <v>469</v>
      </c>
      <c r="B2133" s="1"/>
      <c r="C2133" s="1"/>
      <c r="D2133" s="1"/>
      <c r="E2133" s="1"/>
      <c r="F2133" s="1"/>
      <c r="G2133" s="1"/>
      <c r="H2133" s="1"/>
      <c r="I2133" s="1"/>
      <c r="J2133" s="1"/>
      <c r="K2133" s="1"/>
      <c r="L2133" s="1"/>
      <c r="M2133" s="1"/>
      <c r="N2133" s="1"/>
      <c r="O2133" s="1"/>
    </row>
    <row r="2135" spans="1:15" x14ac:dyDescent="0.25">
      <c r="B2135" s="10" t="s">
        <v>0</v>
      </c>
      <c r="C2135" s="11" t="s">
        <v>1</v>
      </c>
      <c r="D2135" s="12" t="s">
        <v>2</v>
      </c>
      <c r="E2135" s="11" t="s">
        <v>3</v>
      </c>
      <c r="F2135" s="12" t="s">
        <v>4</v>
      </c>
      <c r="G2135" s="11" t="s">
        <v>5</v>
      </c>
      <c r="H2135" s="11" t="s">
        <v>6</v>
      </c>
      <c r="I2135" s="11" t="s">
        <v>7</v>
      </c>
      <c r="J2135" s="11" t="s">
        <v>8</v>
      </c>
      <c r="K2135" s="11" t="s">
        <v>9</v>
      </c>
      <c r="L2135" s="11" t="s">
        <v>10</v>
      </c>
      <c r="M2135" s="11" t="s">
        <v>11</v>
      </c>
      <c r="N2135" s="11" t="s">
        <v>12</v>
      </c>
      <c r="O2135" s="11">
        <v>2023</v>
      </c>
    </row>
    <row r="2136" spans="1:15" x14ac:dyDescent="0.25">
      <c r="A2136" s="27" t="s">
        <v>192</v>
      </c>
      <c r="B2136" s="13">
        <v>2.400852093903838E-2</v>
      </c>
      <c r="C2136" s="14">
        <v>2.5890664534096386E-2</v>
      </c>
      <c r="D2136" s="4">
        <v>1.1713702225603409E-2</v>
      </c>
      <c r="E2136" s="14">
        <v>1.168728250539227E-2</v>
      </c>
      <c r="F2136" s="4">
        <v>1.2992265699382343E-2</v>
      </c>
      <c r="G2136" s="14">
        <v>1.4263320301425166E-2</v>
      </c>
      <c r="H2136" s="14">
        <v>2.7972643632886561E-2</v>
      </c>
      <c r="I2136" s="14">
        <v>3.555900434787828E-2</v>
      </c>
      <c r="J2136" s="14">
        <v>3.0473444249991502E-2</v>
      </c>
      <c r="K2136" s="14">
        <v>1.6592251017365417E-2</v>
      </c>
      <c r="L2136" s="14">
        <v>2.8438797684876421E-2</v>
      </c>
      <c r="M2136" s="14">
        <v>3.5734032904087415E-2</v>
      </c>
      <c r="N2136" s="14">
        <v>3.6871908595906638E-2</v>
      </c>
      <c r="O2136" s="14">
        <v>3.7621694424366914E-2</v>
      </c>
    </row>
    <row r="2137" spans="1:15" x14ac:dyDescent="0.25">
      <c r="A2137" s="28" t="s">
        <v>163</v>
      </c>
      <c r="B2137" s="15">
        <v>7.5996203049340044E-2</v>
      </c>
      <c r="C2137" s="16">
        <v>9.0780556654477373E-2</v>
      </c>
      <c r="D2137" s="6">
        <v>7.8563724927107628E-2</v>
      </c>
      <c r="E2137" s="16">
        <v>8.2109247856895121E-2</v>
      </c>
      <c r="F2137" s="6">
        <v>0.12523071146317719</v>
      </c>
      <c r="G2137" s="16">
        <v>0.10783226962584377</v>
      </c>
      <c r="H2137" s="16">
        <v>0.11450682357036354</v>
      </c>
      <c r="I2137" s="16">
        <v>0.10522305375449489</v>
      </c>
      <c r="J2137" s="16">
        <v>0.10414337042718178</v>
      </c>
      <c r="K2137" s="16">
        <v>0.10090801592982648</v>
      </c>
      <c r="L2137" s="16">
        <v>0.12936506228887437</v>
      </c>
      <c r="M2137" s="16">
        <v>0.11022103503778738</v>
      </c>
      <c r="N2137" s="16">
        <v>0.1244899106839417</v>
      </c>
      <c r="O2137" s="16">
        <v>9.7395033614307097E-2</v>
      </c>
    </row>
    <row r="2138" spans="1:15" x14ac:dyDescent="0.25">
      <c r="A2138" s="28" t="s">
        <v>77</v>
      </c>
      <c r="B2138" s="15">
        <v>0.39733439255739478</v>
      </c>
      <c r="C2138" s="16">
        <v>0.44721872112204863</v>
      </c>
      <c r="D2138" s="6">
        <v>0.4581466170478572</v>
      </c>
      <c r="E2138" s="16">
        <v>0.39915960710077947</v>
      </c>
      <c r="F2138" s="6">
        <v>0.42531522442173803</v>
      </c>
      <c r="G2138" s="16">
        <v>0.44546683340539578</v>
      </c>
      <c r="H2138" s="16">
        <v>0.4199102607750424</v>
      </c>
      <c r="I2138" s="16">
        <v>0.40311971264804586</v>
      </c>
      <c r="J2138" s="16">
        <v>0.4338058861485356</v>
      </c>
      <c r="K2138" s="16">
        <v>0.42451326628674479</v>
      </c>
      <c r="L2138" s="16">
        <v>0.44380015921853783</v>
      </c>
      <c r="M2138" s="16">
        <v>0.44026892444041038</v>
      </c>
      <c r="N2138" s="16">
        <v>0.39784399396572584</v>
      </c>
      <c r="O2138" s="16">
        <v>0.3529764263137174</v>
      </c>
    </row>
    <row r="2139" spans="1:15" x14ac:dyDescent="0.25">
      <c r="A2139" s="28" t="s">
        <v>164</v>
      </c>
      <c r="B2139" s="15">
        <v>0.4220899816586457</v>
      </c>
      <c r="C2139" s="16">
        <v>0.39083383991077014</v>
      </c>
      <c r="D2139" s="6">
        <v>0.40807990753518264</v>
      </c>
      <c r="E2139" s="16">
        <v>0.44830798968954916</v>
      </c>
      <c r="F2139" s="6">
        <v>0.38994680196168136</v>
      </c>
      <c r="G2139" s="16">
        <v>0.4029280032999269</v>
      </c>
      <c r="H2139" s="16">
        <v>0.40453795291362399</v>
      </c>
      <c r="I2139" s="16">
        <v>0.40820157035603005</v>
      </c>
      <c r="J2139" s="16">
        <v>0.39667277738286766</v>
      </c>
      <c r="K2139" s="16">
        <v>0.37458623185253453</v>
      </c>
      <c r="L2139" s="16">
        <v>0.35754244034683835</v>
      </c>
      <c r="M2139" s="16">
        <v>0.3548145957175648</v>
      </c>
      <c r="N2139" s="16">
        <v>0.3870028386516281</v>
      </c>
      <c r="O2139" s="16">
        <v>0.41060417143992756</v>
      </c>
    </row>
    <row r="2140" spans="1:15" x14ac:dyDescent="0.25">
      <c r="A2140" s="28" t="s">
        <v>193</v>
      </c>
      <c r="B2140" s="15">
        <v>8.0570901795581087E-2</v>
      </c>
      <c r="C2140" s="16">
        <v>4.5276217778607471E-2</v>
      </c>
      <c r="D2140" s="6">
        <v>4.3496048264249118E-2</v>
      </c>
      <c r="E2140" s="16">
        <v>5.8735872847383866E-2</v>
      </c>
      <c r="F2140" s="6">
        <v>4.6514996454021261E-2</v>
      </c>
      <c r="G2140" s="16">
        <v>2.9509573367408396E-2</v>
      </c>
      <c r="H2140" s="16">
        <v>3.3072319108083614E-2</v>
      </c>
      <c r="I2140" s="16">
        <v>4.7896658893550999E-2</v>
      </c>
      <c r="J2140" s="16">
        <v>3.4904521791423587E-2</v>
      </c>
      <c r="K2140" s="16">
        <v>8.3400234913528895E-2</v>
      </c>
      <c r="L2140" s="16">
        <v>4.0853540460873167E-2</v>
      </c>
      <c r="M2140" s="16">
        <v>5.8961411900149925E-2</v>
      </c>
      <c r="N2140" s="16">
        <v>5.3791348102797898E-2</v>
      </c>
      <c r="O2140" s="16">
        <v>0.10140267420768094</v>
      </c>
    </row>
    <row r="2141" spans="1:15" x14ac:dyDescent="0.25">
      <c r="A2141" s="59" t="s">
        <v>248</v>
      </c>
      <c r="B2141" s="17">
        <v>1</v>
      </c>
      <c r="C2141" s="18">
        <v>1</v>
      </c>
      <c r="D2141" s="8">
        <v>1</v>
      </c>
      <c r="E2141" s="18">
        <v>1</v>
      </c>
      <c r="F2141" s="8">
        <v>1</v>
      </c>
      <c r="G2141" s="18">
        <v>1</v>
      </c>
      <c r="H2141" s="18">
        <v>1</v>
      </c>
      <c r="I2141" s="18">
        <v>1</v>
      </c>
      <c r="J2141" s="18">
        <v>1</v>
      </c>
      <c r="K2141" s="18">
        <v>1</v>
      </c>
      <c r="L2141" s="18">
        <v>1</v>
      </c>
      <c r="M2141" s="18">
        <v>1</v>
      </c>
      <c r="N2141" s="18">
        <v>1</v>
      </c>
      <c r="O2141" s="18">
        <v>1</v>
      </c>
    </row>
    <row r="2142" spans="1:15" s="36" customFormat="1" x14ac:dyDescent="0.25">
      <c r="A2142" s="31" t="s">
        <v>249</v>
      </c>
      <c r="B2142" s="32">
        <v>500.00123000000224</v>
      </c>
      <c r="C2142" s="33">
        <v>499.99759500000039</v>
      </c>
      <c r="D2142" s="34">
        <v>499.99990500000058</v>
      </c>
      <c r="E2142" s="33">
        <v>499.99946500000044</v>
      </c>
      <c r="F2142" s="34">
        <v>499.99749303621144</v>
      </c>
      <c r="G2142" s="33">
        <v>500.01107954545353</v>
      </c>
      <c r="H2142" s="33">
        <v>500.00687022900598</v>
      </c>
      <c r="I2142" s="33">
        <v>500.01399999999978</v>
      </c>
      <c r="J2142" s="33">
        <v>500.01131639722956</v>
      </c>
      <c r="K2142" s="33">
        <v>500.00367231638393</v>
      </c>
      <c r="L2142" s="33">
        <v>499.99706601466931</v>
      </c>
      <c r="M2142" s="33">
        <v>500.00550351288166</v>
      </c>
      <c r="N2142" s="33">
        <v>499.99633251833666</v>
      </c>
      <c r="O2142" s="33">
        <v>499.99430379746764</v>
      </c>
    </row>
    <row r="2143" spans="1:15" x14ac:dyDescent="0.25">
      <c r="A2143" s="41" t="s">
        <v>250</v>
      </c>
      <c r="B2143" s="40">
        <v>932</v>
      </c>
      <c r="C2143" s="38">
        <v>590</v>
      </c>
      <c r="D2143" s="39">
        <v>407</v>
      </c>
      <c r="E2143" s="38">
        <v>392</v>
      </c>
      <c r="F2143" s="39">
        <v>359</v>
      </c>
      <c r="G2143" s="38">
        <v>176</v>
      </c>
      <c r="H2143" s="38">
        <v>393</v>
      </c>
      <c r="I2143" s="38">
        <v>200</v>
      </c>
      <c r="J2143" s="38">
        <v>433</v>
      </c>
      <c r="K2143" s="38">
        <v>354</v>
      </c>
      <c r="L2143" s="38">
        <v>409</v>
      </c>
      <c r="M2143" s="38">
        <v>427</v>
      </c>
      <c r="N2143" s="38">
        <v>409</v>
      </c>
      <c r="O2143" s="38">
        <v>395</v>
      </c>
    </row>
    <row r="2145" spans="1:15" x14ac:dyDescent="0.25">
      <c r="A2145" s="62" t="s">
        <v>379</v>
      </c>
      <c r="B2145" s="63">
        <f>B2136+B2137</f>
        <v>0.10000472398837842</v>
      </c>
      <c r="C2145" s="63">
        <f>C2136+C2137</f>
        <v>0.11667122118857376</v>
      </c>
      <c r="D2145" s="63">
        <f t="shared" ref="D2145:N2145" si="298">D2136+D2137</f>
        <v>9.0277427152711032E-2</v>
      </c>
      <c r="E2145" s="63">
        <f t="shared" si="298"/>
        <v>9.3796530362287384E-2</v>
      </c>
      <c r="F2145" s="63">
        <f t="shared" si="298"/>
        <v>0.13822297716255952</v>
      </c>
      <c r="G2145" s="63">
        <f t="shared" si="298"/>
        <v>0.12209558992726893</v>
      </c>
      <c r="H2145" s="63">
        <f t="shared" si="298"/>
        <v>0.14247946720325011</v>
      </c>
      <c r="I2145" s="63">
        <f t="shared" si="298"/>
        <v>0.14078205810237318</v>
      </c>
      <c r="J2145" s="63">
        <f t="shared" si="298"/>
        <v>0.13461681467717329</v>
      </c>
      <c r="K2145" s="63">
        <f t="shared" si="298"/>
        <v>0.1175002669471919</v>
      </c>
      <c r="L2145" s="63">
        <f t="shared" si="298"/>
        <v>0.15780385997375079</v>
      </c>
      <c r="M2145" s="63">
        <f t="shared" si="298"/>
        <v>0.14595506794187479</v>
      </c>
      <c r="N2145" s="63">
        <f t="shared" si="298"/>
        <v>0.16136181927984833</v>
      </c>
      <c r="O2145" s="63">
        <f t="shared" ref="O2145" si="299">O2136+O2137</f>
        <v>0.13501672803867401</v>
      </c>
    </row>
    <row r="2146" spans="1:15" x14ac:dyDescent="0.25">
      <c r="A2146" s="64" t="s">
        <v>375</v>
      </c>
      <c r="B2146" s="63">
        <f>B2138</f>
        <v>0.39733439255739478</v>
      </c>
      <c r="C2146" s="63">
        <f>C2138</f>
        <v>0.44721872112204863</v>
      </c>
      <c r="D2146" s="63">
        <f t="shared" ref="D2146:N2146" si="300">D2138</f>
        <v>0.4581466170478572</v>
      </c>
      <c r="E2146" s="63">
        <f t="shared" si="300"/>
        <v>0.39915960710077947</v>
      </c>
      <c r="F2146" s="63">
        <f t="shared" si="300"/>
        <v>0.42531522442173803</v>
      </c>
      <c r="G2146" s="63">
        <f t="shared" si="300"/>
        <v>0.44546683340539578</v>
      </c>
      <c r="H2146" s="63">
        <f t="shared" si="300"/>
        <v>0.4199102607750424</v>
      </c>
      <c r="I2146" s="63">
        <f t="shared" si="300"/>
        <v>0.40311971264804586</v>
      </c>
      <c r="J2146" s="63">
        <f t="shared" si="300"/>
        <v>0.4338058861485356</v>
      </c>
      <c r="K2146" s="63">
        <f t="shared" si="300"/>
        <v>0.42451326628674479</v>
      </c>
      <c r="L2146" s="63">
        <f t="shared" si="300"/>
        <v>0.44380015921853783</v>
      </c>
      <c r="M2146" s="63">
        <f t="shared" si="300"/>
        <v>0.44026892444041038</v>
      </c>
      <c r="N2146" s="63">
        <f t="shared" si="300"/>
        <v>0.39784399396572584</v>
      </c>
      <c r="O2146" s="63">
        <f t="shared" ref="O2146" si="301">O2138</f>
        <v>0.3529764263137174</v>
      </c>
    </row>
    <row r="2147" spans="1:15" x14ac:dyDescent="0.25">
      <c r="A2147" s="65" t="s">
        <v>380</v>
      </c>
      <c r="B2147" s="63">
        <f>B2139+B2140</f>
        <v>0.50266088345422677</v>
      </c>
      <c r="C2147" s="63">
        <f>C2139+C2140</f>
        <v>0.43611005768937761</v>
      </c>
      <c r="D2147" s="63">
        <f t="shared" ref="D2147:N2147" si="302">D2139+D2140</f>
        <v>0.45157595579943177</v>
      </c>
      <c r="E2147" s="63">
        <f t="shared" si="302"/>
        <v>0.50704386253693301</v>
      </c>
      <c r="F2147" s="63">
        <f t="shared" si="302"/>
        <v>0.4364617984157026</v>
      </c>
      <c r="G2147" s="63">
        <f t="shared" si="302"/>
        <v>0.43243757666733529</v>
      </c>
      <c r="H2147" s="63">
        <f t="shared" si="302"/>
        <v>0.4376102720217076</v>
      </c>
      <c r="I2147" s="63">
        <f t="shared" si="302"/>
        <v>0.45609822924958104</v>
      </c>
      <c r="J2147" s="63">
        <f t="shared" si="302"/>
        <v>0.43157729917429122</v>
      </c>
      <c r="K2147" s="63">
        <f t="shared" si="302"/>
        <v>0.45798646676606342</v>
      </c>
      <c r="L2147" s="63">
        <f t="shared" si="302"/>
        <v>0.39839598080771155</v>
      </c>
      <c r="M2147" s="63">
        <f t="shared" si="302"/>
        <v>0.41377600761771471</v>
      </c>
      <c r="N2147" s="63">
        <f t="shared" si="302"/>
        <v>0.440794186754426</v>
      </c>
      <c r="O2147" s="63">
        <f t="shared" ref="O2147" si="303">O2139+O2140</f>
        <v>0.51200684564760846</v>
      </c>
    </row>
    <row r="2148" spans="1:15" x14ac:dyDescent="0.25">
      <c r="A2148"/>
    </row>
    <row r="2149" spans="1:15" x14ac:dyDescent="0.25">
      <c r="A2149" s="60" t="s">
        <v>372</v>
      </c>
      <c r="B2149" s="61">
        <v>3.4592185403223947</v>
      </c>
      <c r="C2149" s="61">
        <v>3.338824389745314</v>
      </c>
      <c r="D2149" s="61">
        <v>3.3930808746853658</v>
      </c>
      <c r="E2149" s="61">
        <v>3.460295922516639</v>
      </c>
      <c r="F2149" s="61">
        <v>3.3317615520077815</v>
      </c>
      <c r="G2149" s="61">
        <v>3.3255882398060512</v>
      </c>
      <c r="H2149" s="61">
        <v>3.3002304802936568</v>
      </c>
      <c r="I2149" s="61">
        <v>3.3276538256928818</v>
      </c>
      <c r="J2149" s="61">
        <v>3.3013915620385497</v>
      </c>
      <c r="K2149" s="61">
        <v>3.4072941837150363</v>
      </c>
      <c r="L2149" s="61">
        <v>3.2530068636099592</v>
      </c>
      <c r="M2149" s="61">
        <v>3.2910483186719039</v>
      </c>
      <c r="N2149" s="61">
        <v>3.2963518069814688</v>
      </c>
      <c r="O2149" s="61">
        <v>3.4407710973922505</v>
      </c>
    </row>
    <row r="2150" spans="1:15" x14ac:dyDescent="0.25">
      <c r="A2150"/>
    </row>
    <row r="2151" spans="1:15" x14ac:dyDescent="0.25">
      <c r="A2151" s="71" t="s">
        <v>394</v>
      </c>
      <c r="B2151" s="71" t="s">
        <v>395</v>
      </c>
    </row>
    <row r="2152" spans="1:15" x14ac:dyDescent="0.25">
      <c r="A2152" s="71" t="s">
        <v>396</v>
      </c>
      <c r="B2152" s="71" t="s">
        <v>397</v>
      </c>
    </row>
    <row r="2154" spans="1:15" x14ac:dyDescent="0.25">
      <c r="A2154" s="30" t="s">
        <v>468</v>
      </c>
      <c r="B2154" s="1"/>
      <c r="C2154" s="1"/>
      <c r="D2154" s="1"/>
      <c r="E2154" s="1"/>
      <c r="F2154" s="1"/>
      <c r="G2154" s="1"/>
      <c r="H2154" s="1"/>
      <c r="I2154" s="1"/>
      <c r="J2154" s="1"/>
      <c r="K2154" s="1"/>
      <c r="L2154" s="1"/>
      <c r="M2154" s="1"/>
      <c r="N2154" s="1"/>
      <c r="O2154" s="1"/>
    </row>
    <row r="2156" spans="1:15" x14ac:dyDescent="0.25">
      <c r="B2156" s="10" t="s">
        <v>0</v>
      </c>
      <c r="C2156" s="11" t="s">
        <v>1</v>
      </c>
      <c r="D2156" s="12" t="s">
        <v>2</v>
      </c>
      <c r="E2156" s="11" t="s">
        <v>3</v>
      </c>
      <c r="F2156" s="12" t="s">
        <v>4</v>
      </c>
      <c r="G2156" s="11" t="s">
        <v>5</v>
      </c>
      <c r="H2156" s="11" t="s">
        <v>6</v>
      </c>
      <c r="I2156" s="11" t="s">
        <v>7</v>
      </c>
      <c r="J2156" s="11" t="s">
        <v>8</v>
      </c>
      <c r="K2156" s="11" t="s">
        <v>9</v>
      </c>
      <c r="L2156" s="11" t="s">
        <v>10</v>
      </c>
      <c r="M2156" s="11" t="s">
        <v>11</v>
      </c>
      <c r="N2156" s="11" t="s">
        <v>12</v>
      </c>
      <c r="O2156" s="11">
        <v>2023</v>
      </c>
    </row>
    <row r="2157" spans="1:15" x14ac:dyDescent="0.25">
      <c r="A2157" s="27" t="s">
        <v>192</v>
      </c>
      <c r="B2157" s="13">
        <v>1.7007978160373652E-2</v>
      </c>
      <c r="C2157" s="14">
        <v>1.2343589372664873E-2</v>
      </c>
      <c r="D2157" s="4">
        <v>1.5051482859781725E-2</v>
      </c>
      <c r="E2157" s="14">
        <v>1.6482217635972858E-2</v>
      </c>
      <c r="F2157" s="23"/>
      <c r="G2157" s="22"/>
      <c r="H2157" s="14">
        <v>1.7800773220927813E-2</v>
      </c>
      <c r="I2157" s="14">
        <v>2.9390177075041921E-2</v>
      </c>
      <c r="J2157" s="14">
        <v>2.1041094220038394E-2</v>
      </c>
      <c r="K2157" s="14">
        <v>1.8423311015229843E-2</v>
      </c>
      <c r="L2157" s="14">
        <v>2.3656862534156709E-2</v>
      </c>
      <c r="M2157" s="14">
        <v>3.8075459122581021E-2</v>
      </c>
      <c r="N2157" s="14">
        <v>3.2133487531693448E-2</v>
      </c>
      <c r="O2157" s="14">
        <v>3.06598429602363E-2</v>
      </c>
    </row>
    <row r="2158" spans="1:15" x14ac:dyDescent="0.25">
      <c r="A2158" s="28" t="s">
        <v>163</v>
      </c>
      <c r="B2158" s="15">
        <v>9.3382220279737596E-2</v>
      </c>
      <c r="C2158" s="16">
        <v>0.11083274310549421</v>
      </c>
      <c r="D2158" s="6">
        <v>8.5239286195464267E-2</v>
      </c>
      <c r="E2158" s="16">
        <v>9.0200626514670312E-2</v>
      </c>
      <c r="F2158" s="6">
        <v>0.12605244260277626</v>
      </c>
      <c r="G2158" s="16">
        <v>0.10168354223968924</v>
      </c>
      <c r="H2158" s="16">
        <v>0.12213572637933261</v>
      </c>
      <c r="I2158" s="16">
        <v>0.10631002331934709</v>
      </c>
      <c r="J2158" s="16">
        <v>0.10194087985999369</v>
      </c>
      <c r="K2158" s="16">
        <v>8.570784508362371E-2</v>
      </c>
      <c r="L2158" s="16">
        <v>0.1150192568367152</v>
      </c>
      <c r="M2158" s="16">
        <v>0.10368995938452175</v>
      </c>
      <c r="N2158" s="16">
        <v>9.4378442873664301E-2</v>
      </c>
      <c r="O2158" s="16">
        <v>9.9012267228360915E-2</v>
      </c>
    </row>
    <row r="2159" spans="1:15" x14ac:dyDescent="0.25">
      <c r="A2159" s="28" t="s">
        <v>77</v>
      </c>
      <c r="B2159" s="15">
        <v>0.43027592152123373</v>
      </c>
      <c r="C2159" s="16">
        <v>0.44173814476047646</v>
      </c>
      <c r="D2159" s="6">
        <v>0.43972588354791786</v>
      </c>
      <c r="E2159" s="16">
        <v>0.46748535020932491</v>
      </c>
      <c r="F2159" s="6">
        <v>0.46352990070702288</v>
      </c>
      <c r="G2159" s="16">
        <v>0.49735431998949986</v>
      </c>
      <c r="H2159" s="16">
        <v>0.44278322893273186</v>
      </c>
      <c r="I2159" s="16">
        <v>0.44230661541476818</v>
      </c>
      <c r="J2159" s="16">
        <v>0.46759611445283739</v>
      </c>
      <c r="K2159" s="16">
        <v>0.47608350899117691</v>
      </c>
      <c r="L2159" s="16">
        <v>0.40152118252038632</v>
      </c>
      <c r="M2159" s="16">
        <v>0.42073799187690464</v>
      </c>
      <c r="N2159" s="16">
        <v>0.46109995916840446</v>
      </c>
      <c r="O2159" s="16">
        <v>0.3452414014843207</v>
      </c>
    </row>
    <row r="2160" spans="1:15" x14ac:dyDescent="0.25">
      <c r="A2160" s="28" t="s">
        <v>164</v>
      </c>
      <c r="B2160" s="15">
        <v>0.37634179419918673</v>
      </c>
      <c r="C2160" s="16">
        <v>0.38824791747248322</v>
      </c>
      <c r="D2160" s="6">
        <v>0.41145964817733327</v>
      </c>
      <c r="E2160" s="16">
        <v>0.36350002894503092</v>
      </c>
      <c r="F2160" s="6">
        <v>0.37809771748159204</v>
      </c>
      <c r="G2160" s="16">
        <v>0.35005758395126468</v>
      </c>
      <c r="H2160" s="16">
        <v>0.37658820972943358</v>
      </c>
      <c r="I2160" s="16">
        <v>0.38389325098897248</v>
      </c>
      <c r="J2160" s="16">
        <v>0.34956322004721352</v>
      </c>
      <c r="K2160" s="16">
        <v>0.34700762084798259</v>
      </c>
      <c r="L2160" s="16">
        <v>0.42515652903586693</v>
      </c>
      <c r="M2160" s="16">
        <v>0.38247822564950712</v>
      </c>
      <c r="N2160" s="16">
        <v>0.3541994195556446</v>
      </c>
      <c r="O2160" s="16">
        <v>0.40283370316877004</v>
      </c>
    </row>
    <row r="2161" spans="1:15" x14ac:dyDescent="0.25">
      <c r="A2161" s="28" t="s">
        <v>193</v>
      </c>
      <c r="B2161" s="15">
        <v>8.2992085839468335E-2</v>
      </c>
      <c r="C2161" s="16">
        <v>4.6837605288881388E-2</v>
      </c>
      <c r="D2161" s="6">
        <v>4.8523699219502794E-2</v>
      </c>
      <c r="E2161" s="16">
        <v>6.2331776695000993E-2</v>
      </c>
      <c r="F2161" s="6">
        <v>3.2319939208608872E-2</v>
      </c>
      <c r="G2161" s="16">
        <v>5.0904553819546144E-2</v>
      </c>
      <c r="H2161" s="16">
        <v>4.0692061737574219E-2</v>
      </c>
      <c r="I2161" s="16">
        <v>3.809993320187037E-2</v>
      </c>
      <c r="J2161" s="16">
        <v>5.9858691419916961E-2</v>
      </c>
      <c r="K2161" s="16">
        <v>7.2777714061987159E-2</v>
      </c>
      <c r="L2161" s="16">
        <v>3.4646169072874794E-2</v>
      </c>
      <c r="M2161" s="16">
        <v>5.5018363966485496E-2</v>
      </c>
      <c r="N2161" s="16">
        <v>5.8188690870593272E-2</v>
      </c>
      <c r="O2161" s="16">
        <v>0.12225278515831201</v>
      </c>
    </row>
    <row r="2162" spans="1:15" x14ac:dyDescent="0.25">
      <c r="A2162" s="59" t="s">
        <v>248</v>
      </c>
      <c r="B2162" s="17">
        <v>1</v>
      </c>
      <c r="C2162" s="18">
        <v>1</v>
      </c>
      <c r="D2162" s="8">
        <v>1</v>
      </c>
      <c r="E2162" s="18">
        <v>1</v>
      </c>
      <c r="F2162" s="8">
        <v>1</v>
      </c>
      <c r="G2162" s="18">
        <v>1</v>
      </c>
      <c r="H2162" s="18">
        <v>1</v>
      </c>
      <c r="I2162" s="18">
        <v>1</v>
      </c>
      <c r="J2162" s="18">
        <v>1</v>
      </c>
      <c r="K2162" s="18">
        <v>1</v>
      </c>
      <c r="L2162" s="18">
        <v>1</v>
      </c>
      <c r="M2162" s="18">
        <v>1</v>
      </c>
      <c r="N2162" s="18">
        <v>1</v>
      </c>
      <c r="O2162" s="18">
        <v>1</v>
      </c>
    </row>
    <row r="2163" spans="1:15" s="36" customFormat="1" x14ac:dyDescent="0.25">
      <c r="A2163" s="31" t="s">
        <v>249</v>
      </c>
      <c r="B2163" s="32">
        <v>500.00123000000212</v>
      </c>
      <c r="C2163" s="33">
        <v>499.99759500000033</v>
      </c>
      <c r="D2163" s="34">
        <v>499.99990500000052</v>
      </c>
      <c r="E2163" s="33">
        <v>499.99946500000033</v>
      </c>
      <c r="F2163" s="34">
        <v>499.99749303621132</v>
      </c>
      <c r="G2163" s="33">
        <v>500.01107954545358</v>
      </c>
      <c r="H2163" s="33">
        <v>500.00687022900593</v>
      </c>
      <c r="I2163" s="33">
        <v>500.01399999999973</v>
      </c>
      <c r="J2163" s="33">
        <v>500.01131639722956</v>
      </c>
      <c r="K2163" s="33">
        <v>500.00367231638381</v>
      </c>
      <c r="L2163" s="33">
        <v>499.99706601466926</v>
      </c>
      <c r="M2163" s="33">
        <v>500.00550351288166</v>
      </c>
      <c r="N2163" s="33">
        <v>499.9963325183366</v>
      </c>
      <c r="O2163" s="33">
        <v>499.99430379746764</v>
      </c>
    </row>
    <row r="2164" spans="1:15" x14ac:dyDescent="0.25">
      <c r="A2164" s="41" t="s">
        <v>250</v>
      </c>
      <c r="B2164" s="40">
        <v>932</v>
      </c>
      <c r="C2164" s="38">
        <v>590</v>
      </c>
      <c r="D2164" s="39">
        <v>407</v>
      </c>
      <c r="E2164" s="38">
        <v>392</v>
      </c>
      <c r="F2164" s="39">
        <v>359</v>
      </c>
      <c r="G2164" s="38">
        <v>176</v>
      </c>
      <c r="H2164" s="38">
        <v>393</v>
      </c>
      <c r="I2164" s="38">
        <v>200</v>
      </c>
      <c r="J2164" s="38">
        <v>433</v>
      </c>
      <c r="K2164" s="38">
        <v>354</v>
      </c>
      <c r="L2164" s="38">
        <v>409</v>
      </c>
      <c r="M2164" s="38">
        <v>427</v>
      </c>
      <c r="N2164" s="38">
        <v>409</v>
      </c>
      <c r="O2164" s="38">
        <v>395</v>
      </c>
    </row>
    <row r="2166" spans="1:15" x14ac:dyDescent="0.25">
      <c r="A2166" s="62" t="s">
        <v>379</v>
      </c>
      <c r="B2166" s="63">
        <f>B2157+B2158</f>
        <v>0.11039019844011125</v>
      </c>
      <c r="C2166" s="63">
        <f>C2157+C2158</f>
        <v>0.12317633247815908</v>
      </c>
      <c r="D2166" s="63">
        <f t="shared" ref="D2166:N2166" si="304">D2157+D2158</f>
        <v>0.10029076905524599</v>
      </c>
      <c r="E2166" s="63">
        <f t="shared" si="304"/>
        <v>0.10668284415064316</v>
      </c>
      <c r="F2166" s="63">
        <f t="shared" si="304"/>
        <v>0.12605244260277626</v>
      </c>
      <c r="G2166" s="63">
        <f t="shared" si="304"/>
        <v>0.10168354223968924</v>
      </c>
      <c r="H2166" s="63">
        <f t="shared" si="304"/>
        <v>0.13993649960026042</v>
      </c>
      <c r="I2166" s="63">
        <f t="shared" si="304"/>
        <v>0.13570020039438901</v>
      </c>
      <c r="J2166" s="63">
        <f t="shared" si="304"/>
        <v>0.12298197408003209</v>
      </c>
      <c r="K2166" s="63">
        <f t="shared" si="304"/>
        <v>0.10413115609885355</v>
      </c>
      <c r="L2166" s="63">
        <f t="shared" si="304"/>
        <v>0.1386761193708719</v>
      </c>
      <c r="M2166" s="63">
        <f t="shared" si="304"/>
        <v>0.14176541850710278</v>
      </c>
      <c r="N2166" s="63">
        <f t="shared" si="304"/>
        <v>0.12651193040535774</v>
      </c>
      <c r="O2166" s="63">
        <f t="shared" ref="O2166" si="305">O2157+O2158</f>
        <v>0.1296721101885972</v>
      </c>
    </row>
    <row r="2167" spans="1:15" x14ac:dyDescent="0.25">
      <c r="A2167" s="64" t="s">
        <v>375</v>
      </c>
      <c r="B2167" s="63">
        <f>B2159</f>
        <v>0.43027592152123373</v>
      </c>
      <c r="C2167" s="63">
        <f>C2159</f>
        <v>0.44173814476047646</v>
      </c>
      <c r="D2167" s="63">
        <f t="shared" ref="D2167:N2167" si="306">D2159</f>
        <v>0.43972588354791786</v>
      </c>
      <c r="E2167" s="63">
        <f t="shared" si="306"/>
        <v>0.46748535020932491</v>
      </c>
      <c r="F2167" s="63">
        <f t="shared" si="306"/>
        <v>0.46352990070702288</v>
      </c>
      <c r="G2167" s="63">
        <f t="shared" si="306"/>
        <v>0.49735431998949986</v>
      </c>
      <c r="H2167" s="63">
        <f t="shared" si="306"/>
        <v>0.44278322893273186</v>
      </c>
      <c r="I2167" s="63">
        <f t="shared" si="306"/>
        <v>0.44230661541476818</v>
      </c>
      <c r="J2167" s="63">
        <f t="shared" si="306"/>
        <v>0.46759611445283739</v>
      </c>
      <c r="K2167" s="63">
        <f t="shared" si="306"/>
        <v>0.47608350899117691</v>
      </c>
      <c r="L2167" s="63">
        <f t="shared" si="306"/>
        <v>0.40152118252038632</v>
      </c>
      <c r="M2167" s="63">
        <f t="shared" si="306"/>
        <v>0.42073799187690464</v>
      </c>
      <c r="N2167" s="63">
        <f t="shared" si="306"/>
        <v>0.46109995916840446</v>
      </c>
      <c r="O2167" s="63">
        <f t="shared" ref="O2167" si="307">O2159</f>
        <v>0.3452414014843207</v>
      </c>
    </row>
    <row r="2168" spans="1:15" x14ac:dyDescent="0.25">
      <c r="A2168" s="65" t="s">
        <v>380</v>
      </c>
      <c r="B2168" s="63">
        <f>B2160+B2161</f>
        <v>0.45933388003865505</v>
      </c>
      <c r="C2168" s="63">
        <f>C2160+C2161</f>
        <v>0.43508552276136458</v>
      </c>
      <c r="D2168" s="63">
        <f t="shared" ref="D2168:N2168" si="308">D2160+D2161</f>
        <v>0.45998334739683605</v>
      </c>
      <c r="E2168" s="63">
        <f t="shared" si="308"/>
        <v>0.42583180564003192</v>
      </c>
      <c r="F2168" s="63">
        <f t="shared" si="308"/>
        <v>0.41041765669020092</v>
      </c>
      <c r="G2168" s="63">
        <f t="shared" si="308"/>
        <v>0.4009621377708108</v>
      </c>
      <c r="H2168" s="63">
        <f t="shared" si="308"/>
        <v>0.4172802714670078</v>
      </c>
      <c r="I2168" s="63">
        <f t="shared" si="308"/>
        <v>0.42199318419084286</v>
      </c>
      <c r="J2168" s="63">
        <f t="shared" si="308"/>
        <v>0.40942191146713047</v>
      </c>
      <c r="K2168" s="63">
        <f t="shared" si="308"/>
        <v>0.41978533490996972</v>
      </c>
      <c r="L2168" s="63">
        <f t="shared" si="308"/>
        <v>0.45980269810874175</v>
      </c>
      <c r="M2168" s="63">
        <f t="shared" si="308"/>
        <v>0.43749658961599264</v>
      </c>
      <c r="N2168" s="63">
        <f t="shared" si="308"/>
        <v>0.41238811042623785</v>
      </c>
      <c r="O2168" s="63">
        <f t="shared" ref="O2168" si="309">O2160+O2161</f>
        <v>0.52508648832708205</v>
      </c>
    </row>
    <row r="2169" spans="1:15" x14ac:dyDescent="0.25">
      <c r="A2169"/>
    </row>
    <row r="2170" spans="1:15" x14ac:dyDescent="0.25">
      <c r="A2170" s="60" t="s">
        <v>372</v>
      </c>
      <c r="B2170" s="61">
        <v>3.4149277892776344</v>
      </c>
      <c r="C2170" s="61">
        <v>3.3464032061994216</v>
      </c>
      <c r="D2170" s="61">
        <v>3.3931647947013115</v>
      </c>
      <c r="E2170" s="61">
        <v>3.3649985205484167</v>
      </c>
      <c r="F2170" s="61">
        <v>3.3166851532960329</v>
      </c>
      <c r="G2170" s="61">
        <v>3.3501831493506669</v>
      </c>
      <c r="H2170" s="61">
        <v>3.3002350603833945</v>
      </c>
      <c r="I2170" s="61">
        <v>3.295002739923282</v>
      </c>
      <c r="J2170" s="61">
        <v>3.3252575345869779</v>
      </c>
      <c r="K2170" s="61">
        <v>3.3700085818578738</v>
      </c>
      <c r="L2170" s="61">
        <v>3.3321158852765893</v>
      </c>
      <c r="M2170" s="61">
        <v>3.3126740759527942</v>
      </c>
      <c r="N2170" s="61">
        <v>3.3119313833597817</v>
      </c>
      <c r="O2170" s="61">
        <v>3.4870073203365619</v>
      </c>
    </row>
    <row r="2171" spans="1:15" x14ac:dyDescent="0.25">
      <c r="A2171"/>
    </row>
    <row r="2172" spans="1:15" x14ac:dyDescent="0.25">
      <c r="A2172" s="71" t="s">
        <v>394</v>
      </c>
      <c r="B2172" s="71" t="s">
        <v>395</v>
      </c>
    </row>
    <row r="2173" spans="1:15" x14ac:dyDescent="0.25">
      <c r="A2173" s="71" t="s">
        <v>396</v>
      </c>
      <c r="B2173" s="71" t="s">
        <v>397</v>
      </c>
    </row>
    <row r="2175" spans="1:15" x14ac:dyDescent="0.25">
      <c r="A2175" s="30" t="s">
        <v>467</v>
      </c>
      <c r="B2175" s="1"/>
      <c r="C2175" s="1"/>
      <c r="D2175" s="1"/>
      <c r="E2175" s="1"/>
      <c r="F2175" s="1"/>
      <c r="G2175" s="1"/>
      <c r="H2175" s="1"/>
      <c r="I2175" s="1"/>
      <c r="J2175" s="1"/>
      <c r="K2175" s="1"/>
      <c r="L2175" s="1"/>
      <c r="M2175" s="1"/>
      <c r="N2175" s="1"/>
      <c r="O2175" s="1"/>
    </row>
    <row r="2177" spans="1:15" x14ac:dyDescent="0.25">
      <c r="B2177" s="10" t="s">
        <v>0</v>
      </c>
      <c r="C2177" s="11" t="s">
        <v>1</v>
      </c>
      <c r="D2177" s="12" t="s">
        <v>2</v>
      </c>
      <c r="E2177" s="11" t="s">
        <v>3</v>
      </c>
      <c r="F2177" s="12" t="s">
        <v>4</v>
      </c>
      <c r="G2177" s="11" t="s">
        <v>5</v>
      </c>
      <c r="H2177" s="11" t="s">
        <v>6</v>
      </c>
      <c r="I2177" s="11" t="s">
        <v>7</v>
      </c>
      <c r="J2177" s="11" t="s">
        <v>8</v>
      </c>
      <c r="K2177" s="11" t="s">
        <v>9</v>
      </c>
      <c r="L2177" s="11" t="s">
        <v>10</v>
      </c>
      <c r="M2177" s="11" t="s">
        <v>11</v>
      </c>
      <c r="N2177" s="11" t="s">
        <v>12</v>
      </c>
      <c r="O2177" s="11">
        <v>2023</v>
      </c>
    </row>
    <row r="2178" spans="1:15" x14ac:dyDescent="0.25">
      <c r="A2178" s="27" t="s">
        <v>192</v>
      </c>
      <c r="B2178" s="13">
        <v>1.7621356651462569E-2</v>
      </c>
      <c r="C2178" s="14">
        <v>1.2522540233418516E-2</v>
      </c>
      <c r="D2178" s="4">
        <v>6.6860512703497323E-3</v>
      </c>
      <c r="E2178" s="14">
        <v>3.2964435271945732E-3</v>
      </c>
      <c r="F2178" s="4">
        <v>3.5487643113530946E-3</v>
      </c>
      <c r="G2178" s="22"/>
      <c r="H2178" s="14">
        <v>1.017187041195875E-2</v>
      </c>
      <c r="I2178" s="14">
        <v>9.7967256916806408E-3</v>
      </c>
      <c r="J2178" s="14">
        <v>1.5521819598540227E-2</v>
      </c>
      <c r="K2178" s="14">
        <v>1.8899861187460218E-2</v>
      </c>
      <c r="L2178" s="14">
        <v>9.3110570819975556E-3</v>
      </c>
      <c r="M2178" s="14">
        <v>1.69429048439045E-2</v>
      </c>
      <c r="N2178" s="14">
        <v>1.8271527664017118E-2</v>
      </c>
      <c r="O2178" s="14">
        <v>3.0659842960236293E-2</v>
      </c>
    </row>
    <row r="2179" spans="1:15" x14ac:dyDescent="0.25">
      <c r="A2179" s="28" t="s">
        <v>163</v>
      </c>
      <c r="B2179" s="15">
        <v>9.6001443836447611E-2</v>
      </c>
      <c r="C2179" s="16">
        <v>8.9219169144203511E-2</v>
      </c>
      <c r="D2179" s="6">
        <v>0.11370483160391787</v>
      </c>
      <c r="E2179" s="16">
        <v>9.739243420990458E-2</v>
      </c>
      <c r="F2179" s="6">
        <v>9.4875684613460423E-2</v>
      </c>
      <c r="G2179" s="16">
        <v>0.16992578005373762</v>
      </c>
      <c r="H2179" s="16">
        <v>8.9040506822552851E-2</v>
      </c>
      <c r="I2179" s="16">
        <v>9.3972368773674375E-2</v>
      </c>
      <c r="J2179" s="16">
        <v>8.6419060261453462E-2</v>
      </c>
      <c r="K2179" s="16">
        <v>9.1238595422745525E-2</v>
      </c>
      <c r="L2179" s="16">
        <v>0.11593906663511006</v>
      </c>
      <c r="M2179" s="16">
        <v>0.10837281182150899</v>
      </c>
      <c r="N2179" s="16">
        <v>6.4279200091932276E-2</v>
      </c>
      <c r="O2179" s="16">
        <v>7.9357359767389821E-2</v>
      </c>
    </row>
    <row r="2180" spans="1:15" x14ac:dyDescent="0.25">
      <c r="A2180" s="28" t="s">
        <v>77</v>
      </c>
      <c r="B2180" s="15">
        <v>0.45047920182116441</v>
      </c>
      <c r="C2180" s="16">
        <v>0.47792332881121169</v>
      </c>
      <c r="D2180" s="6">
        <v>0.45814661704785709</v>
      </c>
      <c r="E2180" s="16">
        <v>0.52771852465882174</v>
      </c>
      <c r="F2180" s="6">
        <v>0.50364987902446268</v>
      </c>
      <c r="G2180" s="16">
        <v>0.53202968797850447</v>
      </c>
      <c r="H2180" s="16">
        <v>0.50639405972538754</v>
      </c>
      <c r="I2180" s="16">
        <v>0.51850648181850867</v>
      </c>
      <c r="J2180" s="16">
        <v>0.47257129053430241</v>
      </c>
      <c r="K2180" s="16">
        <v>0.49403026983417619</v>
      </c>
      <c r="L2180" s="16">
        <v>0.44060503044516591</v>
      </c>
      <c r="M2180" s="16">
        <v>0.48943372286066217</v>
      </c>
      <c r="N2180" s="16">
        <v>0.53044643359242238</v>
      </c>
      <c r="O2180" s="16">
        <v>0.39263738447653168</v>
      </c>
    </row>
    <row r="2181" spans="1:15" x14ac:dyDescent="0.25">
      <c r="A2181" s="28" t="s">
        <v>164</v>
      </c>
      <c r="B2181" s="15">
        <v>0.3305298568965524</v>
      </c>
      <c r="C2181" s="16">
        <v>0.34555762213216257</v>
      </c>
      <c r="D2181" s="6">
        <v>0.35456002736640557</v>
      </c>
      <c r="E2181" s="16">
        <v>0.30476534609892009</v>
      </c>
      <c r="F2181" s="6">
        <v>0.35616223145408571</v>
      </c>
      <c r="G2181" s="16">
        <v>0.22881936138915132</v>
      </c>
      <c r="H2181" s="16">
        <v>0.33843453550511027</v>
      </c>
      <c r="I2181" s="16">
        <v>0.32874079525773298</v>
      </c>
      <c r="J2181" s="16">
        <v>0.36840182370006391</v>
      </c>
      <c r="K2181" s="16">
        <v>0.33133089982954933</v>
      </c>
      <c r="L2181" s="16">
        <v>0.35411601437270052</v>
      </c>
      <c r="M2181" s="16">
        <v>0.31606162648795211</v>
      </c>
      <c r="N2181" s="16">
        <v>0.30243009117426273</v>
      </c>
      <c r="O2181" s="16">
        <v>0.3472452217810077</v>
      </c>
    </row>
    <row r="2182" spans="1:15" x14ac:dyDescent="0.25">
      <c r="A2182" s="28" t="s">
        <v>193</v>
      </c>
      <c r="B2182" s="15">
        <v>0.10536814079437302</v>
      </c>
      <c r="C2182" s="16">
        <v>7.4777339679003796E-2</v>
      </c>
      <c r="D2182" s="6">
        <v>6.6902472711469707E-2</v>
      </c>
      <c r="E2182" s="16">
        <v>6.6827251505159058E-2</v>
      </c>
      <c r="F2182" s="6">
        <v>4.176344059663812E-2</v>
      </c>
      <c r="G2182" s="16">
        <v>6.9225170578606568E-2</v>
      </c>
      <c r="H2182" s="16">
        <v>5.5959027534990768E-2</v>
      </c>
      <c r="I2182" s="16">
        <v>4.8983628458403192E-2</v>
      </c>
      <c r="J2182" s="16">
        <v>5.7086005905639912E-2</v>
      </c>
      <c r="K2182" s="16">
        <v>6.4500373726068733E-2</v>
      </c>
      <c r="L2182" s="16">
        <v>8.002883146502579E-2</v>
      </c>
      <c r="M2182" s="16">
        <v>6.9188933985972381E-2</v>
      </c>
      <c r="N2182" s="16">
        <v>8.457274747736547E-2</v>
      </c>
      <c r="O2182" s="16">
        <v>0.15010019101483449</v>
      </c>
    </row>
    <row r="2183" spans="1:15" x14ac:dyDescent="0.25">
      <c r="A2183" s="59" t="s">
        <v>248</v>
      </c>
      <c r="B2183" s="17">
        <v>1</v>
      </c>
      <c r="C2183" s="18">
        <v>1</v>
      </c>
      <c r="D2183" s="8">
        <v>1</v>
      </c>
      <c r="E2183" s="18">
        <v>1</v>
      </c>
      <c r="F2183" s="8">
        <v>1</v>
      </c>
      <c r="G2183" s="18">
        <v>1</v>
      </c>
      <c r="H2183" s="18">
        <v>1</v>
      </c>
      <c r="I2183" s="18">
        <v>1</v>
      </c>
      <c r="J2183" s="18">
        <v>1</v>
      </c>
      <c r="K2183" s="18">
        <v>1</v>
      </c>
      <c r="L2183" s="18">
        <v>1</v>
      </c>
      <c r="M2183" s="18">
        <v>1</v>
      </c>
      <c r="N2183" s="18">
        <v>1</v>
      </c>
      <c r="O2183" s="18">
        <v>1</v>
      </c>
    </row>
    <row r="2184" spans="1:15" s="36" customFormat="1" x14ac:dyDescent="0.25">
      <c r="A2184" s="31" t="s">
        <v>249</v>
      </c>
      <c r="B2184" s="32">
        <v>500.00123000000201</v>
      </c>
      <c r="C2184" s="33">
        <v>499.99759500000022</v>
      </c>
      <c r="D2184" s="34">
        <v>499.99990500000069</v>
      </c>
      <c r="E2184" s="33">
        <v>499.99946500000016</v>
      </c>
      <c r="F2184" s="34">
        <v>499.99749303621144</v>
      </c>
      <c r="G2184" s="33">
        <v>500.01107954545404</v>
      </c>
      <c r="H2184" s="33">
        <v>500.00687022900598</v>
      </c>
      <c r="I2184" s="33">
        <v>500.01399999999967</v>
      </c>
      <c r="J2184" s="33">
        <v>500.01131639722968</v>
      </c>
      <c r="K2184" s="33">
        <v>500.00367231638381</v>
      </c>
      <c r="L2184" s="33">
        <v>499.99706601466943</v>
      </c>
      <c r="M2184" s="33">
        <v>500.0055035128816</v>
      </c>
      <c r="N2184" s="33">
        <v>499.99633251833677</v>
      </c>
      <c r="O2184" s="33">
        <v>499.99430379746764</v>
      </c>
    </row>
    <row r="2185" spans="1:15" x14ac:dyDescent="0.25">
      <c r="A2185" s="41" t="s">
        <v>250</v>
      </c>
      <c r="B2185" s="40">
        <v>932</v>
      </c>
      <c r="C2185" s="38">
        <v>590</v>
      </c>
      <c r="D2185" s="39">
        <v>407</v>
      </c>
      <c r="E2185" s="38">
        <v>392</v>
      </c>
      <c r="F2185" s="39">
        <v>359</v>
      </c>
      <c r="G2185" s="38">
        <v>176</v>
      </c>
      <c r="H2185" s="38">
        <v>393</v>
      </c>
      <c r="I2185" s="38">
        <v>200</v>
      </c>
      <c r="J2185" s="38">
        <v>433</v>
      </c>
      <c r="K2185" s="38">
        <v>354</v>
      </c>
      <c r="L2185" s="38">
        <v>409</v>
      </c>
      <c r="M2185" s="38">
        <v>427</v>
      </c>
      <c r="N2185" s="38">
        <v>409</v>
      </c>
      <c r="O2185" s="38">
        <v>395</v>
      </c>
    </row>
    <row r="2187" spans="1:15" x14ac:dyDescent="0.25">
      <c r="A2187" s="62" t="s">
        <v>379</v>
      </c>
      <c r="B2187" s="63">
        <f>B2178+B2179</f>
        <v>0.11362280048791018</v>
      </c>
      <c r="C2187" s="63">
        <f>C2178+C2179</f>
        <v>0.10174170937762203</v>
      </c>
      <c r="D2187" s="63">
        <f t="shared" ref="D2187:M2187" si="310">D2178+D2179</f>
        <v>0.12039088287426759</v>
      </c>
      <c r="E2187" s="63">
        <f t="shared" si="310"/>
        <v>0.10068887773709916</v>
      </c>
      <c r="F2187" s="63">
        <f t="shared" si="310"/>
        <v>9.8424448924813515E-2</v>
      </c>
      <c r="G2187" s="63">
        <f t="shared" si="310"/>
        <v>0.16992578005373762</v>
      </c>
      <c r="H2187" s="63">
        <f t="shared" si="310"/>
        <v>9.9212377234511595E-2</v>
      </c>
      <c r="I2187" s="63">
        <f t="shared" si="310"/>
        <v>0.10376909446535501</v>
      </c>
      <c r="J2187" s="63">
        <f t="shared" si="310"/>
        <v>0.10194087985999369</v>
      </c>
      <c r="K2187" s="63">
        <f t="shared" si="310"/>
        <v>0.11013845661020574</v>
      </c>
      <c r="L2187" s="63">
        <f t="shared" si="310"/>
        <v>0.12525012371710761</v>
      </c>
      <c r="M2187" s="63">
        <f t="shared" si="310"/>
        <v>0.1253157166654135</v>
      </c>
      <c r="N2187" s="63">
        <f>N2178+N2179</f>
        <v>8.2550727755949391E-2</v>
      </c>
      <c r="O2187" s="63">
        <f>O2178+O2179</f>
        <v>0.11001720272762611</v>
      </c>
    </row>
    <row r="2188" spans="1:15" x14ac:dyDescent="0.25">
      <c r="A2188" s="64" t="s">
        <v>375</v>
      </c>
      <c r="B2188" s="63">
        <f>B2180</f>
        <v>0.45047920182116441</v>
      </c>
      <c r="C2188" s="63">
        <f>C2180</f>
        <v>0.47792332881121169</v>
      </c>
      <c r="D2188" s="63">
        <f t="shared" ref="D2188:N2188" si="311">D2180</f>
        <v>0.45814661704785709</v>
      </c>
      <c r="E2188" s="63">
        <f t="shared" si="311"/>
        <v>0.52771852465882174</v>
      </c>
      <c r="F2188" s="63">
        <f t="shared" si="311"/>
        <v>0.50364987902446268</v>
      </c>
      <c r="G2188" s="63">
        <f t="shared" si="311"/>
        <v>0.53202968797850447</v>
      </c>
      <c r="H2188" s="63">
        <f t="shared" si="311"/>
        <v>0.50639405972538754</v>
      </c>
      <c r="I2188" s="63">
        <f t="shared" si="311"/>
        <v>0.51850648181850867</v>
      </c>
      <c r="J2188" s="63">
        <f t="shared" si="311"/>
        <v>0.47257129053430241</v>
      </c>
      <c r="K2188" s="63">
        <f t="shared" si="311"/>
        <v>0.49403026983417619</v>
      </c>
      <c r="L2188" s="63">
        <f t="shared" si="311"/>
        <v>0.44060503044516591</v>
      </c>
      <c r="M2188" s="63">
        <f t="shared" si="311"/>
        <v>0.48943372286066217</v>
      </c>
      <c r="N2188" s="63">
        <f t="shared" si="311"/>
        <v>0.53044643359242238</v>
      </c>
      <c r="O2188" s="63">
        <f t="shared" ref="O2188" si="312">O2180</f>
        <v>0.39263738447653168</v>
      </c>
    </row>
    <row r="2189" spans="1:15" x14ac:dyDescent="0.25">
      <c r="A2189" s="65" t="s">
        <v>380</v>
      </c>
      <c r="B2189" s="63">
        <f>B2181+B2182</f>
        <v>0.43589799769092541</v>
      </c>
      <c r="C2189" s="63">
        <f>C2181+C2182</f>
        <v>0.42033496181116636</v>
      </c>
      <c r="D2189" s="63">
        <f t="shared" ref="D2189:N2189" si="313">D2181+D2182</f>
        <v>0.42146250007787528</v>
      </c>
      <c r="E2189" s="63">
        <f t="shared" si="313"/>
        <v>0.37159259760407914</v>
      </c>
      <c r="F2189" s="63">
        <f t="shared" si="313"/>
        <v>0.39792567205072382</v>
      </c>
      <c r="G2189" s="63">
        <f t="shared" si="313"/>
        <v>0.29804453196775788</v>
      </c>
      <c r="H2189" s="63">
        <f t="shared" si="313"/>
        <v>0.39439356304010104</v>
      </c>
      <c r="I2189" s="63">
        <f t="shared" si="313"/>
        <v>0.37772442371613618</v>
      </c>
      <c r="J2189" s="63">
        <f t="shared" si="313"/>
        <v>0.4254878296057038</v>
      </c>
      <c r="K2189" s="63">
        <f t="shared" si="313"/>
        <v>0.39583127355561809</v>
      </c>
      <c r="L2189" s="63">
        <f t="shared" si="313"/>
        <v>0.43414484583772628</v>
      </c>
      <c r="M2189" s="63">
        <f t="shared" si="313"/>
        <v>0.38525056047392447</v>
      </c>
      <c r="N2189" s="63">
        <f t="shared" si="313"/>
        <v>0.38700283865162821</v>
      </c>
      <c r="O2189" s="63">
        <f t="shared" ref="O2189" si="314">O2181+O2182</f>
        <v>0.49734541279584221</v>
      </c>
    </row>
    <row r="2190" spans="1:15" x14ac:dyDescent="0.25">
      <c r="A2190"/>
    </row>
    <row r="2191" spans="1:15" x14ac:dyDescent="0.25">
      <c r="A2191" s="60" t="s">
        <v>372</v>
      </c>
      <c r="B2191" s="61">
        <v>3.4100219813459245</v>
      </c>
      <c r="C2191" s="61">
        <v>3.3808480518791293</v>
      </c>
      <c r="D2191" s="61">
        <v>3.3612880386447284</v>
      </c>
      <c r="E2191" s="61">
        <v>3.3344345278449445</v>
      </c>
      <c r="F2191" s="61">
        <v>3.3377158994111955</v>
      </c>
      <c r="G2191" s="61">
        <v>3.1973439224926272</v>
      </c>
      <c r="H2191" s="61">
        <v>3.3409683429286212</v>
      </c>
      <c r="I2191" s="61">
        <v>3.3131422320175052</v>
      </c>
      <c r="J2191" s="61">
        <v>3.365111136052811</v>
      </c>
      <c r="K2191" s="61">
        <v>3.3312933294840197</v>
      </c>
      <c r="L2191" s="61">
        <v>3.3796124965036509</v>
      </c>
      <c r="M2191" s="61">
        <v>3.3121808729505804</v>
      </c>
      <c r="N2191" s="61">
        <v>3.3707533307090261</v>
      </c>
      <c r="O2191" s="61">
        <v>3.506768558122817</v>
      </c>
    </row>
    <row r="2192" spans="1:15" x14ac:dyDescent="0.25">
      <c r="A2192"/>
    </row>
    <row r="2193" spans="1:15" x14ac:dyDescent="0.25">
      <c r="A2193" s="71" t="s">
        <v>394</v>
      </c>
      <c r="B2193" s="71" t="s">
        <v>395</v>
      </c>
    </row>
    <row r="2194" spans="1:15" x14ac:dyDescent="0.25">
      <c r="A2194" s="71" t="s">
        <v>396</v>
      </c>
      <c r="B2194" s="71" t="s">
        <v>397</v>
      </c>
    </row>
    <row r="2196" spans="1:15" x14ac:dyDescent="0.25">
      <c r="A2196" s="30" t="s">
        <v>466</v>
      </c>
      <c r="B2196" s="1"/>
      <c r="C2196" s="1"/>
      <c r="D2196" s="1"/>
      <c r="E2196" s="1"/>
      <c r="F2196" s="1"/>
      <c r="G2196" s="1"/>
      <c r="H2196" s="1"/>
      <c r="I2196" s="1"/>
      <c r="J2196" s="1"/>
      <c r="K2196" s="1"/>
      <c r="L2196" s="1"/>
      <c r="M2196" s="1"/>
      <c r="N2196" s="1"/>
      <c r="O2196" s="1"/>
    </row>
    <row r="2198" spans="1:15" x14ac:dyDescent="0.25">
      <c r="B2198" s="10" t="s">
        <v>0</v>
      </c>
      <c r="C2198" s="11" t="s">
        <v>1</v>
      </c>
      <c r="D2198" s="12" t="s">
        <v>2</v>
      </c>
      <c r="E2198" s="11" t="s">
        <v>3</v>
      </c>
      <c r="F2198" s="12" t="s">
        <v>4</v>
      </c>
      <c r="G2198" s="11" t="s">
        <v>5</v>
      </c>
      <c r="H2198" s="11" t="s">
        <v>6</v>
      </c>
      <c r="I2198" s="11" t="s">
        <v>7</v>
      </c>
      <c r="J2198" s="11" t="s">
        <v>8</v>
      </c>
      <c r="K2198" s="11" t="s">
        <v>9</v>
      </c>
      <c r="L2198" s="11" t="s">
        <v>10</v>
      </c>
      <c r="M2198" s="11" t="s">
        <v>11</v>
      </c>
      <c r="N2198" s="11" t="s">
        <v>12</v>
      </c>
      <c r="O2198" s="11">
        <v>2023</v>
      </c>
    </row>
    <row r="2199" spans="1:15" x14ac:dyDescent="0.25">
      <c r="A2199" s="27" t="s">
        <v>192</v>
      </c>
      <c r="B2199" s="13">
        <v>9.860262743753602E-2</v>
      </c>
      <c r="C2199" s="14">
        <v>9.1984042443243971E-2</v>
      </c>
      <c r="D2199" s="4">
        <v>7.3578033979826346E-2</v>
      </c>
      <c r="E2199" s="14">
        <v>6.7426172146004187E-2</v>
      </c>
      <c r="F2199" s="4">
        <v>6.5783059636510738E-2</v>
      </c>
      <c r="G2199" s="14">
        <v>7.7214198094474135E-2</v>
      </c>
      <c r="H2199" s="14">
        <v>6.1063283099926959E-2</v>
      </c>
      <c r="I2199" s="14">
        <v>7.2204978260608677E-2</v>
      </c>
      <c r="J2199" s="14">
        <v>7.5354414611401341E-2</v>
      </c>
      <c r="K2199" s="14">
        <v>4.9776753052096286E-2</v>
      </c>
      <c r="L2199" s="14">
        <v>8.7247455730791609E-2</v>
      </c>
      <c r="M2199" s="14">
        <v>8.9828285262433707E-2</v>
      </c>
      <c r="N2199" s="14">
        <v>7.5436983645356906E-2</v>
      </c>
      <c r="O2199" s="14">
        <v>7.9357359767389807E-2</v>
      </c>
    </row>
    <row r="2200" spans="1:15" x14ac:dyDescent="0.25">
      <c r="A2200" s="28" t="s">
        <v>163</v>
      </c>
      <c r="B2200" s="15">
        <v>0.29491811450143857</v>
      </c>
      <c r="C2200" s="16">
        <v>0.3190003243915604</v>
      </c>
      <c r="D2200" s="6">
        <v>0.30423106780390319</v>
      </c>
      <c r="E2200" s="16">
        <v>0.28228916204940319</v>
      </c>
      <c r="F2200" s="6">
        <v>0.28392454335425643</v>
      </c>
      <c r="G2200" s="16">
        <v>0.25021434184128905</v>
      </c>
      <c r="H2200" s="16">
        <v>0.27993712045686936</v>
      </c>
      <c r="I2200" s="16">
        <v>0.25217393912970459</v>
      </c>
      <c r="J2200" s="16">
        <v>0.28029827500439902</v>
      </c>
      <c r="K2200" s="16">
        <v>0.25902973593979245</v>
      </c>
      <c r="L2200" s="16">
        <v>0.28171999053295205</v>
      </c>
      <c r="M2200" s="16">
        <v>0.29141693288153508</v>
      </c>
      <c r="N2200" s="16">
        <v>0.22427670618610895</v>
      </c>
      <c r="O2200" s="16">
        <v>0.19267991660664502</v>
      </c>
    </row>
    <row r="2201" spans="1:15" x14ac:dyDescent="0.25">
      <c r="A2201" s="28" t="s">
        <v>77</v>
      </c>
      <c r="B2201" s="15">
        <v>0.40076068412871785</v>
      </c>
      <c r="C2201" s="16">
        <v>0.38027975914564149</v>
      </c>
      <c r="D2201" s="6">
        <v>0.42649015103312854</v>
      </c>
      <c r="E2201" s="16">
        <v>0.40365508191093796</v>
      </c>
      <c r="F2201" s="6">
        <v>0.42886398873309106</v>
      </c>
      <c r="G2201" s="16">
        <v>0.47915926862984226</v>
      </c>
      <c r="H2201" s="16">
        <v>0.43510394513663087</v>
      </c>
      <c r="I2201" s="16">
        <v>0.4350508185770795</v>
      </c>
      <c r="J2201" s="16">
        <v>0.43766676874287908</v>
      </c>
      <c r="K2201" s="16">
        <v>0.42670816542025408</v>
      </c>
      <c r="L2201" s="16">
        <v>0.40377498547668689</v>
      </c>
      <c r="M2201" s="16">
        <v>0.39757290727713335</v>
      </c>
      <c r="N2201" s="16">
        <v>0.42118279596182828</v>
      </c>
      <c r="O2201" s="16">
        <v>0.39594273858816059</v>
      </c>
    </row>
    <row r="2202" spans="1:15" x14ac:dyDescent="0.25">
      <c r="A2202" s="28" t="s">
        <v>164</v>
      </c>
      <c r="B2202" s="15">
        <v>0.17415613157591595</v>
      </c>
      <c r="C2202" s="16">
        <v>0.1951887988581226</v>
      </c>
      <c r="D2202" s="6">
        <v>0.1773009936871888</v>
      </c>
      <c r="E2202" s="16">
        <v>0.2268509227304871</v>
      </c>
      <c r="F2202" s="6">
        <v>0.20013582240802319</v>
      </c>
      <c r="G2202" s="16">
        <v>0.17914887113296943</v>
      </c>
      <c r="H2202" s="16">
        <v>0.20100436278992639</v>
      </c>
      <c r="I2202" s="16">
        <v>0.2282326094869345</v>
      </c>
      <c r="J2202" s="16">
        <v>0.18950033001562519</v>
      </c>
      <c r="K2202" s="16">
        <v>0.22624664338623501</v>
      </c>
      <c r="L2202" s="16">
        <v>0.2004970200314137</v>
      </c>
      <c r="M2202" s="16">
        <v>0.19216322443289249</v>
      </c>
      <c r="N2202" s="16">
        <v>0.23241368518595495</v>
      </c>
      <c r="O2202" s="16">
        <v>0.26373844765320142</v>
      </c>
    </row>
    <row r="2203" spans="1:15" x14ac:dyDescent="0.25">
      <c r="A2203" s="28" t="s">
        <v>193</v>
      </c>
      <c r="B2203" s="15">
        <v>3.156244235639169E-2</v>
      </c>
      <c r="C2203" s="16">
        <v>1.3547075161431507E-2</v>
      </c>
      <c r="D2203" s="6">
        <v>1.8399753495953134E-2</v>
      </c>
      <c r="E2203" s="16">
        <v>1.9778661163167448E-2</v>
      </c>
      <c r="F2203" s="6">
        <v>2.1292585868118562E-2</v>
      </c>
      <c r="G2203" s="16">
        <v>1.4263320301425155E-2</v>
      </c>
      <c r="H2203" s="16">
        <v>2.2891288516646381E-2</v>
      </c>
      <c r="I2203" s="16">
        <v>1.2337654545672721E-2</v>
      </c>
      <c r="J2203" s="16">
        <v>1.7180211625695288E-2</v>
      </c>
      <c r="K2203" s="16">
        <v>3.8238702201622288E-2</v>
      </c>
      <c r="L2203" s="16">
        <v>2.6760548228155864E-2</v>
      </c>
      <c r="M2203" s="16">
        <v>2.9018650146005381E-2</v>
      </c>
      <c r="N2203" s="16">
        <v>4.668982902075082E-2</v>
      </c>
      <c r="O2203" s="16">
        <v>6.8281537384603172E-2</v>
      </c>
    </row>
    <row r="2204" spans="1:15" x14ac:dyDescent="0.25">
      <c r="A2204" s="59" t="s">
        <v>248</v>
      </c>
      <c r="B2204" s="17">
        <v>1</v>
      </c>
      <c r="C2204" s="18">
        <v>1</v>
      </c>
      <c r="D2204" s="8">
        <v>1</v>
      </c>
      <c r="E2204" s="18">
        <v>1</v>
      </c>
      <c r="F2204" s="8">
        <v>1</v>
      </c>
      <c r="G2204" s="18">
        <v>1</v>
      </c>
      <c r="H2204" s="18">
        <v>1</v>
      </c>
      <c r="I2204" s="18">
        <v>1</v>
      </c>
      <c r="J2204" s="18">
        <v>1</v>
      </c>
      <c r="K2204" s="18">
        <v>1</v>
      </c>
      <c r="L2204" s="18">
        <v>1</v>
      </c>
      <c r="M2204" s="18">
        <v>1</v>
      </c>
      <c r="N2204" s="18">
        <v>1</v>
      </c>
      <c r="O2204" s="18">
        <v>1</v>
      </c>
    </row>
    <row r="2205" spans="1:15" s="36" customFormat="1" x14ac:dyDescent="0.25">
      <c r="A2205" s="31" t="s">
        <v>249</v>
      </c>
      <c r="B2205" s="32">
        <v>500.00123000000178</v>
      </c>
      <c r="C2205" s="33">
        <v>499.99759500000062</v>
      </c>
      <c r="D2205" s="34">
        <v>499.99990500000075</v>
      </c>
      <c r="E2205" s="33">
        <v>499.99946499999993</v>
      </c>
      <c r="F2205" s="34">
        <v>499.99749303621167</v>
      </c>
      <c r="G2205" s="33">
        <v>500.01107954545398</v>
      </c>
      <c r="H2205" s="33">
        <v>500.00687022900667</v>
      </c>
      <c r="I2205" s="33">
        <v>500.01400000000001</v>
      </c>
      <c r="J2205" s="33">
        <v>500.01131639722911</v>
      </c>
      <c r="K2205" s="33">
        <v>500.00367231638381</v>
      </c>
      <c r="L2205" s="33">
        <v>499.99706601466983</v>
      </c>
      <c r="M2205" s="33">
        <v>500.00550351288149</v>
      </c>
      <c r="N2205" s="33">
        <v>499.99633251833671</v>
      </c>
      <c r="O2205" s="33">
        <v>499.99430379746764</v>
      </c>
    </row>
    <row r="2206" spans="1:15" x14ac:dyDescent="0.25">
      <c r="A2206" s="41" t="s">
        <v>250</v>
      </c>
      <c r="B2206" s="40">
        <v>932</v>
      </c>
      <c r="C2206" s="38">
        <v>590</v>
      </c>
      <c r="D2206" s="39">
        <v>407</v>
      </c>
      <c r="E2206" s="38">
        <v>392</v>
      </c>
      <c r="F2206" s="39">
        <v>359</v>
      </c>
      <c r="G2206" s="38">
        <v>176</v>
      </c>
      <c r="H2206" s="38">
        <v>393</v>
      </c>
      <c r="I2206" s="38">
        <v>200</v>
      </c>
      <c r="J2206" s="38">
        <v>433</v>
      </c>
      <c r="K2206" s="38">
        <v>354</v>
      </c>
      <c r="L2206" s="38">
        <v>409</v>
      </c>
      <c r="M2206" s="38">
        <v>427</v>
      </c>
      <c r="N2206" s="38">
        <v>409</v>
      </c>
      <c r="O2206" s="38">
        <v>395</v>
      </c>
    </row>
    <row r="2208" spans="1:15" x14ac:dyDescent="0.25">
      <c r="A2208" s="62" t="s">
        <v>379</v>
      </c>
      <c r="B2208" s="63">
        <f>B2199+B2200</f>
        <v>0.39352074193897457</v>
      </c>
      <c r="C2208" s="63">
        <f>C2199+C2200</f>
        <v>0.41098436683480438</v>
      </c>
      <c r="D2208" s="63">
        <f t="shared" ref="D2208:M2208" si="315">D2199+D2200</f>
        <v>0.37780910178372951</v>
      </c>
      <c r="E2208" s="63">
        <f t="shared" si="315"/>
        <v>0.34971533419540735</v>
      </c>
      <c r="F2208" s="63">
        <f t="shared" si="315"/>
        <v>0.3497076029907672</v>
      </c>
      <c r="G2208" s="63">
        <f t="shared" si="315"/>
        <v>0.32742853993576315</v>
      </c>
      <c r="H2208" s="63">
        <f t="shared" si="315"/>
        <v>0.34100040355679634</v>
      </c>
      <c r="I2208" s="63">
        <f t="shared" si="315"/>
        <v>0.32437891739031327</v>
      </c>
      <c r="J2208" s="63">
        <f t="shared" si="315"/>
        <v>0.35565268961580038</v>
      </c>
      <c r="K2208" s="63">
        <f t="shared" si="315"/>
        <v>0.30880648899188873</v>
      </c>
      <c r="L2208" s="63">
        <f t="shared" si="315"/>
        <v>0.36896744626374367</v>
      </c>
      <c r="M2208" s="63">
        <f t="shared" si="315"/>
        <v>0.38124521814396878</v>
      </c>
      <c r="N2208" s="63">
        <f>N2199+N2200</f>
        <v>0.29971368983146585</v>
      </c>
      <c r="O2208" s="63">
        <f>O2199+O2200</f>
        <v>0.27203727637403485</v>
      </c>
    </row>
    <row r="2209" spans="1:15" x14ac:dyDescent="0.25">
      <c r="A2209" s="64" t="s">
        <v>375</v>
      </c>
      <c r="B2209" s="63">
        <f>B2201</f>
        <v>0.40076068412871785</v>
      </c>
      <c r="C2209" s="63">
        <f>C2201</f>
        <v>0.38027975914564149</v>
      </c>
      <c r="D2209" s="63">
        <f t="shared" ref="D2209:N2209" si="316">D2201</f>
        <v>0.42649015103312854</v>
      </c>
      <c r="E2209" s="63">
        <f t="shared" si="316"/>
        <v>0.40365508191093796</v>
      </c>
      <c r="F2209" s="63">
        <f t="shared" si="316"/>
        <v>0.42886398873309106</v>
      </c>
      <c r="G2209" s="63">
        <f t="shared" si="316"/>
        <v>0.47915926862984226</v>
      </c>
      <c r="H2209" s="63">
        <f t="shared" si="316"/>
        <v>0.43510394513663087</v>
      </c>
      <c r="I2209" s="63">
        <f t="shared" si="316"/>
        <v>0.4350508185770795</v>
      </c>
      <c r="J2209" s="63">
        <f t="shared" si="316"/>
        <v>0.43766676874287908</v>
      </c>
      <c r="K2209" s="63">
        <f t="shared" si="316"/>
        <v>0.42670816542025408</v>
      </c>
      <c r="L2209" s="63">
        <f t="shared" si="316"/>
        <v>0.40377498547668689</v>
      </c>
      <c r="M2209" s="63">
        <f t="shared" si="316"/>
        <v>0.39757290727713335</v>
      </c>
      <c r="N2209" s="63">
        <f t="shared" si="316"/>
        <v>0.42118279596182828</v>
      </c>
      <c r="O2209" s="63">
        <f t="shared" ref="O2209" si="317">O2201</f>
        <v>0.39594273858816059</v>
      </c>
    </row>
    <row r="2210" spans="1:15" x14ac:dyDescent="0.25">
      <c r="A2210" s="65" t="s">
        <v>380</v>
      </c>
      <c r="B2210" s="63">
        <f>B2202+B2203</f>
        <v>0.20571857393230764</v>
      </c>
      <c r="C2210" s="63">
        <f>C2202+C2203</f>
        <v>0.2087358740195541</v>
      </c>
      <c r="D2210" s="63">
        <f t="shared" ref="D2210:N2210" si="318">D2202+D2203</f>
        <v>0.19570074718314193</v>
      </c>
      <c r="E2210" s="63">
        <f t="shared" si="318"/>
        <v>0.24662958389365455</v>
      </c>
      <c r="F2210" s="63">
        <f t="shared" si="318"/>
        <v>0.22142840827614174</v>
      </c>
      <c r="G2210" s="63">
        <f t="shared" si="318"/>
        <v>0.19341219143439459</v>
      </c>
      <c r="H2210" s="63">
        <f t="shared" si="318"/>
        <v>0.22389565130657277</v>
      </c>
      <c r="I2210" s="63">
        <f t="shared" si="318"/>
        <v>0.24057026403260723</v>
      </c>
      <c r="J2210" s="63">
        <f t="shared" si="318"/>
        <v>0.20668054164132049</v>
      </c>
      <c r="K2210" s="63">
        <f t="shared" si="318"/>
        <v>0.2644853455878573</v>
      </c>
      <c r="L2210" s="63">
        <f t="shared" si="318"/>
        <v>0.22725756825956955</v>
      </c>
      <c r="M2210" s="63">
        <f t="shared" si="318"/>
        <v>0.22118187457889787</v>
      </c>
      <c r="N2210" s="63">
        <f t="shared" si="318"/>
        <v>0.27910351420670576</v>
      </c>
      <c r="O2210" s="63">
        <f t="shared" ref="O2210" si="319">O2202+O2203</f>
        <v>0.33201998503780461</v>
      </c>
    </row>
    <row r="2211" spans="1:15" x14ac:dyDescent="0.25">
      <c r="A2211"/>
    </row>
    <row r="2212" spans="1:15" x14ac:dyDescent="0.25">
      <c r="A2212" s="60" t="s">
        <v>372</v>
      </c>
      <c r="B2212" s="61">
        <v>2.7451576469121863</v>
      </c>
      <c r="C2212" s="61">
        <v>2.7193145399029386</v>
      </c>
      <c r="D2212" s="61">
        <v>2.7627133649155375</v>
      </c>
      <c r="E2212" s="61">
        <v>2.8492667387154098</v>
      </c>
      <c r="F2212" s="61">
        <v>2.8272303315169838</v>
      </c>
      <c r="G2212" s="61">
        <v>2.8030327737055836</v>
      </c>
      <c r="H2212" s="61">
        <v>2.8447232531664968</v>
      </c>
      <c r="I2212" s="61">
        <v>2.8563240229273585</v>
      </c>
      <c r="J2212" s="61">
        <v>2.7928536490398153</v>
      </c>
      <c r="K2212" s="61">
        <v>2.9441408057454947</v>
      </c>
      <c r="L2212" s="61">
        <v>2.797803214493193</v>
      </c>
      <c r="M2212" s="61">
        <v>2.7791270213184993</v>
      </c>
      <c r="N2212" s="61">
        <v>2.9506426697506329</v>
      </c>
      <c r="O2212" s="61">
        <v>3.0489068862809847</v>
      </c>
    </row>
    <row r="2213" spans="1:15" x14ac:dyDescent="0.25">
      <c r="A2213"/>
    </row>
    <row r="2214" spans="1:15" x14ac:dyDescent="0.25">
      <c r="A2214" s="71" t="s">
        <v>394</v>
      </c>
      <c r="B2214" s="71" t="s">
        <v>395</v>
      </c>
    </row>
    <row r="2215" spans="1:15" x14ac:dyDescent="0.25">
      <c r="A2215" s="71" t="s">
        <v>396</v>
      </c>
      <c r="B2215" s="71" t="s">
        <v>397</v>
      </c>
    </row>
    <row r="2217" spans="1:15" x14ac:dyDescent="0.25">
      <c r="A2217" s="30" t="s">
        <v>465</v>
      </c>
      <c r="B2217" s="1"/>
      <c r="C2217" s="1"/>
      <c r="D2217" s="1"/>
      <c r="E2217" s="1"/>
      <c r="F2217" s="1"/>
      <c r="G2217" s="1"/>
      <c r="H2217" s="1"/>
      <c r="I2217" s="1"/>
      <c r="J2217" s="1"/>
      <c r="K2217" s="1"/>
      <c r="L2217" s="1"/>
      <c r="M2217" s="1"/>
      <c r="N2217" s="1"/>
      <c r="O2217" s="1"/>
    </row>
    <row r="2219" spans="1:15" x14ac:dyDescent="0.25">
      <c r="B2219" s="10" t="s">
        <v>0</v>
      </c>
      <c r="C2219" s="11" t="s">
        <v>1</v>
      </c>
      <c r="D2219" s="12" t="s">
        <v>2</v>
      </c>
      <c r="E2219" s="11" t="s">
        <v>3</v>
      </c>
      <c r="F2219" s="12" t="s">
        <v>4</v>
      </c>
      <c r="G2219" s="11" t="s">
        <v>5</v>
      </c>
      <c r="H2219" s="11" t="s">
        <v>6</v>
      </c>
      <c r="I2219" s="11" t="s">
        <v>7</v>
      </c>
      <c r="J2219" s="11" t="s">
        <v>8</v>
      </c>
      <c r="K2219" s="11" t="s">
        <v>9</v>
      </c>
      <c r="L2219" s="11" t="s">
        <v>10</v>
      </c>
      <c r="M2219" s="11" t="s">
        <v>11</v>
      </c>
      <c r="N2219" s="11" t="s">
        <v>12</v>
      </c>
      <c r="O2219" s="11">
        <v>2023</v>
      </c>
    </row>
    <row r="2220" spans="1:15" x14ac:dyDescent="0.25">
      <c r="A2220" s="27" t="s">
        <v>192</v>
      </c>
      <c r="B2220" s="13">
        <v>1.2280949788863462E-2</v>
      </c>
      <c r="C2220" s="14">
        <v>5.6595272223259356E-3</v>
      </c>
      <c r="D2220" s="4">
        <v>3.3482706361714172E-3</v>
      </c>
      <c r="E2220" s="14">
        <v>6.5928870543891412E-3</v>
      </c>
      <c r="F2220" s="4">
        <v>5.5136766702451453E-3</v>
      </c>
      <c r="G2220" s="14">
        <v>4.0572964576353213E-3</v>
      </c>
      <c r="H2220" s="14">
        <v>1.0176450501697975E-2</v>
      </c>
      <c r="I2220" s="14">
        <v>9.7967256916806408E-3</v>
      </c>
      <c r="J2220" s="14">
        <v>1.772431016572831E-2</v>
      </c>
      <c r="K2220" s="14">
        <v>7.838360509216602E-3</v>
      </c>
      <c r="L2220" s="14">
        <v>1.0989306538718095E-2</v>
      </c>
      <c r="M2220" s="14">
        <v>9.056808976575648E-3</v>
      </c>
      <c r="N2220" s="14">
        <v>1.4885194756929785E-2</v>
      </c>
      <c r="O2220" s="14">
        <v>1.4310289610894325E-2</v>
      </c>
    </row>
    <row r="2221" spans="1:15" x14ac:dyDescent="0.25">
      <c r="A2221" s="28" t="s">
        <v>163</v>
      </c>
      <c r="B2221" s="15">
        <v>8.8014143485206475E-2</v>
      </c>
      <c r="C2221" s="16">
        <v>8.6324515220918094E-2</v>
      </c>
      <c r="D2221" s="6">
        <v>8.692915651653968E-2</v>
      </c>
      <c r="E2221" s="16">
        <v>7.1920456954888856E-2</v>
      </c>
      <c r="F2221" s="6">
        <v>9.5256745019891453E-2</v>
      </c>
      <c r="G2221" s="16">
        <v>9.258601655986054E-2</v>
      </c>
      <c r="H2221" s="16">
        <v>9.4153922566967599E-2</v>
      </c>
      <c r="I2221" s="16">
        <v>9.3252388933109914E-2</v>
      </c>
      <c r="J2221" s="16">
        <v>0.10748625088854774</v>
      </c>
      <c r="K2221" s="16">
        <v>0.10460770627108384</v>
      </c>
      <c r="L2221" s="16">
        <v>8.4902209695118178E-2</v>
      </c>
      <c r="M2221" s="16">
        <v>5.0828714531713469E-2</v>
      </c>
      <c r="N2221" s="16">
        <v>5.6154446120631765E-2</v>
      </c>
      <c r="O2221" s="16">
        <v>7.6896065904548394E-2</v>
      </c>
    </row>
    <row r="2222" spans="1:15" x14ac:dyDescent="0.25">
      <c r="A2222" s="28" t="s">
        <v>77</v>
      </c>
      <c r="B2222" s="15">
        <v>0.36980290028486557</v>
      </c>
      <c r="C2222" s="16">
        <v>0.43607861753815053</v>
      </c>
      <c r="D2222" s="6">
        <v>0.41627749909272493</v>
      </c>
      <c r="E2222" s="16">
        <v>0.40155766966670647</v>
      </c>
      <c r="F2222" s="6">
        <v>0.43088851141872003</v>
      </c>
      <c r="G2222" s="16">
        <v>0.45567285724918571</v>
      </c>
      <c r="H2222" s="16">
        <v>0.41735813299257424</v>
      </c>
      <c r="I2222" s="16">
        <v>0.49600511185686769</v>
      </c>
      <c r="J2222" s="16">
        <v>0.46088425712304937</v>
      </c>
      <c r="K2222" s="16">
        <v>0.41802941560316226</v>
      </c>
      <c r="L2222" s="16">
        <v>0.4297071669858209</v>
      </c>
      <c r="M2222" s="16">
        <v>0.42233961359207528</v>
      </c>
      <c r="N2222" s="16">
        <v>0.35588036098064291</v>
      </c>
      <c r="O2222" s="16">
        <v>0.40213141668702529</v>
      </c>
    </row>
    <row r="2223" spans="1:15" x14ac:dyDescent="0.25">
      <c r="A2223" s="28" t="s">
        <v>164</v>
      </c>
      <c r="B2223" s="15">
        <v>0.46858492728107959</v>
      </c>
      <c r="C2223" s="16">
        <v>0.43436971931834983</v>
      </c>
      <c r="D2223" s="6">
        <v>0.46333161803300754</v>
      </c>
      <c r="E2223" s="16">
        <v>0.46508847764467121</v>
      </c>
      <c r="F2223" s="6">
        <v>0.44311865630524067</v>
      </c>
      <c r="G2223" s="16">
        <v>0.38251595561234708</v>
      </c>
      <c r="H2223" s="16">
        <v>0.44779130261314465</v>
      </c>
      <c r="I2223" s="16">
        <v>0.35667701304363503</v>
      </c>
      <c r="J2223" s="16">
        <v>0.38231744408556101</v>
      </c>
      <c r="K2223" s="16">
        <v>0.4197853349099695</v>
      </c>
      <c r="L2223" s="16">
        <v>0.42540934225530896</v>
      </c>
      <c r="M2223" s="16">
        <v>0.47181330790972575</v>
      </c>
      <c r="N2223" s="16">
        <v>0.5142091506783667</v>
      </c>
      <c r="O2223" s="16">
        <v>0.42530104773345512</v>
      </c>
    </row>
    <row r="2224" spans="1:15" x14ac:dyDescent="0.25">
      <c r="A2224" s="28" t="s">
        <v>193</v>
      </c>
      <c r="B2224" s="15">
        <v>6.1317079159984911E-2</v>
      </c>
      <c r="C2224" s="16">
        <v>3.756762070025553E-2</v>
      </c>
      <c r="D2224" s="6">
        <v>3.0113455721556551E-2</v>
      </c>
      <c r="E2224" s="16">
        <v>5.4840508679344223E-2</v>
      </c>
      <c r="F2224" s="6">
        <v>2.5222410585902671E-2</v>
      </c>
      <c r="G2224" s="16">
        <v>6.5167874120971317E-2</v>
      </c>
      <c r="H2224" s="16">
        <v>3.0520191325615474E-2</v>
      </c>
      <c r="I2224" s="16">
        <v>4.4268760474706736E-2</v>
      </c>
      <c r="J2224" s="16">
        <v>3.15877377371135E-2</v>
      </c>
      <c r="K2224" s="16">
        <v>4.9739182706567714E-2</v>
      </c>
      <c r="L2224" s="16">
        <v>4.8991974525033954E-2</v>
      </c>
      <c r="M2224" s="16">
        <v>4.5961554989909843E-2</v>
      </c>
      <c r="N2224" s="16">
        <v>5.8870847463428931E-2</v>
      </c>
      <c r="O2224" s="16">
        <v>8.1361180064076818E-2</v>
      </c>
    </row>
    <row r="2225" spans="1:15" x14ac:dyDescent="0.25">
      <c r="A2225" s="59" t="s">
        <v>248</v>
      </c>
      <c r="B2225" s="17">
        <v>1</v>
      </c>
      <c r="C2225" s="18">
        <v>1</v>
      </c>
      <c r="D2225" s="8">
        <v>1</v>
      </c>
      <c r="E2225" s="18">
        <v>1</v>
      </c>
      <c r="F2225" s="8">
        <v>1</v>
      </c>
      <c r="G2225" s="18">
        <v>1</v>
      </c>
      <c r="H2225" s="18">
        <v>1</v>
      </c>
      <c r="I2225" s="18">
        <v>1</v>
      </c>
      <c r="J2225" s="18">
        <v>1</v>
      </c>
      <c r="K2225" s="18">
        <v>1</v>
      </c>
      <c r="L2225" s="18">
        <v>1</v>
      </c>
      <c r="M2225" s="18">
        <v>1</v>
      </c>
      <c r="N2225" s="18">
        <v>1</v>
      </c>
      <c r="O2225" s="18">
        <v>1</v>
      </c>
    </row>
    <row r="2226" spans="1:15" s="36" customFormat="1" x14ac:dyDescent="0.25">
      <c r="A2226" s="31" t="s">
        <v>249</v>
      </c>
      <c r="B2226" s="32">
        <v>500.00123000000229</v>
      </c>
      <c r="C2226" s="33">
        <v>499.99759500000039</v>
      </c>
      <c r="D2226" s="34">
        <v>499.99990500000052</v>
      </c>
      <c r="E2226" s="33">
        <v>499.9994650000005</v>
      </c>
      <c r="F2226" s="34">
        <v>499.99749303621149</v>
      </c>
      <c r="G2226" s="33">
        <v>500.01107954545353</v>
      </c>
      <c r="H2226" s="33">
        <v>500.00687022900598</v>
      </c>
      <c r="I2226" s="33">
        <v>500.01399999999961</v>
      </c>
      <c r="J2226" s="33">
        <v>500.01131639722968</v>
      </c>
      <c r="K2226" s="33">
        <v>500.00367231638398</v>
      </c>
      <c r="L2226" s="33">
        <v>499.99706601466914</v>
      </c>
      <c r="M2226" s="33">
        <v>500.00550351288183</v>
      </c>
      <c r="N2226" s="33">
        <v>499.99633251833649</v>
      </c>
      <c r="O2226" s="33">
        <v>499.99430379746764</v>
      </c>
    </row>
    <row r="2227" spans="1:15" x14ac:dyDescent="0.25">
      <c r="A2227" s="41" t="s">
        <v>250</v>
      </c>
      <c r="B2227" s="40">
        <v>932</v>
      </c>
      <c r="C2227" s="38">
        <v>590</v>
      </c>
      <c r="D2227" s="39">
        <v>407</v>
      </c>
      <c r="E2227" s="38">
        <v>392</v>
      </c>
      <c r="F2227" s="39">
        <v>359</v>
      </c>
      <c r="G2227" s="38">
        <v>176</v>
      </c>
      <c r="H2227" s="38">
        <v>393</v>
      </c>
      <c r="I2227" s="38">
        <v>200</v>
      </c>
      <c r="J2227" s="38">
        <v>433</v>
      </c>
      <c r="K2227" s="38">
        <v>354</v>
      </c>
      <c r="L2227" s="38">
        <v>409</v>
      </c>
      <c r="M2227" s="38">
        <v>427</v>
      </c>
      <c r="N2227" s="38">
        <v>409</v>
      </c>
      <c r="O2227" s="38">
        <v>395</v>
      </c>
    </row>
    <row r="2229" spans="1:15" x14ac:dyDescent="0.25">
      <c r="A2229" s="62" t="s">
        <v>379</v>
      </c>
      <c r="B2229" s="63">
        <f>B2220+B2221</f>
        <v>0.10029509327406994</v>
      </c>
      <c r="C2229" s="63">
        <f>C2220+C2221</f>
        <v>9.1984042443244027E-2</v>
      </c>
      <c r="D2229" s="63">
        <f t="shared" ref="D2229:N2229" si="320">D2220+D2221</f>
        <v>9.0277427152711101E-2</v>
      </c>
      <c r="E2229" s="63">
        <f t="shared" si="320"/>
        <v>7.8513344009277994E-2</v>
      </c>
      <c r="F2229" s="63">
        <f t="shared" si="320"/>
        <v>0.1007704216901366</v>
      </c>
      <c r="G2229" s="63">
        <f t="shared" si="320"/>
        <v>9.664331301749586E-2</v>
      </c>
      <c r="H2229" s="63">
        <f t="shared" si="320"/>
        <v>0.10433037306866558</v>
      </c>
      <c r="I2229" s="63">
        <f t="shared" si="320"/>
        <v>0.10304911462479055</v>
      </c>
      <c r="J2229" s="63">
        <f t="shared" si="320"/>
        <v>0.12521056105427605</v>
      </c>
      <c r="K2229" s="63">
        <f t="shared" si="320"/>
        <v>0.11244606678030045</v>
      </c>
      <c r="L2229" s="63">
        <f t="shared" si="320"/>
        <v>9.5891516233836266E-2</v>
      </c>
      <c r="M2229" s="63">
        <f t="shared" si="320"/>
        <v>5.9885523508289115E-2</v>
      </c>
      <c r="N2229" s="63">
        <f t="shared" si="320"/>
        <v>7.1039640877561552E-2</v>
      </c>
      <c r="O2229" s="63">
        <f t="shared" ref="O2229" si="321">O2220+O2221</f>
        <v>9.1206355515442719E-2</v>
      </c>
    </row>
    <row r="2230" spans="1:15" x14ac:dyDescent="0.25">
      <c r="A2230" s="64" t="s">
        <v>375</v>
      </c>
      <c r="B2230" s="63">
        <f>B2222</f>
        <v>0.36980290028486557</v>
      </c>
      <c r="C2230" s="63">
        <f>C2222</f>
        <v>0.43607861753815053</v>
      </c>
      <c r="D2230" s="63">
        <f t="shared" ref="D2230:N2230" si="322">D2222</f>
        <v>0.41627749909272493</v>
      </c>
      <c r="E2230" s="63">
        <f t="shared" si="322"/>
        <v>0.40155766966670647</v>
      </c>
      <c r="F2230" s="63">
        <f t="shared" si="322"/>
        <v>0.43088851141872003</v>
      </c>
      <c r="G2230" s="63">
        <f t="shared" si="322"/>
        <v>0.45567285724918571</v>
      </c>
      <c r="H2230" s="63">
        <f t="shared" si="322"/>
        <v>0.41735813299257424</v>
      </c>
      <c r="I2230" s="63">
        <f t="shared" si="322"/>
        <v>0.49600511185686769</v>
      </c>
      <c r="J2230" s="63">
        <f t="shared" si="322"/>
        <v>0.46088425712304937</v>
      </c>
      <c r="K2230" s="63">
        <f t="shared" si="322"/>
        <v>0.41802941560316226</v>
      </c>
      <c r="L2230" s="63">
        <f t="shared" si="322"/>
        <v>0.4297071669858209</v>
      </c>
      <c r="M2230" s="63">
        <f t="shared" si="322"/>
        <v>0.42233961359207528</v>
      </c>
      <c r="N2230" s="63">
        <f t="shared" si="322"/>
        <v>0.35588036098064291</v>
      </c>
      <c r="O2230" s="63">
        <f t="shared" ref="O2230" si="323">O2222</f>
        <v>0.40213141668702529</v>
      </c>
    </row>
    <row r="2231" spans="1:15" x14ac:dyDescent="0.25">
      <c r="A2231" s="65" t="s">
        <v>380</v>
      </c>
      <c r="B2231" s="63">
        <f>B2223+B2224</f>
        <v>0.52990200644106444</v>
      </c>
      <c r="C2231" s="63">
        <f>C2223+C2224</f>
        <v>0.47193734001860538</v>
      </c>
      <c r="D2231" s="63">
        <f t="shared" ref="D2231:N2231" si="324">D2223+D2224</f>
        <v>0.49344507375456409</v>
      </c>
      <c r="E2231" s="63">
        <f t="shared" si="324"/>
        <v>0.51992898632401541</v>
      </c>
      <c r="F2231" s="63">
        <f t="shared" si="324"/>
        <v>0.46834106689114335</v>
      </c>
      <c r="G2231" s="63">
        <f t="shared" si="324"/>
        <v>0.44768382973331838</v>
      </c>
      <c r="H2231" s="63">
        <f t="shared" si="324"/>
        <v>0.4783114939387601</v>
      </c>
      <c r="I2231" s="63">
        <f t="shared" si="324"/>
        <v>0.40094577351834176</v>
      </c>
      <c r="J2231" s="63">
        <f t="shared" si="324"/>
        <v>0.41390518182267449</v>
      </c>
      <c r="K2231" s="63">
        <f t="shared" si="324"/>
        <v>0.46952451761653724</v>
      </c>
      <c r="L2231" s="63">
        <f t="shared" si="324"/>
        <v>0.47440131678034292</v>
      </c>
      <c r="M2231" s="63">
        <f t="shared" si="324"/>
        <v>0.51777486289963559</v>
      </c>
      <c r="N2231" s="63">
        <f t="shared" si="324"/>
        <v>0.57307999814179567</v>
      </c>
      <c r="O2231" s="63">
        <f t="shared" ref="O2231" si="325">O2223+O2224</f>
        <v>0.50666222779753189</v>
      </c>
    </row>
    <row r="2232" spans="1:15" x14ac:dyDescent="0.25">
      <c r="A2232"/>
    </row>
    <row r="2233" spans="1:15" x14ac:dyDescent="0.25">
      <c r="A2233" s="60" t="s">
        <v>372</v>
      </c>
      <c r="B2233" s="61">
        <v>3.4786430425381138</v>
      </c>
      <c r="C2233" s="61">
        <v>3.4118613910532933</v>
      </c>
      <c r="D2233" s="61">
        <v>3.4299328316872399</v>
      </c>
      <c r="E2233" s="61">
        <v>3.4896632639396934</v>
      </c>
      <c r="F2233" s="61">
        <v>3.3872793791166651</v>
      </c>
      <c r="G2233" s="61">
        <v>3.412151094379158</v>
      </c>
      <c r="H2233" s="61">
        <v>3.3943248616940109</v>
      </c>
      <c r="I2233" s="61">
        <v>3.3323686936765755</v>
      </c>
      <c r="J2233" s="61">
        <v>3.3025580483397832</v>
      </c>
      <c r="K2233" s="61">
        <v>3.3989792730335902</v>
      </c>
      <c r="L2233" s="61">
        <v>3.4165124685328205</v>
      </c>
      <c r="M2233" s="61">
        <v>3.4947940854046822</v>
      </c>
      <c r="N2233" s="61">
        <v>3.5460260099707321</v>
      </c>
      <c r="O2233" s="61">
        <v>3.4825067627352717</v>
      </c>
    </row>
    <row r="2234" spans="1:15" x14ac:dyDescent="0.25">
      <c r="A2234"/>
    </row>
    <row r="2235" spans="1:15" x14ac:dyDescent="0.25">
      <c r="A2235" s="71" t="s">
        <v>394</v>
      </c>
      <c r="B2235" s="71" t="s">
        <v>395</v>
      </c>
    </row>
    <row r="2236" spans="1:15" x14ac:dyDescent="0.25">
      <c r="A2236" s="71" t="s">
        <v>396</v>
      </c>
      <c r="B2236" s="71" t="s">
        <v>397</v>
      </c>
    </row>
    <row r="2238" spans="1:15" x14ac:dyDescent="0.25">
      <c r="A2238" s="30" t="s">
        <v>464</v>
      </c>
      <c r="B2238" s="1"/>
      <c r="C2238" s="1"/>
      <c r="D2238" s="1"/>
      <c r="E2238" s="1"/>
      <c r="F2238" s="1"/>
      <c r="G2238" s="1"/>
      <c r="H2238" s="1"/>
      <c r="I2238" s="1"/>
      <c r="J2238" s="1"/>
      <c r="K2238" s="1"/>
      <c r="L2238" s="1"/>
      <c r="M2238" s="1"/>
      <c r="N2238" s="2"/>
    </row>
    <row r="2240" spans="1:15" x14ac:dyDescent="0.25">
      <c r="C2240" s="10" t="s">
        <v>1</v>
      </c>
      <c r="D2240" s="11" t="s">
        <v>2</v>
      </c>
      <c r="E2240" s="12" t="s">
        <v>3</v>
      </c>
      <c r="F2240" s="11" t="s">
        <v>4</v>
      </c>
      <c r="G2240" s="12" t="s">
        <v>5</v>
      </c>
      <c r="H2240" s="11" t="s">
        <v>6</v>
      </c>
      <c r="I2240" s="11" t="s">
        <v>7</v>
      </c>
      <c r="J2240" s="11" t="s">
        <v>8</v>
      </c>
      <c r="K2240" s="11" t="s">
        <v>9</v>
      </c>
      <c r="L2240" s="11" t="s">
        <v>10</v>
      </c>
      <c r="M2240" s="11" t="s">
        <v>11</v>
      </c>
      <c r="N2240" s="11" t="s">
        <v>12</v>
      </c>
      <c r="O2240" s="106">
        <v>2023</v>
      </c>
    </row>
    <row r="2241" spans="1:15" x14ac:dyDescent="0.25">
      <c r="A2241" s="27" t="s">
        <v>192</v>
      </c>
      <c r="C2241" s="13">
        <v>3.7567620700255509E-2</v>
      </c>
      <c r="D2241" s="14">
        <v>3.6789016989913173E-2</v>
      </c>
      <c r="E2241" s="4">
        <v>2.1576613086975994E-2</v>
      </c>
      <c r="F2241" s="14">
        <v>5.0825881578236372E-2</v>
      </c>
      <c r="G2241" s="4">
        <v>4.8813122891026885E-2</v>
      </c>
      <c r="H2241" s="14">
        <v>3.8158254314062952E-2</v>
      </c>
      <c r="I2241" s="14">
        <v>5.5152455731239523E-2</v>
      </c>
      <c r="J2241" s="14">
        <v>3.6562913818578673E-2</v>
      </c>
      <c r="K2241" s="14">
        <v>4.8384672880933684E-2</v>
      </c>
      <c r="L2241" s="14">
        <v>3.5151795511758517E-2</v>
      </c>
      <c r="M2241" s="14">
        <v>4.2018507056245442E-2</v>
      </c>
      <c r="N2241" s="14">
        <v>3.7541840160196842E-2</v>
      </c>
      <c r="O2241" s="107">
        <v>5.7663188567971077E-2</v>
      </c>
    </row>
    <row r="2242" spans="1:15" x14ac:dyDescent="0.25">
      <c r="A2242" s="28" t="s">
        <v>163</v>
      </c>
      <c r="C2242" s="15">
        <v>0.20798863042531252</v>
      </c>
      <c r="D2242" s="16">
        <v>0.18056534430741539</v>
      </c>
      <c r="E2242" s="6">
        <v>0.17320825533283307</v>
      </c>
      <c r="F2242" s="16">
        <v>0.16535068978061723</v>
      </c>
      <c r="G2242" s="6">
        <v>0.20951581186553281</v>
      </c>
      <c r="H2242" s="16">
        <v>0.20103642341810116</v>
      </c>
      <c r="I2242" s="16">
        <v>0.19448055454447288</v>
      </c>
      <c r="J2242" s="16">
        <v>0.20719854377429758</v>
      </c>
      <c r="K2242" s="16">
        <v>0.17050016016831504</v>
      </c>
      <c r="L2242" s="16">
        <v>0.19488671816167177</v>
      </c>
      <c r="M2242" s="16">
        <v>0.16406868589502621</v>
      </c>
      <c r="N2242" s="16">
        <v>0.14985073240146038</v>
      </c>
      <c r="O2242" s="108">
        <v>0.16694266137209174</v>
      </c>
    </row>
    <row r="2243" spans="1:15" x14ac:dyDescent="0.25">
      <c r="A2243" s="28" t="s">
        <v>77</v>
      </c>
      <c r="C2243" s="15">
        <v>0.48870553067360212</v>
      </c>
      <c r="D2243" s="16">
        <v>0.42304747037901935</v>
      </c>
      <c r="E2243" s="6">
        <v>0.44770668904615751</v>
      </c>
      <c r="F2243" s="16">
        <v>0.49787436260126067</v>
      </c>
      <c r="G2243" s="6">
        <v>0.34784058762334219</v>
      </c>
      <c r="H2243" s="16">
        <v>0.40459749408023332</v>
      </c>
      <c r="I2243" s="16">
        <v>0.4288819913042432</v>
      </c>
      <c r="J2243" s="16">
        <v>0.43984316290301129</v>
      </c>
      <c r="K2243" s="16">
        <v>0.40835999509608123</v>
      </c>
      <c r="L2243" s="16">
        <v>0.43842115454956149</v>
      </c>
      <c r="M2243" s="16">
        <v>0.40909315518072775</v>
      </c>
      <c r="N2243" s="16">
        <v>0.34235947940938433</v>
      </c>
      <c r="O2243" s="108">
        <v>0.32843437456882418</v>
      </c>
    </row>
    <row r="2244" spans="1:15" x14ac:dyDescent="0.25">
      <c r="A2244" s="28" t="s">
        <v>164</v>
      </c>
      <c r="C2244" s="15">
        <v>0.24189662352275945</v>
      </c>
      <c r="D2244" s="16">
        <v>0.32613644196592417</v>
      </c>
      <c r="E2244" s="6">
        <v>0.31405575603965885</v>
      </c>
      <c r="F2244" s="16">
        <v>0.26110771586041398</v>
      </c>
      <c r="G2244" s="6">
        <v>0.35005758395126441</v>
      </c>
      <c r="H2244" s="16">
        <v>0.33840705496667467</v>
      </c>
      <c r="I2244" s="16">
        <v>0.28229809565332187</v>
      </c>
      <c r="J2244" s="16">
        <v>0.27648958522416772</v>
      </c>
      <c r="K2244" s="16">
        <v>0.33451646965304788</v>
      </c>
      <c r="L2244" s="16">
        <v>0.29974503517869078</v>
      </c>
      <c r="M2244" s="16">
        <v>0.35580100172199525</v>
      </c>
      <c r="N2244" s="16">
        <v>0.42220603085108188</v>
      </c>
      <c r="O2244" s="108">
        <v>0.3598673908943264</v>
      </c>
    </row>
    <row r="2245" spans="1:15" x14ac:dyDescent="0.25">
      <c r="A2245" s="28" t="s">
        <v>193</v>
      </c>
      <c r="C2245" s="15">
        <v>2.3841594678070371E-2</v>
      </c>
      <c r="D2245" s="16">
        <v>3.3461726357727962E-2</v>
      </c>
      <c r="E2245" s="6">
        <v>4.3452686494374525E-2</v>
      </c>
      <c r="F2245" s="16">
        <v>2.4841350179471675E-2</v>
      </c>
      <c r="G2245" s="6">
        <v>4.3772893668833517E-2</v>
      </c>
      <c r="H2245" s="16">
        <v>1.7800773220927799E-2</v>
      </c>
      <c r="I2245" s="16">
        <v>3.9186902766722528E-2</v>
      </c>
      <c r="J2245" s="16">
        <v>3.9905794279944673E-2</v>
      </c>
      <c r="K2245" s="16">
        <v>3.8238702201622274E-2</v>
      </c>
      <c r="L2245" s="16">
        <v>3.1795296598317459E-2</v>
      </c>
      <c r="M2245" s="16">
        <v>2.9018650146005371E-2</v>
      </c>
      <c r="N2245" s="16">
        <v>4.8041917177876675E-2</v>
      </c>
      <c r="O2245" s="108">
        <v>8.7092384596786601E-2</v>
      </c>
    </row>
    <row r="2246" spans="1:15" x14ac:dyDescent="0.25">
      <c r="A2246" s="59" t="s">
        <v>248</v>
      </c>
      <c r="C2246" s="17">
        <v>1</v>
      </c>
      <c r="D2246" s="18">
        <v>1</v>
      </c>
      <c r="E2246" s="8">
        <v>1</v>
      </c>
      <c r="F2246" s="18">
        <v>1</v>
      </c>
      <c r="G2246" s="8">
        <v>1</v>
      </c>
      <c r="H2246" s="18">
        <v>1</v>
      </c>
      <c r="I2246" s="18">
        <v>1</v>
      </c>
      <c r="J2246" s="18">
        <v>1</v>
      </c>
      <c r="K2246" s="18">
        <v>1</v>
      </c>
      <c r="L2246" s="18">
        <v>1</v>
      </c>
      <c r="M2246" s="18">
        <v>1</v>
      </c>
      <c r="N2246" s="18">
        <v>1</v>
      </c>
      <c r="O2246" s="109">
        <v>1</v>
      </c>
    </row>
    <row r="2247" spans="1:15" s="36" customFormat="1" x14ac:dyDescent="0.25">
      <c r="A2247" s="31" t="s">
        <v>249</v>
      </c>
      <c r="C2247" s="32">
        <v>499.99759500000073</v>
      </c>
      <c r="D2247" s="33">
        <v>499.99990500000069</v>
      </c>
      <c r="E2247" s="34">
        <v>499.99946500000016</v>
      </c>
      <c r="F2247" s="33">
        <v>499.99749303621132</v>
      </c>
      <c r="G2247" s="34">
        <v>500.01107954545398</v>
      </c>
      <c r="H2247" s="33">
        <v>500.00687022900632</v>
      </c>
      <c r="I2247" s="33">
        <v>500.01399999999995</v>
      </c>
      <c r="J2247" s="33">
        <v>500.01131639722911</v>
      </c>
      <c r="K2247" s="33">
        <v>500.00367231638393</v>
      </c>
      <c r="L2247" s="33">
        <v>499.99706601466966</v>
      </c>
      <c r="M2247" s="33">
        <v>500.00550351288166</v>
      </c>
      <c r="N2247" s="33">
        <v>499.9963325183366</v>
      </c>
      <c r="O2247" s="33">
        <v>499.99430379746764</v>
      </c>
    </row>
    <row r="2248" spans="1:15" x14ac:dyDescent="0.25">
      <c r="A2248" s="41" t="s">
        <v>250</v>
      </c>
      <c r="C2248" s="40">
        <v>590</v>
      </c>
      <c r="D2248" s="38">
        <v>407</v>
      </c>
      <c r="E2248" s="39">
        <v>392</v>
      </c>
      <c r="F2248" s="38">
        <v>359</v>
      </c>
      <c r="G2248" s="39">
        <v>176</v>
      </c>
      <c r="H2248" s="38">
        <v>393</v>
      </c>
      <c r="I2248" s="38">
        <v>200</v>
      </c>
      <c r="J2248" s="38">
        <v>433</v>
      </c>
      <c r="K2248" s="38">
        <v>354</v>
      </c>
      <c r="L2248" s="38">
        <v>409</v>
      </c>
      <c r="M2248" s="38">
        <v>427</v>
      </c>
      <c r="N2248" s="38">
        <v>409</v>
      </c>
      <c r="O2248" s="38">
        <v>395</v>
      </c>
    </row>
    <row r="2250" spans="1:15" x14ac:dyDescent="0.25">
      <c r="A2250" s="62" t="s">
        <v>379</v>
      </c>
      <c r="C2250" s="63">
        <f>C2241+C2242</f>
        <v>0.24555625112556803</v>
      </c>
      <c r="D2250" s="63">
        <f t="shared" ref="D2250:N2250" si="326">D2241+D2242</f>
        <v>0.21735436129732855</v>
      </c>
      <c r="E2250" s="63">
        <f t="shared" si="326"/>
        <v>0.19478486841980908</v>
      </c>
      <c r="F2250" s="63">
        <f t="shared" si="326"/>
        <v>0.2161765713588536</v>
      </c>
      <c r="G2250" s="63">
        <f t="shared" si="326"/>
        <v>0.25832893475655971</v>
      </c>
      <c r="H2250" s="63">
        <f t="shared" si="326"/>
        <v>0.2391946777321641</v>
      </c>
      <c r="I2250" s="63">
        <f t="shared" si="326"/>
        <v>0.24963301027571241</v>
      </c>
      <c r="J2250" s="63">
        <f t="shared" si="326"/>
        <v>0.24376145759287626</v>
      </c>
      <c r="K2250" s="63">
        <f t="shared" si="326"/>
        <v>0.21888483304924872</v>
      </c>
      <c r="L2250" s="63">
        <f t="shared" si="326"/>
        <v>0.23003851367343028</v>
      </c>
      <c r="M2250" s="63">
        <f t="shared" si="326"/>
        <v>0.20608719295127165</v>
      </c>
      <c r="N2250" s="63">
        <f t="shared" si="326"/>
        <v>0.18739257256165723</v>
      </c>
      <c r="O2250" s="63">
        <f t="shared" ref="O2250" si="327">O2241+O2242</f>
        <v>0.22460584994006283</v>
      </c>
    </row>
    <row r="2251" spans="1:15" x14ac:dyDescent="0.25">
      <c r="A2251" s="64" t="s">
        <v>375</v>
      </c>
      <c r="C2251" s="63">
        <f>C2243</f>
        <v>0.48870553067360212</v>
      </c>
      <c r="D2251" s="63">
        <f t="shared" ref="D2251:N2251" si="328">D2243</f>
        <v>0.42304747037901935</v>
      </c>
      <c r="E2251" s="63">
        <f t="shared" si="328"/>
        <v>0.44770668904615751</v>
      </c>
      <c r="F2251" s="63">
        <f t="shared" si="328"/>
        <v>0.49787436260126067</v>
      </c>
      <c r="G2251" s="63">
        <f t="shared" si="328"/>
        <v>0.34784058762334219</v>
      </c>
      <c r="H2251" s="63">
        <f t="shared" si="328"/>
        <v>0.40459749408023332</v>
      </c>
      <c r="I2251" s="63">
        <f t="shared" si="328"/>
        <v>0.4288819913042432</v>
      </c>
      <c r="J2251" s="63">
        <f t="shared" si="328"/>
        <v>0.43984316290301129</v>
      </c>
      <c r="K2251" s="63">
        <f t="shared" si="328"/>
        <v>0.40835999509608123</v>
      </c>
      <c r="L2251" s="63">
        <f t="shared" si="328"/>
        <v>0.43842115454956149</v>
      </c>
      <c r="M2251" s="63">
        <f t="shared" si="328"/>
        <v>0.40909315518072775</v>
      </c>
      <c r="N2251" s="63">
        <f t="shared" si="328"/>
        <v>0.34235947940938433</v>
      </c>
      <c r="O2251" s="63">
        <f t="shared" ref="O2251" si="329">O2243</f>
        <v>0.32843437456882418</v>
      </c>
    </row>
    <row r="2252" spans="1:15" x14ac:dyDescent="0.25">
      <c r="A2252" s="65" t="s">
        <v>380</v>
      </c>
      <c r="C2252" s="63">
        <f>C2244+C2245</f>
        <v>0.26573821820082982</v>
      </c>
      <c r="D2252" s="63">
        <f t="shared" ref="D2252:N2252" si="330">D2244+D2245</f>
        <v>0.35959816832365216</v>
      </c>
      <c r="E2252" s="63">
        <f t="shared" si="330"/>
        <v>0.35750844253403335</v>
      </c>
      <c r="F2252" s="63">
        <f t="shared" si="330"/>
        <v>0.28594906603988568</v>
      </c>
      <c r="G2252" s="63">
        <f t="shared" si="330"/>
        <v>0.39383047762009793</v>
      </c>
      <c r="H2252" s="63">
        <f t="shared" si="330"/>
        <v>0.35620782818760249</v>
      </c>
      <c r="I2252" s="63">
        <f t="shared" si="330"/>
        <v>0.32148499842004441</v>
      </c>
      <c r="J2252" s="63">
        <f t="shared" si="330"/>
        <v>0.3163953795041124</v>
      </c>
      <c r="K2252" s="63">
        <f t="shared" si="330"/>
        <v>0.37275517185467016</v>
      </c>
      <c r="L2252" s="63">
        <f t="shared" si="330"/>
        <v>0.33154033177700826</v>
      </c>
      <c r="M2252" s="63">
        <f t="shared" si="330"/>
        <v>0.3848196518680006</v>
      </c>
      <c r="N2252" s="63">
        <f t="shared" si="330"/>
        <v>0.47024794802895853</v>
      </c>
      <c r="O2252" s="63">
        <f t="shared" ref="O2252" si="331">O2244+O2245</f>
        <v>0.44695977549111299</v>
      </c>
    </row>
    <row r="2253" spans="1:15" x14ac:dyDescent="0.25">
      <c r="A2253"/>
    </row>
    <row r="2254" spans="1:15" x14ac:dyDescent="0.25">
      <c r="A2254" s="60" t="s">
        <v>372</v>
      </c>
      <c r="C2254" s="61">
        <v>3.0064559410530771</v>
      </c>
      <c r="D2254" s="61">
        <v>3.1389165163941373</v>
      </c>
      <c r="E2254" s="61">
        <v>3.1845996475216234</v>
      </c>
      <c r="F2254" s="61">
        <v>3.0437879632822678</v>
      </c>
      <c r="G2254" s="61">
        <v>3.1304613136413448</v>
      </c>
      <c r="H2254" s="61">
        <v>3.0966556693623044</v>
      </c>
      <c r="I2254" s="61">
        <v>3.0558864351798145</v>
      </c>
      <c r="J2254" s="61">
        <v>3.0759768023726024</v>
      </c>
      <c r="K2254" s="61">
        <v>3.1437243681261089</v>
      </c>
      <c r="L2254" s="61">
        <v>3.0981453191901354</v>
      </c>
      <c r="M2254" s="61">
        <v>3.1657326020064884</v>
      </c>
      <c r="N2254" s="61">
        <v>3.2933554524849837</v>
      </c>
      <c r="O2254" s="61">
        <v>3.2517831215798676</v>
      </c>
    </row>
    <row r="2255" spans="1:15" x14ac:dyDescent="0.25">
      <c r="A2255"/>
    </row>
    <row r="2256" spans="1:15" x14ac:dyDescent="0.25">
      <c r="A2256" s="71" t="s">
        <v>394</v>
      </c>
      <c r="B2256" s="71" t="s">
        <v>395</v>
      </c>
    </row>
    <row r="2257" spans="1:15" x14ac:dyDescent="0.25">
      <c r="A2257" s="71" t="s">
        <v>396</v>
      </c>
      <c r="B2257" s="71" t="s">
        <v>397</v>
      </c>
    </row>
    <row r="2259" spans="1:15" x14ac:dyDescent="0.25">
      <c r="A2259" s="30" t="s">
        <v>320</v>
      </c>
      <c r="B2259" s="1"/>
      <c r="C2259" s="1"/>
      <c r="D2259" s="1"/>
      <c r="E2259" s="1"/>
      <c r="F2259" s="1"/>
      <c r="G2259" s="1"/>
      <c r="H2259" s="1"/>
      <c r="I2259" s="1"/>
      <c r="J2259" s="1"/>
      <c r="K2259" s="1"/>
      <c r="L2259" s="1"/>
      <c r="M2259" s="1"/>
      <c r="N2259" s="1"/>
    </row>
    <row r="2261" spans="1:15" x14ac:dyDescent="0.25">
      <c r="B2261" s="10" t="s">
        <v>0</v>
      </c>
      <c r="C2261" s="11" t="s">
        <v>1</v>
      </c>
      <c r="D2261" s="12" t="s">
        <v>2</v>
      </c>
      <c r="E2261" s="11" t="s">
        <v>3</v>
      </c>
      <c r="F2261" s="12" t="s">
        <v>4</v>
      </c>
      <c r="G2261" s="11" t="s">
        <v>5</v>
      </c>
      <c r="H2261" s="11" t="s">
        <v>6</v>
      </c>
      <c r="I2261" s="11" t="s">
        <v>7</v>
      </c>
      <c r="J2261" s="11" t="s">
        <v>8</v>
      </c>
      <c r="K2261" s="11" t="s">
        <v>9</v>
      </c>
      <c r="L2261" s="11" t="s">
        <v>10</v>
      </c>
      <c r="M2261" s="11" t="s">
        <v>11</v>
      </c>
      <c r="N2261" s="11" t="s">
        <v>12</v>
      </c>
      <c r="O2261" s="106">
        <v>2023</v>
      </c>
    </row>
    <row r="2262" spans="1:15" x14ac:dyDescent="0.25">
      <c r="A2262" s="27" t="s">
        <v>194</v>
      </c>
      <c r="B2262" s="13">
        <v>0.56833627189277047</v>
      </c>
      <c r="C2262" s="14">
        <v>0.55470056810973289</v>
      </c>
      <c r="D2262" s="4">
        <v>0.58864525184259731</v>
      </c>
      <c r="E2262" s="14">
        <v>0.56667811634558451</v>
      </c>
      <c r="F2262" s="4">
        <v>0.60257460900918125</v>
      </c>
      <c r="G2262" s="14">
        <v>0.52797239152086961</v>
      </c>
      <c r="H2262" s="14">
        <v>0.61576914719237985</v>
      </c>
      <c r="I2262" s="14">
        <v>0.58562960237113315</v>
      </c>
      <c r="J2262" s="14">
        <v>0.62442050965128293</v>
      </c>
      <c r="K2262" s="14">
        <v>0.63683910796135357</v>
      </c>
      <c r="L2262" s="14">
        <v>0.6564591088065056</v>
      </c>
      <c r="M2262" s="14">
        <v>0.71271042215694624</v>
      </c>
      <c r="N2262" s="14">
        <v>0.68100377264381007</v>
      </c>
      <c r="O2262" s="107">
        <v>0.62121543156820747</v>
      </c>
    </row>
    <row r="2263" spans="1:15" x14ac:dyDescent="0.25">
      <c r="A2263" s="28" t="s">
        <v>195</v>
      </c>
      <c r="B2263" s="15">
        <v>0.37556705610504287</v>
      </c>
      <c r="C2263" s="16">
        <v>0.38419894799693971</v>
      </c>
      <c r="D2263" s="6">
        <v>0.35784535799061862</v>
      </c>
      <c r="E2263" s="16">
        <v>0.37398709016618648</v>
      </c>
      <c r="F2263" s="6">
        <v>0.32650971509049387</v>
      </c>
      <c r="G2263" s="16">
        <v>0.38952205036365661</v>
      </c>
      <c r="H2263" s="16">
        <v>0.30790060391027668</v>
      </c>
      <c r="I2263" s="16">
        <v>0.36538676917046359</v>
      </c>
      <c r="J2263" s="16">
        <v>0.32738173593299719</v>
      </c>
      <c r="K2263" s="16">
        <v>0.29770741796811689</v>
      </c>
      <c r="L2263" s="16">
        <v>0.31006734513845641</v>
      </c>
      <c r="M2263" s="16">
        <v>0.23947979963686553</v>
      </c>
      <c r="N2263" s="16">
        <v>0.28077223060315754</v>
      </c>
      <c r="O2263" s="108">
        <v>0.31785146919395296</v>
      </c>
    </row>
    <row r="2264" spans="1:15" x14ac:dyDescent="0.25">
      <c r="A2264" s="28" t="s">
        <v>196</v>
      </c>
      <c r="B2264" s="15">
        <v>5.609667200218664E-2</v>
      </c>
      <c r="C2264" s="16">
        <v>6.1100483893327409E-2</v>
      </c>
      <c r="D2264" s="6">
        <v>5.3509390166784125E-2</v>
      </c>
      <c r="E2264" s="16">
        <v>5.9334793488228989E-2</v>
      </c>
      <c r="F2264" s="6">
        <v>7.0915675900324909E-2</v>
      </c>
      <c r="G2264" s="16">
        <v>8.2505558115473734E-2</v>
      </c>
      <c r="H2264" s="16">
        <v>7.6330248897343425E-2</v>
      </c>
      <c r="I2264" s="16">
        <v>4.8983628458403213E-2</v>
      </c>
      <c r="J2264" s="16">
        <v>4.8197754415719871E-2</v>
      </c>
      <c r="K2264" s="16">
        <v>6.5453474070529552E-2</v>
      </c>
      <c r="L2264" s="16">
        <v>3.347354605503805E-2</v>
      </c>
      <c r="M2264" s="16">
        <v>4.7809778206188237E-2</v>
      </c>
      <c r="N2264" s="16">
        <v>3.8223996753032362E-2</v>
      </c>
      <c r="O2264" s="108">
        <v>6.0933099237839523E-2</v>
      </c>
    </row>
    <row r="2265" spans="1:15" x14ac:dyDescent="0.25">
      <c r="A2265" s="59" t="s">
        <v>248</v>
      </c>
      <c r="B2265" s="17">
        <v>1</v>
      </c>
      <c r="C2265" s="18">
        <v>1</v>
      </c>
      <c r="D2265" s="8">
        <v>1</v>
      </c>
      <c r="E2265" s="18">
        <v>1</v>
      </c>
      <c r="F2265" s="8">
        <v>1</v>
      </c>
      <c r="G2265" s="18">
        <v>1</v>
      </c>
      <c r="H2265" s="18">
        <v>1</v>
      </c>
      <c r="I2265" s="18">
        <v>1</v>
      </c>
      <c r="J2265" s="18">
        <v>1</v>
      </c>
      <c r="K2265" s="18">
        <v>1</v>
      </c>
      <c r="L2265" s="18">
        <v>1</v>
      </c>
      <c r="M2265" s="18">
        <v>1</v>
      </c>
      <c r="N2265" s="18">
        <v>1</v>
      </c>
      <c r="O2265" s="109">
        <v>1</v>
      </c>
    </row>
    <row r="2266" spans="1:15" s="36" customFormat="1" x14ac:dyDescent="0.25">
      <c r="A2266" s="31" t="s">
        <v>249</v>
      </c>
      <c r="B2266" s="32">
        <v>500.0012300000015</v>
      </c>
      <c r="C2266" s="33">
        <v>499.99759500000079</v>
      </c>
      <c r="D2266" s="34">
        <v>499.9999049999999</v>
      </c>
      <c r="E2266" s="33">
        <v>499.99946500000016</v>
      </c>
      <c r="F2266" s="34">
        <v>499.99749303621138</v>
      </c>
      <c r="G2266" s="33">
        <v>500.01107954545353</v>
      </c>
      <c r="H2266" s="33">
        <v>500.00687022900729</v>
      </c>
      <c r="I2266" s="33">
        <v>500.01399999999944</v>
      </c>
      <c r="J2266" s="33">
        <v>500.01131639722928</v>
      </c>
      <c r="K2266" s="33">
        <v>500.00367231638347</v>
      </c>
      <c r="L2266" s="33">
        <v>499.99706601466869</v>
      </c>
      <c r="M2266" s="33">
        <v>500.005503512882</v>
      </c>
      <c r="N2266" s="33">
        <v>499.99633251833819</v>
      </c>
      <c r="O2266" s="33">
        <v>499.99430379746764</v>
      </c>
    </row>
    <row r="2267" spans="1:15" x14ac:dyDescent="0.25">
      <c r="A2267" s="41" t="s">
        <v>250</v>
      </c>
      <c r="B2267" s="40">
        <v>932</v>
      </c>
      <c r="C2267" s="38">
        <v>590</v>
      </c>
      <c r="D2267" s="39">
        <v>407</v>
      </c>
      <c r="E2267" s="38">
        <v>392</v>
      </c>
      <c r="F2267" s="39">
        <v>359</v>
      </c>
      <c r="G2267" s="38">
        <v>176</v>
      </c>
      <c r="H2267" s="38">
        <v>393</v>
      </c>
      <c r="I2267" s="38">
        <v>200</v>
      </c>
      <c r="J2267" s="38">
        <v>433</v>
      </c>
      <c r="K2267" s="38">
        <v>354</v>
      </c>
      <c r="L2267" s="38">
        <v>409</v>
      </c>
      <c r="M2267" s="38">
        <v>427</v>
      </c>
      <c r="N2267" s="38">
        <v>409</v>
      </c>
      <c r="O2267" s="38">
        <v>395</v>
      </c>
    </row>
    <row r="2268" spans="1:15" x14ac:dyDescent="0.25">
      <c r="A2268"/>
    </row>
    <row r="2269" spans="1:15" x14ac:dyDescent="0.25">
      <c r="A2269" s="71" t="s">
        <v>394</v>
      </c>
      <c r="B2269" s="71" t="s">
        <v>395</v>
      </c>
      <c r="O2269" s="36"/>
    </row>
    <row r="2270" spans="1:15" x14ac:dyDescent="0.25">
      <c r="A2270" s="71" t="s">
        <v>396</v>
      </c>
      <c r="B2270" s="71" t="s">
        <v>397</v>
      </c>
    </row>
    <row r="2272" spans="1:15" x14ac:dyDescent="0.25">
      <c r="A2272" s="30" t="s">
        <v>321</v>
      </c>
      <c r="B2272" s="1"/>
      <c r="C2272" s="1"/>
      <c r="D2272" s="1"/>
      <c r="E2272" s="1"/>
      <c r="F2272" s="1"/>
      <c r="G2272" s="1"/>
      <c r="H2272" s="1"/>
      <c r="I2272" s="1"/>
      <c r="J2272" s="1"/>
      <c r="K2272" s="1"/>
      <c r="L2272" s="1"/>
      <c r="M2272" s="2"/>
    </row>
    <row r="2274" spans="1:15" x14ac:dyDescent="0.25">
      <c r="B2274" s="10" t="s">
        <v>0</v>
      </c>
      <c r="C2274" s="11" t="s">
        <v>1</v>
      </c>
      <c r="D2274" s="12" t="s">
        <v>2</v>
      </c>
      <c r="E2274" s="11" t="s">
        <v>3</v>
      </c>
      <c r="F2274" s="12" t="s">
        <v>4</v>
      </c>
      <c r="G2274" s="11" t="s">
        <v>5</v>
      </c>
      <c r="H2274" s="11" t="s">
        <v>6</v>
      </c>
      <c r="I2274" s="11" t="s">
        <v>7</v>
      </c>
      <c r="J2274" s="11" t="s">
        <v>8</v>
      </c>
      <c r="K2274" s="11" t="s">
        <v>9</v>
      </c>
      <c r="L2274" s="11" t="s">
        <v>10</v>
      </c>
    </row>
    <row r="2275" spans="1:15" x14ac:dyDescent="0.25">
      <c r="A2275" s="27" t="s">
        <v>185</v>
      </c>
      <c r="B2275" s="13">
        <v>5.8061157169553082E-3</v>
      </c>
      <c r="C2275" s="14">
        <v>1.0294519516638871E-2</v>
      </c>
      <c r="D2275" s="23"/>
      <c r="E2275" s="14">
        <v>1.3485234429200828E-2</v>
      </c>
      <c r="F2275" s="4">
        <v>1.9649123588920507E-3</v>
      </c>
      <c r="G2275" s="22"/>
      <c r="H2275" s="14">
        <v>5.0905152957185958E-3</v>
      </c>
      <c r="I2275" s="22"/>
      <c r="J2275" s="14">
        <v>1.6583920271550404E-3</v>
      </c>
      <c r="K2275" s="14">
        <v>3.2231401690270096E-3</v>
      </c>
      <c r="L2275" s="14">
        <v>1.6782494567205311E-3</v>
      </c>
    </row>
    <row r="2276" spans="1:15" x14ac:dyDescent="0.25">
      <c r="A2276" s="28" t="s">
        <v>186</v>
      </c>
      <c r="B2276" s="15">
        <v>2.1093958108862953E-2</v>
      </c>
      <c r="C2276" s="16">
        <v>3.3648431848957175E-2</v>
      </c>
      <c r="D2276" s="6">
        <v>3.676803698592699E-2</v>
      </c>
      <c r="E2276" s="16">
        <v>2.3973485651629621E-2</v>
      </c>
      <c r="F2276" s="6">
        <v>2.5603470992333684E-2</v>
      </c>
      <c r="G2276" s="16">
        <v>1.5246253065983213E-2</v>
      </c>
      <c r="H2276" s="16">
        <v>2.8004704261061122E-2</v>
      </c>
      <c r="I2276" s="16">
        <v>1.5965552964517002E-2</v>
      </c>
      <c r="J2276" s="16">
        <v>2.2155387707160391E-2</v>
      </c>
      <c r="K2276" s="16">
        <v>2.1207471357555015E-2</v>
      </c>
      <c r="L2276" s="16">
        <v>1.9127740602878873E-2</v>
      </c>
    </row>
    <row r="2277" spans="1:15" x14ac:dyDescent="0.25">
      <c r="A2277" s="28" t="s">
        <v>77</v>
      </c>
      <c r="B2277" s="15">
        <v>0.11876982782622279</v>
      </c>
      <c r="C2277" s="16">
        <v>0.10606797018693648</v>
      </c>
      <c r="D2277" s="6">
        <v>0.12038039287227453</v>
      </c>
      <c r="E2277" s="16">
        <v>0.11597206409010852</v>
      </c>
      <c r="F2277" s="6">
        <v>0.16693454173307828</v>
      </c>
      <c r="G2277" s="16">
        <v>0.16881728188977657</v>
      </c>
      <c r="H2277" s="16">
        <v>0.17814971499119403</v>
      </c>
      <c r="I2277" s="16">
        <v>0.18396384901222781</v>
      </c>
      <c r="J2277" s="16">
        <v>0.14570755673428143</v>
      </c>
      <c r="K2277" s="16">
        <v>0.15716861966550522</v>
      </c>
      <c r="L2277" s="16">
        <v>0.12458312713815468</v>
      </c>
    </row>
    <row r="2278" spans="1:15" x14ac:dyDescent="0.25">
      <c r="A2278" s="28" t="s">
        <v>187</v>
      </c>
      <c r="B2278" s="15">
        <v>0.48743770090325644</v>
      </c>
      <c r="C2278" s="16">
        <v>0.46450603427402515</v>
      </c>
      <c r="D2278" s="6">
        <v>0.50496995594429139</v>
      </c>
      <c r="E2278" s="16">
        <v>0.47857252207259876</v>
      </c>
      <c r="F2278" s="6">
        <v>0.48875231129292568</v>
      </c>
      <c r="G2278" s="16">
        <v>0.54014428089377531</v>
      </c>
      <c r="H2278" s="16">
        <v>0.45035259057509086</v>
      </c>
      <c r="I2278" s="16">
        <v>0.43613778814193177</v>
      </c>
      <c r="J2278" s="16">
        <v>0.45868176655586135</v>
      </c>
      <c r="K2278" s="16">
        <v>0.49033057949291881</v>
      </c>
      <c r="L2278" s="16">
        <v>0.47651526561525015</v>
      </c>
    </row>
    <row r="2279" spans="1:15" x14ac:dyDescent="0.25">
      <c r="A2279" s="28" t="s">
        <v>188</v>
      </c>
      <c r="B2279" s="15">
        <v>0.36689239744470242</v>
      </c>
      <c r="C2279" s="16">
        <v>0.38548304417344226</v>
      </c>
      <c r="D2279" s="6">
        <v>0.33788161419750706</v>
      </c>
      <c r="E2279" s="16">
        <v>0.36799669375646227</v>
      </c>
      <c r="F2279" s="6">
        <v>0.31674476362277032</v>
      </c>
      <c r="G2279" s="16">
        <v>0.27579218415046503</v>
      </c>
      <c r="H2279" s="16">
        <v>0.33840247487693548</v>
      </c>
      <c r="I2279" s="16">
        <v>0.36393280988132337</v>
      </c>
      <c r="J2279" s="16">
        <v>0.37179689697554186</v>
      </c>
      <c r="K2279" s="16">
        <v>0.32807018931499388</v>
      </c>
      <c r="L2279" s="16">
        <v>0.37809561718699586</v>
      </c>
    </row>
    <row r="2280" spans="1:15" x14ac:dyDescent="0.25">
      <c r="A2280" s="59" t="s">
        <v>248</v>
      </c>
      <c r="B2280" s="17">
        <v>1</v>
      </c>
      <c r="C2280" s="18">
        <v>1</v>
      </c>
      <c r="D2280" s="8">
        <v>1</v>
      </c>
      <c r="E2280" s="18">
        <v>1</v>
      </c>
      <c r="F2280" s="8">
        <v>1</v>
      </c>
      <c r="G2280" s="18">
        <v>1</v>
      </c>
      <c r="H2280" s="18">
        <v>1</v>
      </c>
      <c r="I2280" s="18">
        <v>1</v>
      </c>
      <c r="J2280" s="18">
        <v>1</v>
      </c>
      <c r="K2280" s="18">
        <v>1</v>
      </c>
      <c r="L2280" s="18">
        <v>1</v>
      </c>
    </row>
    <row r="2281" spans="1:15" s="36" customFormat="1" x14ac:dyDescent="0.25">
      <c r="A2281" s="31" t="s">
        <v>249</v>
      </c>
      <c r="B2281" s="32">
        <v>500.00123000000247</v>
      </c>
      <c r="C2281" s="33">
        <v>499.99759500000022</v>
      </c>
      <c r="D2281" s="34">
        <v>499.99990500000052</v>
      </c>
      <c r="E2281" s="33">
        <v>499.99946500000044</v>
      </c>
      <c r="F2281" s="34">
        <v>499.99749303621149</v>
      </c>
      <c r="G2281" s="33">
        <v>500.01107954545392</v>
      </c>
      <c r="H2281" s="33">
        <v>500.00687022900632</v>
      </c>
      <c r="I2281" s="33">
        <v>500.01399999999978</v>
      </c>
      <c r="J2281" s="33">
        <v>500.01131639722956</v>
      </c>
      <c r="K2281" s="33">
        <v>500.00367231638381</v>
      </c>
      <c r="L2281" s="33">
        <v>499.99706601466914</v>
      </c>
      <c r="O2281"/>
    </row>
    <row r="2282" spans="1:15" x14ac:dyDescent="0.25">
      <c r="A2282" s="41" t="s">
        <v>250</v>
      </c>
      <c r="B2282" s="40">
        <v>932</v>
      </c>
      <c r="C2282" s="38">
        <v>590</v>
      </c>
      <c r="D2282" s="39">
        <v>407</v>
      </c>
      <c r="E2282" s="38">
        <v>392</v>
      </c>
      <c r="F2282" s="39">
        <v>359</v>
      </c>
      <c r="G2282" s="38">
        <v>176</v>
      </c>
      <c r="H2282" s="38">
        <v>393</v>
      </c>
      <c r="I2282" s="38">
        <v>200</v>
      </c>
      <c r="J2282" s="38">
        <v>433</v>
      </c>
      <c r="K2282" s="38">
        <v>354</v>
      </c>
      <c r="L2282" s="38">
        <v>409</v>
      </c>
    </row>
    <row r="2284" spans="1:15" x14ac:dyDescent="0.25">
      <c r="A2284" s="62" t="s">
        <v>377</v>
      </c>
      <c r="B2284" s="63">
        <f>B2275+B2276</f>
        <v>2.6900073825818261E-2</v>
      </c>
      <c r="C2284" s="63">
        <f>C2275+C2276</f>
        <v>4.3942951365596047E-2</v>
      </c>
      <c r="D2284" s="63">
        <f t="shared" ref="D2284:L2284" si="332">D2275+D2276</f>
        <v>3.676803698592699E-2</v>
      </c>
      <c r="E2284" s="63">
        <f t="shared" si="332"/>
        <v>3.7458720080830447E-2</v>
      </c>
      <c r="F2284" s="63">
        <f t="shared" si="332"/>
        <v>2.7568383351225734E-2</v>
      </c>
      <c r="G2284" s="63">
        <f t="shared" si="332"/>
        <v>1.5246253065983213E-2</v>
      </c>
      <c r="H2284" s="63">
        <f t="shared" si="332"/>
        <v>3.3095219556779715E-2</v>
      </c>
      <c r="I2284" s="63">
        <f t="shared" si="332"/>
        <v>1.5965552964517002E-2</v>
      </c>
      <c r="J2284" s="63">
        <f t="shared" si="332"/>
        <v>2.3813779734315432E-2</v>
      </c>
      <c r="K2284" s="63">
        <f t="shared" si="332"/>
        <v>2.4430611526582026E-2</v>
      </c>
      <c r="L2284" s="63">
        <f t="shared" si="332"/>
        <v>2.0805990059599405E-2</v>
      </c>
      <c r="O2284" s="36"/>
    </row>
    <row r="2285" spans="1:15" x14ac:dyDescent="0.25">
      <c r="A2285" s="64" t="s">
        <v>375</v>
      </c>
      <c r="B2285" s="63">
        <f>B2277</f>
        <v>0.11876982782622279</v>
      </c>
      <c r="C2285" s="63">
        <f>C2277</f>
        <v>0.10606797018693648</v>
      </c>
      <c r="D2285" s="63">
        <f t="shared" ref="D2285:L2285" si="333">D2277</f>
        <v>0.12038039287227453</v>
      </c>
      <c r="E2285" s="63">
        <f t="shared" si="333"/>
        <v>0.11597206409010852</v>
      </c>
      <c r="F2285" s="63">
        <f t="shared" si="333"/>
        <v>0.16693454173307828</v>
      </c>
      <c r="G2285" s="63">
        <f t="shared" si="333"/>
        <v>0.16881728188977657</v>
      </c>
      <c r="H2285" s="63">
        <f t="shared" si="333"/>
        <v>0.17814971499119403</v>
      </c>
      <c r="I2285" s="63">
        <f t="shared" si="333"/>
        <v>0.18396384901222781</v>
      </c>
      <c r="J2285" s="63">
        <f t="shared" si="333"/>
        <v>0.14570755673428143</v>
      </c>
      <c r="K2285" s="63">
        <f t="shared" si="333"/>
        <v>0.15716861966550522</v>
      </c>
      <c r="L2285" s="63">
        <f t="shared" si="333"/>
        <v>0.12458312713815468</v>
      </c>
    </row>
    <row r="2286" spans="1:15" x14ac:dyDescent="0.25">
      <c r="A2286" s="65" t="s">
        <v>378</v>
      </c>
      <c r="B2286" s="63">
        <f>B2278+B2279</f>
        <v>0.85433009834795892</v>
      </c>
      <c r="C2286" s="63">
        <f>C2278+C2279</f>
        <v>0.84998907844746741</v>
      </c>
      <c r="D2286" s="63">
        <f t="shared" ref="D2286:L2286" si="334">D2278+D2279</f>
        <v>0.84285157014179846</v>
      </c>
      <c r="E2286" s="63">
        <f t="shared" si="334"/>
        <v>0.84656921582906097</v>
      </c>
      <c r="F2286" s="63">
        <f t="shared" si="334"/>
        <v>0.805497074915696</v>
      </c>
      <c r="G2286" s="63">
        <f t="shared" si="334"/>
        <v>0.81593646504424033</v>
      </c>
      <c r="H2286" s="63">
        <f t="shared" si="334"/>
        <v>0.78875506545202634</v>
      </c>
      <c r="I2286" s="63">
        <f t="shared" si="334"/>
        <v>0.8000705980232552</v>
      </c>
      <c r="J2286" s="63">
        <f t="shared" si="334"/>
        <v>0.83047866353140321</v>
      </c>
      <c r="K2286" s="63">
        <f t="shared" si="334"/>
        <v>0.81840076880791268</v>
      </c>
      <c r="L2286" s="63">
        <f t="shared" si="334"/>
        <v>0.85461088280224606</v>
      </c>
    </row>
    <row r="2287" spans="1:15" x14ac:dyDescent="0.25">
      <c r="A2287"/>
    </row>
    <row r="2288" spans="1:15" x14ac:dyDescent="0.25">
      <c r="A2288" s="60" t="s">
        <v>372</v>
      </c>
      <c r="B2288" s="61">
        <v>4.1885163062498947</v>
      </c>
      <c r="C2288" s="61">
        <v>4.18123465173867</v>
      </c>
      <c r="D2288" s="61">
        <v>4.1439651473533736</v>
      </c>
      <c r="E2288" s="61">
        <v>4.1636219550754978</v>
      </c>
      <c r="F2288" s="61">
        <v>4.092708542828345</v>
      </c>
      <c r="G2288" s="61">
        <v>4.0764823961287213</v>
      </c>
      <c r="H2288" s="61">
        <v>4.0889718054764641</v>
      </c>
      <c r="I2288" s="61">
        <v>4.1480378549400605</v>
      </c>
      <c r="J2288" s="61">
        <v>4.1768033887454763</v>
      </c>
      <c r="K2288" s="61">
        <v>4.1188172064272948</v>
      </c>
      <c r="L2288" s="61">
        <v>4.2102222604729205</v>
      </c>
    </row>
    <row r="2289" spans="1:15" x14ac:dyDescent="0.25">
      <c r="A2289"/>
    </row>
    <row r="2290" spans="1:15" x14ac:dyDescent="0.25">
      <c r="A2290" s="71" t="s">
        <v>394</v>
      </c>
      <c r="B2290" s="71" t="s">
        <v>395</v>
      </c>
    </row>
    <row r="2291" spans="1:15" x14ac:dyDescent="0.25">
      <c r="A2291" s="71" t="s">
        <v>396</v>
      </c>
      <c r="B2291" s="71" t="s">
        <v>397</v>
      </c>
    </row>
    <row r="2293" spans="1:15" x14ac:dyDescent="0.25">
      <c r="A2293" s="30" t="s">
        <v>322</v>
      </c>
      <c r="B2293" s="1"/>
      <c r="C2293" s="1"/>
      <c r="D2293" s="1"/>
      <c r="E2293" s="1"/>
      <c r="F2293" s="1"/>
      <c r="G2293" s="1"/>
      <c r="H2293" s="1"/>
      <c r="I2293" s="1"/>
      <c r="J2293" s="1"/>
      <c r="K2293" s="1"/>
      <c r="L2293" s="1"/>
      <c r="M2293" s="2"/>
    </row>
    <row r="2295" spans="1:15" x14ac:dyDescent="0.25">
      <c r="B2295" s="10" t="s">
        <v>0</v>
      </c>
      <c r="C2295" s="11" t="s">
        <v>1</v>
      </c>
      <c r="D2295" s="12" t="s">
        <v>2</v>
      </c>
      <c r="E2295" s="11" t="s">
        <v>3</v>
      </c>
      <c r="F2295" s="12" t="s">
        <v>4</v>
      </c>
      <c r="G2295" s="11" t="s">
        <v>5</v>
      </c>
      <c r="H2295" s="11" t="s">
        <v>6</v>
      </c>
      <c r="I2295" s="11" t="s">
        <v>7</v>
      </c>
      <c r="J2295" s="11" t="s">
        <v>8</v>
      </c>
      <c r="K2295" s="11" t="s">
        <v>9</v>
      </c>
      <c r="L2295" s="11" t="s">
        <v>10</v>
      </c>
    </row>
    <row r="2296" spans="1:15" x14ac:dyDescent="0.25">
      <c r="A2296" s="27" t="s">
        <v>185</v>
      </c>
      <c r="B2296" s="13">
        <v>8.7806783995310889E-3</v>
      </c>
      <c r="C2296" s="14">
        <v>6.8630130110925794E-3</v>
      </c>
      <c r="D2296" s="4">
        <v>5.0171609532605743E-3</v>
      </c>
      <c r="E2296" s="14">
        <v>5.0943954510031279E-3</v>
      </c>
      <c r="F2296" s="4">
        <v>3.5487643113530959E-3</v>
      </c>
      <c r="G2296" s="22"/>
      <c r="H2296" s="14">
        <v>2.5475476927289127E-3</v>
      </c>
      <c r="I2296" s="22"/>
      <c r="J2296" s="22"/>
      <c r="K2296" s="14">
        <v>3.2231401690270087E-3</v>
      </c>
      <c r="L2296" s="14">
        <v>4.7819351507197207E-3</v>
      </c>
    </row>
    <row r="2297" spans="1:15" x14ac:dyDescent="0.25">
      <c r="A2297" s="28" t="s">
        <v>186</v>
      </c>
      <c r="B2297" s="15">
        <v>1.1639901365842578E-2</v>
      </c>
      <c r="C2297" s="16">
        <v>1.8718920038005384E-2</v>
      </c>
      <c r="D2297" s="6">
        <v>2.843407540247429E-2</v>
      </c>
      <c r="E2297" s="16">
        <v>1.3485234429200825E-2</v>
      </c>
      <c r="F2297" s="6">
        <v>1.4957178058274396E-2</v>
      </c>
      <c r="G2297" s="16">
        <v>1.1188956608347905E-2</v>
      </c>
      <c r="H2297" s="16">
        <v>1.0185610681176425E-2</v>
      </c>
      <c r="I2297" s="16">
        <v>6.1688272728363655E-3</v>
      </c>
      <c r="J2297" s="16">
        <v>7.7478615957421561E-3</v>
      </c>
      <c r="K2297" s="16">
        <v>5.5307503391218062E-3</v>
      </c>
      <c r="L2297" s="16">
        <v>3.1036856939991885E-3</v>
      </c>
    </row>
    <row r="2298" spans="1:15" x14ac:dyDescent="0.25">
      <c r="A2298" s="28" t="s">
        <v>77</v>
      </c>
      <c r="B2298" s="15">
        <v>8.4781541437407487E-2</v>
      </c>
      <c r="C2298" s="16">
        <v>0.11359761640453478</v>
      </c>
      <c r="D2298" s="6">
        <v>6.3512242067325905E-2</v>
      </c>
      <c r="E2298" s="16">
        <v>0.11237616024249136</v>
      </c>
      <c r="F2298" s="6">
        <v>0.11540614966871698</v>
      </c>
      <c r="G2298" s="16">
        <v>0.12307852269182701</v>
      </c>
      <c r="H2298" s="16">
        <v>0.10687334067165527</v>
      </c>
      <c r="I2298" s="16">
        <v>0.10921794189762693</v>
      </c>
      <c r="J2298" s="16">
        <v>0.10357317548009276</v>
      </c>
      <c r="K2298" s="16">
        <v>9.8637976105260247E-2</v>
      </c>
      <c r="L2298" s="16">
        <v>7.9453277965445476E-2</v>
      </c>
    </row>
    <row r="2299" spans="1:15" x14ac:dyDescent="0.25">
      <c r="A2299" s="28" t="s">
        <v>187</v>
      </c>
      <c r="B2299" s="15">
        <v>0.38575480104318949</v>
      </c>
      <c r="C2299" s="16">
        <v>0.3625853740356495</v>
      </c>
      <c r="D2299" s="6">
        <v>0.41798834941778634</v>
      </c>
      <c r="E2299" s="16">
        <v>0.39256672004639026</v>
      </c>
      <c r="F2299" s="6">
        <v>0.44261837524533554</v>
      </c>
      <c r="G2299" s="16">
        <v>0.42923764757485466</v>
      </c>
      <c r="H2299" s="16">
        <v>0.44532161644598228</v>
      </c>
      <c r="I2299" s="16">
        <v>0.47749863003835868</v>
      </c>
      <c r="J2299" s="16">
        <v>0.44650282741868674</v>
      </c>
      <c r="K2299" s="16">
        <v>0.45949125797381141</v>
      </c>
      <c r="L2299" s="16">
        <v>0.43632872173333048</v>
      </c>
    </row>
    <row r="2300" spans="1:15" x14ac:dyDescent="0.25">
      <c r="A2300" s="28" t="s">
        <v>188</v>
      </c>
      <c r="B2300" s="15">
        <v>0.50904307775402924</v>
      </c>
      <c r="C2300" s="16">
        <v>0.49823507651071774</v>
      </c>
      <c r="D2300" s="6">
        <v>0.48504817215915275</v>
      </c>
      <c r="E2300" s="16">
        <v>0.47647748983091437</v>
      </c>
      <c r="F2300" s="6">
        <v>0.4234695327163201</v>
      </c>
      <c r="G2300" s="16">
        <v>0.43649487312497043</v>
      </c>
      <c r="H2300" s="16">
        <v>0.43507188450845713</v>
      </c>
      <c r="I2300" s="16">
        <v>0.40711460079117801</v>
      </c>
      <c r="J2300" s="16">
        <v>0.44217613550547841</v>
      </c>
      <c r="K2300" s="16">
        <v>0.43311687541277932</v>
      </c>
      <c r="L2300" s="16">
        <v>0.47633237945650514</v>
      </c>
    </row>
    <row r="2301" spans="1:15" x14ac:dyDescent="0.25">
      <c r="A2301" s="59" t="s">
        <v>248</v>
      </c>
      <c r="B2301" s="17">
        <v>1</v>
      </c>
      <c r="C2301" s="18">
        <v>1</v>
      </c>
      <c r="D2301" s="8">
        <v>1</v>
      </c>
      <c r="E2301" s="18">
        <v>1</v>
      </c>
      <c r="F2301" s="8">
        <v>1</v>
      </c>
      <c r="G2301" s="18">
        <v>1</v>
      </c>
      <c r="H2301" s="18">
        <v>1</v>
      </c>
      <c r="I2301" s="18">
        <v>1</v>
      </c>
      <c r="J2301" s="18">
        <v>1</v>
      </c>
      <c r="K2301" s="18">
        <v>1</v>
      </c>
      <c r="L2301" s="18">
        <v>1</v>
      </c>
    </row>
    <row r="2302" spans="1:15" s="36" customFormat="1" x14ac:dyDescent="0.25">
      <c r="A2302" s="31" t="s">
        <v>249</v>
      </c>
      <c r="B2302" s="32">
        <v>500.00123000000269</v>
      </c>
      <c r="C2302" s="33">
        <v>499.99759500000022</v>
      </c>
      <c r="D2302" s="34">
        <v>499.99990500000064</v>
      </c>
      <c r="E2302" s="33">
        <v>499.9994650000005</v>
      </c>
      <c r="F2302" s="34">
        <v>499.99749303621132</v>
      </c>
      <c r="G2302" s="33">
        <v>500.01107954545353</v>
      </c>
      <c r="H2302" s="33">
        <v>500.00687022900593</v>
      </c>
      <c r="I2302" s="33">
        <v>500.01399999999956</v>
      </c>
      <c r="J2302" s="33">
        <v>500.01131639722979</v>
      </c>
      <c r="K2302" s="33">
        <v>500.00367231638387</v>
      </c>
      <c r="L2302" s="33">
        <v>499.99706601466892</v>
      </c>
      <c r="O2302"/>
    </row>
    <row r="2303" spans="1:15" x14ac:dyDescent="0.25">
      <c r="A2303" s="41" t="s">
        <v>250</v>
      </c>
      <c r="B2303" s="40">
        <v>932</v>
      </c>
      <c r="C2303" s="38">
        <v>590</v>
      </c>
      <c r="D2303" s="39">
        <v>407</v>
      </c>
      <c r="E2303" s="38">
        <v>392</v>
      </c>
      <c r="F2303" s="39">
        <v>359</v>
      </c>
      <c r="G2303" s="38">
        <v>176</v>
      </c>
      <c r="H2303" s="38">
        <v>393</v>
      </c>
      <c r="I2303" s="38">
        <v>200</v>
      </c>
      <c r="J2303" s="38">
        <v>433</v>
      </c>
      <c r="K2303" s="38">
        <v>354</v>
      </c>
      <c r="L2303" s="38">
        <v>409</v>
      </c>
    </row>
    <row r="2305" spans="1:15" x14ac:dyDescent="0.25">
      <c r="A2305" s="62" t="s">
        <v>377</v>
      </c>
      <c r="B2305" s="63">
        <f>B2296+B2297</f>
        <v>2.0420579765373668E-2</v>
      </c>
      <c r="C2305" s="63">
        <f>C2296+C2297</f>
        <v>2.5581933049097963E-2</v>
      </c>
      <c r="D2305" s="63">
        <f t="shared" ref="D2305:L2305" si="335">D2296+D2297</f>
        <v>3.3451236355734867E-2</v>
      </c>
      <c r="E2305" s="63">
        <f t="shared" si="335"/>
        <v>1.8579629880203952E-2</v>
      </c>
      <c r="F2305" s="63">
        <f t="shared" si="335"/>
        <v>1.8505942369627493E-2</v>
      </c>
      <c r="G2305" s="63">
        <f t="shared" si="335"/>
        <v>1.1188956608347905E-2</v>
      </c>
      <c r="H2305" s="63">
        <f t="shared" si="335"/>
        <v>1.2733158373905339E-2</v>
      </c>
      <c r="I2305" s="63">
        <f t="shared" si="335"/>
        <v>6.1688272728363655E-3</v>
      </c>
      <c r="J2305" s="63">
        <f t="shared" si="335"/>
        <v>7.7478615957421561E-3</v>
      </c>
      <c r="K2305" s="63">
        <f t="shared" si="335"/>
        <v>8.753890508148815E-3</v>
      </c>
      <c r="L2305" s="63">
        <f t="shared" si="335"/>
        <v>7.8856208447189088E-3</v>
      </c>
      <c r="O2305" s="36"/>
    </row>
    <row r="2306" spans="1:15" x14ac:dyDescent="0.25">
      <c r="A2306" s="64" t="s">
        <v>375</v>
      </c>
      <c r="B2306" s="63">
        <f>B2298</f>
        <v>8.4781541437407487E-2</v>
      </c>
      <c r="C2306" s="63">
        <f>C2298</f>
        <v>0.11359761640453478</v>
      </c>
      <c r="D2306" s="63">
        <f t="shared" ref="D2306:L2306" si="336">D2298</f>
        <v>6.3512242067325905E-2</v>
      </c>
      <c r="E2306" s="63">
        <f t="shared" si="336"/>
        <v>0.11237616024249136</v>
      </c>
      <c r="F2306" s="63">
        <f t="shared" si="336"/>
        <v>0.11540614966871698</v>
      </c>
      <c r="G2306" s="63">
        <f t="shared" si="336"/>
        <v>0.12307852269182701</v>
      </c>
      <c r="H2306" s="63">
        <f t="shared" si="336"/>
        <v>0.10687334067165527</v>
      </c>
      <c r="I2306" s="63">
        <f t="shared" si="336"/>
        <v>0.10921794189762693</v>
      </c>
      <c r="J2306" s="63">
        <f t="shared" si="336"/>
        <v>0.10357317548009276</v>
      </c>
      <c r="K2306" s="63">
        <f t="shared" si="336"/>
        <v>9.8637976105260247E-2</v>
      </c>
      <c r="L2306" s="63">
        <f t="shared" si="336"/>
        <v>7.9453277965445476E-2</v>
      </c>
    </row>
    <row r="2307" spans="1:15" x14ac:dyDescent="0.25">
      <c r="A2307" s="65" t="s">
        <v>378</v>
      </c>
      <c r="B2307" s="63">
        <f>B2299+B2300</f>
        <v>0.89479787879721873</v>
      </c>
      <c r="C2307" s="63">
        <f>C2299+C2300</f>
        <v>0.86082045054636724</v>
      </c>
      <c r="D2307" s="63">
        <f t="shared" ref="D2307:L2307" si="337">D2299+D2300</f>
        <v>0.90303652157693914</v>
      </c>
      <c r="E2307" s="63">
        <f t="shared" si="337"/>
        <v>0.86904420987730457</v>
      </c>
      <c r="F2307" s="63">
        <f t="shared" si="337"/>
        <v>0.86608790796165569</v>
      </c>
      <c r="G2307" s="63">
        <f t="shared" si="337"/>
        <v>0.86573252069982509</v>
      </c>
      <c r="H2307" s="63">
        <f t="shared" si="337"/>
        <v>0.88039350095443947</v>
      </c>
      <c r="I2307" s="63">
        <f t="shared" si="337"/>
        <v>0.88461323082953669</v>
      </c>
      <c r="J2307" s="63">
        <f t="shared" si="337"/>
        <v>0.88867896292416515</v>
      </c>
      <c r="K2307" s="63">
        <f t="shared" si="337"/>
        <v>0.89260813338659073</v>
      </c>
      <c r="L2307" s="63">
        <f t="shared" si="337"/>
        <v>0.91266110118983557</v>
      </c>
    </row>
    <row r="2308" spans="1:15" x14ac:dyDescent="0.25">
      <c r="A2308"/>
    </row>
    <row r="2309" spans="1:15" x14ac:dyDescent="0.25">
      <c r="A2309" s="60" t="s">
        <v>372</v>
      </c>
      <c r="B2309" s="61">
        <v>4.3746396983863418</v>
      </c>
      <c r="C2309" s="61">
        <v>4.3266105809968911</v>
      </c>
      <c r="D2309" s="61">
        <v>4.3496162964270919</v>
      </c>
      <c r="E2309" s="61">
        <v>4.3218476743770147</v>
      </c>
      <c r="F2309" s="61">
        <v>4.2675027339969951</v>
      </c>
      <c r="G2309" s="61">
        <v>4.2910384372164483</v>
      </c>
      <c r="H2309" s="61">
        <v>4.3001846793962635</v>
      </c>
      <c r="I2309" s="61">
        <v>4.2855590043478786</v>
      </c>
      <c r="J2309" s="61">
        <v>4.3231072368338976</v>
      </c>
      <c r="K2309" s="61">
        <v>4.3137479781221915</v>
      </c>
      <c r="L2309" s="61">
        <v>4.3763259246508985</v>
      </c>
    </row>
    <row r="2310" spans="1:15" x14ac:dyDescent="0.25">
      <c r="A2310"/>
    </row>
    <row r="2311" spans="1:15" x14ac:dyDescent="0.25">
      <c r="A2311" s="71" t="s">
        <v>394</v>
      </c>
      <c r="B2311" s="71" t="s">
        <v>395</v>
      </c>
    </row>
    <row r="2312" spans="1:15" x14ac:dyDescent="0.25">
      <c r="A2312" s="71" t="s">
        <v>396</v>
      </c>
      <c r="B2312" s="71" t="s">
        <v>397</v>
      </c>
    </row>
    <row r="2314" spans="1:15" x14ac:dyDescent="0.25">
      <c r="A2314" s="30" t="s">
        <v>507</v>
      </c>
      <c r="B2314" s="1"/>
      <c r="C2314" s="1"/>
      <c r="D2314" s="1"/>
      <c r="E2314" s="1"/>
      <c r="F2314" s="1"/>
      <c r="G2314" s="1"/>
      <c r="H2314" s="1"/>
      <c r="I2314" s="1"/>
      <c r="J2314" s="1"/>
      <c r="K2314" s="1"/>
      <c r="L2314" s="1"/>
      <c r="M2314" s="1"/>
      <c r="N2314" s="2"/>
    </row>
    <row r="2316" spans="1:15" x14ac:dyDescent="0.25">
      <c r="B2316" s="10" t="s">
        <v>0</v>
      </c>
      <c r="C2316" s="11" t="s">
        <v>1</v>
      </c>
      <c r="D2316" s="12" t="s">
        <v>2</v>
      </c>
      <c r="E2316" s="11" t="s">
        <v>3</v>
      </c>
      <c r="F2316" s="12" t="s">
        <v>4</v>
      </c>
      <c r="G2316" s="11" t="s">
        <v>5</v>
      </c>
      <c r="H2316" s="11" t="s">
        <v>6</v>
      </c>
      <c r="I2316" s="11" t="s">
        <v>7</v>
      </c>
      <c r="J2316" s="11" t="s">
        <v>8</v>
      </c>
      <c r="K2316" s="11" t="s">
        <v>9</v>
      </c>
      <c r="L2316" s="11" t="s">
        <v>10</v>
      </c>
      <c r="M2316" s="11" t="s">
        <v>11</v>
      </c>
    </row>
    <row r="2317" spans="1:15" x14ac:dyDescent="0.25">
      <c r="A2317" s="27" t="s">
        <v>185</v>
      </c>
      <c r="B2317" s="13">
        <v>1.6339259805420808E-2</v>
      </c>
      <c r="C2317" s="14">
        <v>1.8361018316498081E-2</v>
      </c>
      <c r="D2317" s="4">
        <v>1.5061972861774822E-2</v>
      </c>
      <c r="E2317" s="14">
        <v>2.0078121483589988E-2</v>
      </c>
      <c r="F2317" s="4">
        <v>9.4435013880292493E-3</v>
      </c>
      <c r="G2317" s="14">
        <v>7.1316601507125767E-3</v>
      </c>
      <c r="H2317" s="14">
        <v>1.7800773220927789E-2</v>
      </c>
      <c r="I2317" s="14">
        <v>9.7967256916806338E-3</v>
      </c>
      <c r="J2317" s="14">
        <v>8.3180565428311211E-3</v>
      </c>
      <c r="K2317" s="14">
        <v>1.4284640847270623E-2</v>
      </c>
      <c r="L2317" s="14">
        <v>6.4601846074402456E-3</v>
      </c>
      <c r="M2317" s="14">
        <v>4.8671595418036291E-3</v>
      </c>
    </row>
    <row r="2318" spans="1:15" x14ac:dyDescent="0.25">
      <c r="A2318" s="28" t="s">
        <v>186</v>
      </c>
      <c r="B2318" s="15">
        <v>4.1514537874236618E-2</v>
      </c>
      <c r="C2318" s="16">
        <v>6.555652532688673E-2</v>
      </c>
      <c r="D2318" s="6">
        <v>6.3533222071312082E-2</v>
      </c>
      <c r="E2318" s="16">
        <v>5.783630188484299E-2</v>
      </c>
      <c r="F2318" s="6">
        <v>6.3437086871187709E-2</v>
      </c>
      <c r="G2318" s="16">
        <v>8.4471423644589802E-2</v>
      </c>
      <c r="H2318" s="16">
        <v>4.0728702455487965E-2</v>
      </c>
      <c r="I2318" s="16">
        <v>2.6849248221049817E-2</v>
      </c>
      <c r="J2318" s="16">
        <v>3.4878425384367695E-2</v>
      </c>
      <c r="K2318" s="16">
        <v>3.2268972035798628E-2</v>
      </c>
      <c r="L2318" s="16">
        <v>3.683004496847906E-2</v>
      </c>
      <c r="M2318" s="16">
        <v>2.9942761754144578E-2</v>
      </c>
    </row>
    <row r="2319" spans="1:15" x14ac:dyDescent="0.25">
      <c r="A2319" s="28" t="s">
        <v>77</v>
      </c>
      <c r="B2319" s="15">
        <v>0.21336948511106626</v>
      </c>
      <c r="C2319" s="16">
        <v>0.18481366895374776</v>
      </c>
      <c r="D2319" s="6">
        <v>0.20565114907371837</v>
      </c>
      <c r="E2319" s="16">
        <v>0.2049736593218153</v>
      </c>
      <c r="F2319" s="6">
        <v>0.16579136051378529</v>
      </c>
      <c r="G2319" s="16">
        <v>0.23091079231767048</v>
      </c>
      <c r="H2319" s="16">
        <v>0.21121287391979898</v>
      </c>
      <c r="I2319" s="16">
        <v>0.26741951225365707</v>
      </c>
      <c r="J2319" s="16">
        <v>0.21989548504444889</v>
      </c>
      <c r="K2319" s="16">
        <v>0.22540625407835976</v>
      </c>
      <c r="L2319" s="16">
        <v>0.17693160057662971</v>
      </c>
      <c r="M2319" s="16">
        <v>0.19074590982253803</v>
      </c>
    </row>
    <row r="2320" spans="1:15" x14ac:dyDescent="0.25">
      <c r="A2320" s="28" t="s">
        <v>187</v>
      </c>
      <c r="B2320" s="15">
        <v>0.3902091900853929</v>
      </c>
      <c r="C2320" s="16">
        <v>0.39690043909111217</v>
      </c>
      <c r="D2320" s="6">
        <v>0.40296833656398379</v>
      </c>
      <c r="E2320" s="16">
        <v>0.3928673703680865</v>
      </c>
      <c r="F2320" s="6">
        <v>0.45643237208431647</v>
      </c>
      <c r="G2320" s="16">
        <v>0.41497432727342909</v>
      </c>
      <c r="H2320" s="16">
        <v>0.4580043938327556</v>
      </c>
      <c r="I2320" s="16">
        <v>0.39803785494006144</v>
      </c>
      <c r="J2320" s="16">
        <v>0.41548528462866247</v>
      </c>
      <c r="K2320" s="16">
        <v>0.4442159464365516</v>
      </c>
      <c r="L2320" s="16">
        <v>0.44152484024356087</v>
      </c>
      <c r="M2320" s="16">
        <v>0.44045323154522686</v>
      </c>
    </row>
    <row r="2321" spans="1:15" x14ac:dyDescent="0.25">
      <c r="A2321" s="28" t="s">
        <v>188</v>
      </c>
      <c r="B2321" s="15">
        <v>0.33856752712388349</v>
      </c>
      <c r="C2321" s="16">
        <v>0.33436834831175521</v>
      </c>
      <c r="D2321" s="6">
        <v>0.31278531942921101</v>
      </c>
      <c r="E2321" s="16">
        <v>0.32424454694166527</v>
      </c>
      <c r="F2321" s="6">
        <v>0.30489567914268129</v>
      </c>
      <c r="G2321" s="16">
        <v>0.26251179661359797</v>
      </c>
      <c r="H2321" s="16">
        <v>0.27225325657102961</v>
      </c>
      <c r="I2321" s="16">
        <v>0.29789665889355105</v>
      </c>
      <c r="J2321" s="16">
        <v>0.32142274839968971</v>
      </c>
      <c r="K2321" s="16">
        <v>0.28382418660201947</v>
      </c>
      <c r="L2321" s="16">
        <v>0.33825332960389021</v>
      </c>
      <c r="M2321" s="16">
        <v>0.33399093733628699</v>
      </c>
    </row>
    <row r="2322" spans="1:15" x14ac:dyDescent="0.25">
      <c r="A2322" s="59" t="s">
        <v>248</v>
      </c>
      <c r="B2322" s="17">
        <v>1</v>
      </c>
      <c r="C2322" s="18">
        <v>1</v>
      </c>
      <c r="D2322" s="8">
        <v>1</v>
      </c>
      <c r="E2322" s="18">
        <v>1</v>
      </c>
      <c r="F2322" s="8">
        <v>1</v>
      </c>
      <c r="G2322" s="18">
        <v>1</v>
      </c>
      <c r="H2322" s="18">
        <v>1</v>
      </c>
      <c r="I2322" s="18">
        <v>1</v>
      </c>
      <c r="J2322" s="18">
        <v>1</v>
      </c>
      <c r="K2322" s="18">
        <v>1</v>
      </c>
      <c r="L2322" s="18">
        <v>1</v>
      </c>
      <c r="M2322" s="18">
        <v>1</v>
      </c>
    </row>
    <row r="2323" spans="1:15" s="36" customFormat="1" x14ac:dyDescent="0.25">
      <c r="A2323" s="31" t="s">
        <v>249</v>
      </c>
      <c r="B2323" s="32">
        <v>500.00123000000218</v>
      </c>
      <c r="C2323" s="33">
        <v>499.99759500000056</v>
      </c>
      <c r="D2323" s="34">
        <v>499.99990500000069</v>
      </c>
      <c r="E2323" s="33">
        <v>499.99946499999999</v>
      </c>
      <c r="F2323" s="34">
        <v>499.99749303621138</v>
      </c>
      <c r="G2323" s="33">
        <v>500.01107954545404</v>
      </c>
      <c r="H2323" s="33">
        <v>500.00687022900667</v>
      </c>
      <c r="I2323" s="33">
        <v>500.01400000000001</v>
      </c>
      <c r="J2323" s="33">
        <v>500.01131639722922</v>
      </c>
      <c r="K2323" s="33">
        <v>500.00367231638376</v>
      </c>
      <c r="L2323" s="33">
        <v>499.99706601466949</v>
      </c>
      <c r="M2323" s="33">
        <v>500.00550351288166</v>
      </c>
      <c r="O2323"/>
    </row>
    <row r="2324" spans="1:15" x14ac:dyDescent="0.25">
      <c r="A2324" s="41" t="s">
        <v>250</v>
      </c>
      <c r="B2324" s="40">
        <v>932</v>
      </c>
      <c r="C2324" s="38">
        <v>590</v>
      </c>
      <c r="D2324" s="39">
        <v>407</v>
      </c>
      <c r="E2324" s="38">
        <v>392</v>
      </c>
      <c r="F2324" s="39">
        <v>359</v>
      </c>
      <c r="G2324" s="38">
        <v>176</v>
      </c>
      <c r="H2324" s="38">
        <v>393</v>
      </c>
      <c r="I2324" s="38">
        <v>200</v>
      </c>
      <c r="J2324" s="38">
        <v>433</v>
      </c>
      <c r="K2324" s="38">
        <v>354</v>
      </c>
      <c r="L2324" s="38">
        <v>409</v>
      </c>
      <c r="M2324" s="38">
        <v>427</v>
      </c>
    </row>
    <row r="2326" spans="1:15" x14ac:dyDescent="0.25">
      <c r="A2326" s="62" t="s">
        <v>377</v>
      </c>
      <c r="B2326" s="63">
        <f>B2317+B2318</f>
        <v>5.7853797679657426E-2</v>
      </c>
      <c r="C2326" s="63">
        <f>C2317+C2318</f>
        <v>8.3917543643384815E-2</v>
      </c>
      <c r="D2326" s="63">
        <f t="shared" ref="D2326:L2326" si="338">D2317+D2318</f>
        <v>7.8595194933086907E-2</v>
      </c>
      <c r="E2326" s="63">
        <f t="shared" si="338"/>
        <v>7.7914423368432975E-2</v>
      </c>
      <c r="F2326" s="63">
        <f t="shared" si="338"/>
        <v>7.2880588259216963E-2</v>
      </c>
      <c r="G2326" s="63">
        <f t="shared" si="338"/>
        <v>9.1603083795302381E-2</v>
      </c>
      <c r="H2326" s="63">
        <f t="shared" si="338"/>
        <v>5.8529475676415754E-2</v>
      </c>
      <c r="I2326" s="63">
        <f t="shared" si="338"/>
        <v>3.6645973912730452E-2</v>
      </c>
      <c r="J2326" s="63">
        <f t="shared" si="338"/>
        <v>4.3196481927198813E-2</v>
      </c>
      <c r="K2326" s="63">
        <f t="shared" si="338"/>
        <v>4.6553612883069251E-2</v>
      </c>
      <c r="L2326" s="63">
        <f t="shared" si="338"/>
        <v>4.3290229575919305E-2</v>
      </c>
      <c r="M2326" s="63">
        <f t="shared" ref="M2326" si="339">M2317+M2318</f>
        <v>3.4809921295948204E-2</v>
      </c>
      <c r="O2326" s="36"/>
    </row>
    <row r="2327" spans="1:15" x14ac:dyDescent="0.25">
      <c r="A2327" s="64" t="s">
        <v>375</v>
      </c>
      <c r="B2327" s="63">
        <f>B2319</f>
        <v>0.21336948511106626</v>
      </c>
      <c r="C2327" s="63">
        <f>C2319</f>
        <v>0.18481366895374776</v>
      </c>
      <c r="D2327" s="63">
        <f t="shared" ref="D2327:L2327" si="340">D2319</f>
        <v>0.20565114907371837</v>
      </c>
      <c r="E2327" s="63">
        <f t="shared" si="340"/>
        <v>0.2049736593218153</v>
      </c>
      <c r="F2327" s="63">
        <f t="shared" si="340"/>
        <v>0.16579136051378529</v>
      </c>
      <c r="G2327" s="63">
        <f t="shared" si="340"/>
        <v>0.23091079231767048</v>
      </c>
      <c r="H2327" s="63">
        <f t="shared" si="340"/>
        <v>0.21121287391979898</v>
      </c>
      <c r="I2327" s="63">
        <f t="shared" si="340"/>
        <v>0.26741951225365707</v>
      </c>
      <c r="J2327" s="63">
        <f t="shared" si="340"/>
        <v>0.21989548504444889</v>
      </c>
      <c r="K2327" s="63">
        <f t="shared" si="340"/>
        <v>0.22540625407835976</v>
      </c>
      <c r="L2327" s="63">
        <f t="shared" si="340"/>
        <v>0.17693160057662971</v>
      </c>
      <c r="M2327" s="63">
        <f t="shared" ref="M2327" si="341">M2319</f>
        <v>0.19074590982253803</v>
      </c>
    </row>
    <row r="2328" spans="1:15" x14ac:dyDescent="0.25">
      <c r="A2328" s="65" t="s">
        <v>378</v>
      </c>
      <c r="B2328" s="63">
        <f>B2320+B2321</f>
        <v>0.72877671720927639</v>
      </c>
      <c r="C2328" s="63">
        <f>C2320+C2321</f>
        <v>0.73126878740286738</v>
      </c>
      <c r="D2328" s="63">
        <f t="shared" ref="D2328:L2328" si="342">D2320+D2321</f>
        <v>0.71575365599319474</v>
      </c>
      <c r="E2328" s="63">
        <f t="shared" si="342"/>
        <v>0.71711191730975177</v>
      </c>
      <c r="F2328" s="63">
        <f t="shared" si="342"/>
        <v>0.76132805122699776</v>
      </c>
      <c r="G2328" s="63">
        <f t="shared" si="342"/>
        <v>0.67748612388702711</v>
      </c>
      <c r="H2328" s="63">
        <f t="shared" si="342"/>
        <v>0.73025765040378521</v>
      </c>
      <c r="I2328" s="63">
        <f t="shared" si="342"/>
        <v>0.69593451383361249</v>
      </c>
      <c r="J2328" s="63">
        <f t="shared" si="342"/>
        <v>0.73690803302835217</v>
      </c>
      <c r="K2328" s="63">
        <f t="shared" si="342"/>
        <v>0.72804013303857107</v>
      </c>
      <c r="L2328" s="63">
        <f t="shared" si="342"/>
        <v>0.77977816984745107</v>
      </c>
      <c r="M2328" s="63">
        <f t="shared" ref="M2328" si="343">M2320+M2321</f>
        <v>0.77444416888151379</v>
      </c>
    </row>
    <row r="2329" spans="1:15" x14ac:dyDescent="0.25">
      <c r="A2329"/>
    </row>
    <row r="2330" spans="1:15" x14ac:dyDescent="0.25">
      <c r="A2330" s="60" t="s">
        <v>372</v>
      </c>
      <c r="B2330" s="61">
        <v>3.9931511868480829</v>
      </c>
      <c r="C2330" s="61">
        <v>3.9633585737547397</v>
      </c>
      <c r="D2330" s="61">
        <v>3.9348818076275425</v>
      </c>
      <c r="E2330" s="61">
        <v>3.9433639193993928</v>
      </c>
      <c r="F2330" s="61">
        <v>3.983899640722437</v>
      </c>
      <c r="G2330" s="61">
        <v>3.8412631765546119</v>
      </c>
      <c r="H2330" s="61">
        <v>3.9261806580774716</v>
      </c>
      <c r="I2330" s="61">
        <v>3.9473884731227531</v>
      </c>
      <c r="J2330" s="61">
        <v>4.0068162429580134</v>
      </c>
      <c r="K2330" s="61">
        <v>3.9510260659102507</v>
      </c>
      <c r="L2330" s="61">
        <v>4.0682810852679827</v>
      </c>
      <c r="M2330" s="61">
        <v>4.068758025380049</v>
      </c>
    </row>
    <row r="2331" spans="1:15" x14ac:dyDescent="0.25">
      <c r="A2331"/>
    </row>
    <row r="2332" spans="1:15" x14ac:dyDescent="0.25">
      <c r="A2332" s="71" t="s">
        <v>394</v>
      </c>
      <c r="B2332" s="71" t="s">
        <v>395</v>
      </c>
    </row>
    <row r="2333" spans="1:15" x14ac:dyDescent="0.25">
      <c r="A2333" s="71" t="s">
        <v>396</v>
      </c>
      <c r="B2333" s="71" t="s">
        <v>397</v>
      </c>
    </row>
    <row r="2335" spans="1:15" x14ac:dyDescent="0.25">
      <c r="A2335" s="30" t="s">
        <v>514</v>
      </c>
      <c r="B2335" s="1"/>
      <c r="C2335" s="1"/>
      <c r="D2335" s="1"/>
      <c r="E2335" s="1"/>
      <c r="F2335" s="1"/>
      <c r="G2335" s="1"/>
      <c r="H2335" s="1"/>
      <c r="I2335" s="1"/>
      <c r="J2335" s="1"/>
      <c r="K2335" s="1"/>
      <c r="L2335" s="1"/>
      <c r="M2335" s="1"/>
      <c r="N2335" s="2"/>
    </row>
    <row r="2337" spans="1:15" x14ac:dyDescent="0.25">
      <c r="B2337" s="10" t="s">
        <v>0</v>
      </c>
      <c r="C2337" s="11" t="s">
        <v>1</v>
      </c>
      <c r="D2337" s="12" t="s">
        <v>2</v>
      </c>
      <c r="E2337" s="11" t="s">
        <v>3</v>
      </c>
      <c r="F2337" s="12" t="s">
        <v>4</v>
      </c>
      <c r="G2337" s="11" t="s">
        <v>5</v>
      </c>
      <c r="H2337" s="11" t="s">
        <v>6</v>
      </c>
      <c r="I2337" s="11" t="s">
        <v>7</v>
      </c>
      <c r="J2337" s="11" t="s">
        <v>8</v>
      </c>
      <c r="K2337" s="11" t="s">
        <v>9</v>
      </c>
      <c r="L2337" s="11" t="s">
        <v>10</v>
      </c>
      <c r="M2337" s="11" t="s">
        <v>11</v>
      </c>
    </row>
    <row r="2338" spans="1:15" x14ac:dyDescent="0.25">
      <c r="A2338" s="27" t="s">
        <v>185</v>
      </c>
      <c r="B2338" s="13">
        <v>2.4474229793394607E-2</v>
      </c>
      <c r="C2338" s="14">
        <v>2.076798989403137E-2</v>
      </c>
      <c r="D2338" s="4">
        <v>8.3549415874388869E-3</v>
      </c>
      <c r="E2338" s="14">
        <v>1.1986742825814824E-2</v>
      </c>
      <c r="F2338" s="4">
        <v>9.0624409815982382E-3</v>
      </c>
      <c r="G2338" s="14">
        <v>1.4263320301425157E-2</v>
      </c>
      <c r="H2338" s="14">
        <v>5.0859352059793705E-3</v>
      </c>
      <c r="I2338" s="14">
        <v>1.9593451383361271E-2</v>
      </c>
      <c r="J2338" s="14">
        <v>6.0894695685871254E-3</v>
      </c>
      <c r="K2338" s="14">
        <v>6.4462803380540175E-3</v>
      </c>
      <c r="L2338" s="14">
        <v>1.2667555995438609E-2</v>
      </c>
      <c r="M2338" s="14">
        <v>1.1829143800993269E-2</v>
      </c>
    </row>
    <row r="2339" spans="1:15" x14ac:dyDescent="0.25">
      <c r="A2339" s="28" t="s">
        <v>186</v>
      </c>
      <c r="B2339" s="15">
        <v>6.2055117344411007E-2</v>
      </c>
      <c r="C2339" s="16">
        <v>6.6402109394146078E-2</v>
      </c>
      <c r="D2339" s="6">
        <v>6.5202112388401234E-2</v>
      </c>
      <c r="E2339" s="16">
        <v>6.7426172146004187E-2</v>
      </c>
      <c r="F2339" s="6">
        <v>3.6190153599655946E-2</v>
      </c>
      <c r="G2339" s="16">
        <v>5.4961850277181409E-2</v>
      </c>
      <c r="H2339" s="16">
        <v>3.0538511684572354E-2</v>
      </c>
      <c r="I2339" s="16">
        <v>2.9390177075041907E-2</v>
      </c>
      <c r="J2339" s="16">
        <v>4.9285951495785983E-2</v>
      </c>
      <c r="K2339" s="16">
        <v>4.607706271083889E-2</v>
      </c>
      <c r="L2339" s="16">
        <v>3.6324418529595288E-2</v>
      </c>
      <c r="M2339" s="16">
        <v>3.967708083775183E-2</v>
      </c>
    </row>
    <row r="2340" spans="1:15" x14ac:dyDescent="0.25">
      <c r="A2340" s="28" t="s">
        <v>77</v>
      </c>
      <c r="B2340" s="15">
        <v>0.22107076616591489</v>
      </c>
      <c r="C2340" s="16">
        <v>0.21725861501393851</v>
      </c>
      <c r="D2340" s="6">
        <v>0.19900705781134101</v>
      </c>
      <c r="E2340" s="16">
        <v>0.22804876401217725</v>
      </c>
      <c r="F2340" s="6">
        <v>0.22770420575924896</v>
      </c>
      <c r="G2340" s="16">
        <v>0.22181326663784179</v>
      </c>
      <c r="H2340" s="16">
        <v>0.2188371966390289</v>
      </c>
      <c r="I2340" s="16">
        <v>0.22532469090865476</v>
      </c>
      <c r="J2340" s="16">
        <v>0.24816643872725236</v>
      </c>
      <c r="K2340" s="16">
        <v>0.2253686837328312</v>
      </c>
      <c r="L2340" s="16">
        <v>0.21904920713471221</v>
      </c>
      <c r="M2340" s="16">
        <v>0.22136618168371436</v>
      </c>
    </row>
    <row r="2341" spans="1:15" x14ac:dyDescent="0.25">
      <c r="A2341" s="28" t="s">
        <v>187</v>
      </c>
      <c r="B2341" s="15">
        <v>0.35102847646994823</v>
      </c>
      <c r="C2341" s="16">
        <v>0.31485301444299957</v>
      </c>
      <c r="D2341" s="6">
        <v>0.39632424530160665</v>
      </c>
      <c r="E2341" s="16">
        <v>0.36559744118926235</v>
      </c>
      <c r="F2341" s="6">
        <v>0.44540501874382632</v>
      </c>
      <c r="G2341" s="16">
        <v>0.44854119709847273</v>
      </c>
      <c r="H2341" s="16">
        <v>0.43767439327805602</v>
      </c>
      <c r="I2341" s="16">
        <v>0.46698192450611342</v>
      </c>
      <c r="J2341" s="16">
        <v>0.38003666429720573</v>
      </c>
      <c r="K2341" s="16">
        <v>0.43689170644509395</v>
      </c>
      <c r="L2341" s="16">
        <v>0.43481184241667847</v>
      </c>
      <c r="M2341" s="16">
        <v>0.40706062485963285</v>
      </c>
    </row>
    <row r="2342" spans="1:15" x14ac:dyDescent="0.25">
      <c r="A2342" s="28" t="s">
        <v>188</v>
      </c>
      <c r="B2342" s="15">
        <v>0.34137141022633116</v>
      </c>
      <c r="C2342" s="16">
        <v>0.38071827125488444</v>
      </c>
      <c r="D2342" s="6">
        <v>0.33111164291121237</v>
      </c>
      <c r="E2342" s="16">
        <v>0.32694087982674147</v>
      </c>
      <c r="F2342" s="6">
        <v>0.28163818091567039</v>
      </c>
      <c r="G2342" s="16">
        <v>0.26042036568507887</v>
      </c>
      <c r="H2342" s="16">
        <v>0.30786396319236337</v>
      </c>
      <c r="I2342" s="16">
        <v>0.25870975612682873</v>
      </c>
      <c r="J2342" s="16">
        <v>0.3164214759111687</v>
      </c>
      <c r="K2342" s="16">
        <v>0.28521626677318196</v>
      </c>
      <c r="L2342" s="16">
        <v>0.29714697592357531</v>
      </c>
      <c r="M2342" s="16">
        <v>0.32006696881790764</v>
      </c>
    </row>
    <row r="2343" spans="1:15" x14ac:dyDescent="0.25">
      <c r="A2343" s="59" t="s">
        <v>248</v>
      </c>
      <c r="B2343" s="17">
        <v>1</v>
      </c>
      <c r="C2343" s="18">
        <v>1</v>
      </c>
      <c r="D2343" s="8">
        <v>1</v>
      </c>
      <c r="E2343" s="18">
        <v>1</v>
      </c>
      <c r="F2343" s="8">
        <v>1</v>
      </c>
      <c r="G2343" s="18">
        <v>1</v>
      </c>
      <c r="H2343" s="18">
        <v>1</v>
      </c>
      <c r="I2343" s="18">
        <v>1</v>
      </c>
      <c r="J2343" s="18">
        <v>1</v>
      </c>
      <c r="K2343" s="18">
        <v>1</v>
      </c>
      <c r="L2343" s="18">
        <v>1</v>
      </c>
      <c r="M2343" s="18">
        <v>1</v>
      </c>
    </row>
    <row r="2344" spans="1:15" s="36" customFormat="1" x14ac:dyDescent="0.25">
      <c r="A2344" s="31" t="s">
        <v>249</v>
      </c>
      <c r="B2344" s="32">
        <v>500.00123000000207</v>
      </c>
      <c r="C2344" s="33">
        <v>499.99759500000062</v>
      </c>
      <c r="D2344" s="34">
        <v>499.99990500000081</v>
      </c>
      <c r="E2344" s="33">
        <v>499.99946499999993</v>
      </c>
      <c r="F2344" s="34">
        <v>499.99749303621155</v>
      </c>
      <c r="G2344" s="33">
        <v>500.01107954545392</v>
      </c>
      <c r="H2344" s="33">
        <v>500.00687022900638</v>
      </c>
      <c r="I2344" s="33">
        <v>500.0139999999999</v>
      </c>
      <c r="J2344" s="33">
        <v>500.011316397229</v>
      </c>
      <c r="K2344" s="33">
        <v>500.00367231638387</v>
      </c>
      <c r="L2344" s="33">
        <v>499.99706601466977</v>
      </c>
      <c r="M2344" s="33">
        <v>500.00550351288166</v>
      </c>
      <c r="O2344"/>
    </row>
    <row r="2345" spans="1:15" x14ac:dyDescent="0.25">
      <c r="A2345" s="41" t="s">
        <v>250</v>
      </c>
      <c r="B2345" s="40">
        <v>932</v>
      </c>
      <c r="C2345" s="38">
        <v>590</v>
      </c>
      <c r="D2345" s="39">
        <v>407</v>
      </c>
      <c r="E2345" s="38">
        <v>392</v>
      </c>
      <c r="F2345" s="39">
        <v>359</v>
      </c>
      <c r="G2345" s="38">
        <v>176</v>
      </c>
      <c r="H2345" s="38">
        <v>393</v>
      </c>
      <c r="I2345" s="38">
        <v>200</v>
      </c>
      <c r="J2345" s="38">
        <v>433</v>
      </c>
      <c r="K2345" s="38">
        <v>354</v>
      </c>
      <c r="L2345" s="38">
        <v>409</v>
      </c>
      <c r="M2345" s="38">
        <v>427</v>
      </c>
    </row>
    <row r="2347" spans="1:15" x14ac:dyDescent="0.25">
      <c r="A2347" s="62" t="s">
        <v>377</v>
      </c>
      <c r="B2347" s="63">
        <f>B2338+B2339</f>
        <v>8.6529347137805607E-2</v>
      </c>
      <c r="C2347" s="63">
        <f>C2338+C2339</f>
        <v>8.7170099288177455E-2</v>
      </c>
      <c r="D2347" s="63">
        <f t="shared" ref="D2347:L2347" si="344">D2338+D2339</f>
        <v>7.3557053975840114E-2</v>
      </c>
      <c r="E2347" s="63">
        <f t="shared" si="344"/>
        <v>7.9412914971819015E-2</v>
      </c>
      <c r="F2347" s="63">
        <f t="shared" si="344"/>
        <v>4.5252594581254184E-2</v>
      </c>
      <c r="G2347" s="63">
        <f t="shared" si="344"/>
        <v>6.9225170578606568E-2</v>
      </c>
      <c r="H2347" s="63">
        <f t="shared" si="344"/>
        <v>3.5624446890551727E-2</v>
      </c>
      <c r="I2347" s="63">
        <f t="shared" si="344"/>
        <v>4.8983628458403178E-2</v>
      </c>
      <c r="J2347" s="63">
        <f t="shared" si="344"/>
        <v>5.5375421064373112E-2</v>
      </c>
      <c r="K2347" s="63">
        <f t="shared" si="344"/>
        <v>5.2523343048892904E-2</v>
      </c>
      <c r="L2347" s="63">
        <f t="shared" si="344"/>
        <v>4.8991974525033899E-2</v>
      </c>
      <c r="M2347" s="63">
        <f t="shared" ref="M2347" si="345">M2338+M2339</f>
        <v>5.1506224638745102E-2</v>
      </c>
      <c r="O2347" s="36"/>
    </row>
    <row r="2348" spans="1:15" x14ac:dyDescent="0.25">
      <c r="A2348" s="64" t="s">
        <v>375</v>
      </c>
      <c r="B2348" s="63">
        <f>B2340</f>
        <v>0.22107076616591489</v>
      </c>
      <c r="C2348" s="63">
        <f>C2340</f>
        <v>0.21725861501393851</v>
      </c>
      <c r="D2348" s="63">
        <f t="shared" ref="D2348:L2348" si="346">D2340</f>
        <v>0.19900705781134101</v>
      </c>
      <c r="E2348" s="63">
        <f t="shared" si="346"/>
        <v>0.22804876401217725</v>
      </c>
      <c r="F2348" s="63">
        <f t="shared" si="346"/>
        <v>0.22770420575924896</v>
      </c>
      <c r="G2348" s="63">
        <f t="shared" si="346"/>
        <v>0.22181326663784179</v>
      </c>
      <c r="H2348" s="63">
        <f t="shared" si="346"/>
        <v>0.2188371966390289</v>
      </c>
      <c r="I2348" s="63">
        <f t="shared" si="346"/>
        <v>0.22532469090865476</v>
      </c>
      <c r="J2348" s="63">
        <f t="shared" si="346"/>
        <v>0.24816643872725236</v>
      </c>
      <c r="K2348" s="63">
        <f t="shared" si="346"/>
        <v>0.2253686837328312</v>
      </c>
      <c r="L2348" s="63">
        <f t="shared" si="346"/>
        <v>0.21904920713471221</v>
      </c>
      <c r="M2348" s="63">
        <f t="shared" ref="M2348" si="347">M2340</f>
        <v>0.22136618168371436</v>
      </c>
    </row>
    <row r="2349" spans="1:15" x14ac:dyDescent="0.25">
      <c r="A2349" s="65" t="s">
        <v>378</v>
      </c>
      <c r="B2349" s="63">
        <f>B2341+B2342</f>
        <v>0.69239988669627939</v>
      </c>
      <c r="C2349" s="63">
        <f>C2341+C2342</f>
        <v>0.69557128569788396</v>
      </c>
      <c r="D2349" s="63">
        <f t="shared" ref="D2349:L2349" si="348">D2341+D2342</f>
        <v>0.72743588821281902</v>
      </c>
      <c r="E2349" s="63">
        <f t="shared" si="348"/>
        <v>0.69253832101600388</v>
      </c>
      <c r="F2349" s="63">
        <f t="shared" si="348"/>
        <v>0.72704319965949671</v>
      </c>
      <c r="G2349" s="63">
        <f t="shared" si="348"/>
        <v>0.7089615627835516</v>
      </c>
      <c r="H2349" s="63">
        <f t="shared" si="348"/>
        <v>0.74553835647041944</v>
      </c>
      <c r="I2349" s="63">
        <f t="shared" si="348"/>
        <v>0.72569168063294209</v>
      </c>
      <c r="J2349" s="63">
        <f t="shared" si="348"/>
        <v>0.69645814020837449</v>
      </c>
      <c r="K2349" s="63">
        <f t="shared" si="348"/>
        <v>0.72210797321827591</v>
      </c>
      <c r="L2349" s="63">
        <f t="shared" si="348"/>
        <v>0.73195881834025378</v>
      </c>
      <c r="M2349" s="63">
        <f t="shared" ref="M2349" si="349">M2341+M2342</f>
        <v>0.72712759367754054</v>
      </c>
    </row>
    <row r="2350" spans="1:15" x14ac:dyDescent="0.25">
      <c r="A2350"/>
    </row>
    <row r="2351" spans="1:15" x14ac:dyDescent="0.25">
      <c r="A2351" s="60" t="s">
        <v>372</v>
      </c>
      <c r="B2351" s="61">
        <v>3.9227677199914091</v>
      </c>
      <c r="C2351" s="61">
        <v>3.9683514677705598</v>
      </c>
      <c r="D2351" s="61">
        <v>3.9766355355607539</v>
      </c>
      <c r="E2351" s="61">
        <v>3.9280795430451119</v>
      </c>
      <c r="F2351" s="61">
        <v>3.9543663450123137</v>
      </c>
      <c r="G2351" s="61">
        <v>3.8858934375885967</v>
      </c>
      <c r="H2351" s="61">
        <v>4.0126919375662498</v>
      </c>
      <c r="I2351" s="61">
        <v>3.9158243569180069</v>
      </c>
      <c r="J2351" s="61">
        <v>3.951414725486583</v>
      </c>
      <c r="K2351" s="61">
        <v>3.948354616604512</v>
      </c>
      <c r="L2351" s="61">
        <v>3.9674462637433567</v>
      </c>
      <c r="M2351" s="61">
        <v>3.9838591940557073</v>
      </c>
    </row>
    <row r="2352" spans="1:15" x14ac:dyDescent="0.25">
      <c r="A2352"/>
    </row>
    <row r="2353" spans="1:15" x14ac:dyDescent="0.25">
      <c r="A2353" s="71" t="s">
        <v>394</v>
      </c>
      <c r="B2353" s="71" t="s">
        <v>395</v>
      </c>
    </row>
    <row r="2354" spans="1:15" x14ac:dyDescent="0.25">
      <c r="A2354" s="71" t="s">
        <v>396</v>
      </c>
      <c r="B2354" s="71" t="s">
        <v>397</v>
      </c>
    </row>
    <row r="2356" spans="1:15" x14ac:dyDescent="0.25">
      <c r="A2356" s="30" t="s">
        <v>515</v>
      </c>
      <c r="B2356" s="1"/>
      <c r="C2356" s="1"/>
      <c r="D2356" s="1"/>
      <c r="E2356" s="1"/>
      <c r="F2356" s="1"/>
      <c r="G2356" s="1"/>
      <c r="H2356" s="1"/>
      <c r="I2356" s="1"/>
      <c r="J2356" s="1"/>
      <c r="K2356" s="1"/>
      <c r="L2356" s="1"/>
      <c r="M2356" s="1"/>
      <c r="N2356" s="2"/>
    </row>
    <row r="2358" spans="1:15" x14ac:dyDescent="0.25">
      <c r="B2358" s="10" t="s">
        <v>0</v>
      </c>
      <c r="C2358" s="11" t="s">
        <v>1</v>
      </c>
      <c r="D2358" s="12" t="s">
        <v>2</v>
      </c>
      <c r="E2358" s="11" t="s">
        <v>3</v>
      </c>
      <c r="F2358" s="12" t="s">
        <v>4</v>
      </c>
      <c r="G2358" s="11" t="s">
        <v>5</v>
      </c>
      <c r="H2358" s="11" t="s">
        <v>6</v>
      </c>
      <c r="I2358" s="11" t="s">
        <v>7</v>
      </c>
      <c r="J2358" s="11" t="s">
        <v>8</v>
      </c>
      <c r="K2358" s="11" t="s">
        <v>9</v>
      </c>
      <c r="L2358" s="11" t="s">
        <v>10</v>
      </c>
      <c r="M2358" s="11" t="s">
        <v>11</v>
      </c>
    </row>
    <row r="2359" spans="1:15" x14ac:dyDescent="0.25">
      <c r="A2359" s="27" t="s">
        <v>185</v>
      </c>
      <c r="B2359" s="13">
        <v>2.1033958256462603E-2</v>
      </c>
      <c r="C2359" s="14">
        <v>1.6132997599718445E-2</v>
      </c>
      <c r="D2359" s="4">
        <v>1.1713702225603403E-2</v>
      </c>
      <c r="E2359" s="14">
        <v>8.3908389781977046E-3</v>
      </c>
      <c r="F2359" s="4">
        <v>1.1027353340490291E-2</v>
      </c>
      <c r="G2359" s="14">
        <v>2.1394980452137738E-2</v>
      </c>
      <c r="H2359" s="14">
        <v>1.271483801494842E-2</v>
      </c>
      <c r="I2359" s="14">
        <v>1.5965552964516998E-2</v>
      </c>
      <c r="J2359" s="14">
        <v>2.0496995680005368E-2</v>
      </c>
      <c r="K2359" s="14">
        <v>5.5307503391218071E-3</v>
      </c>
      <c r="L2359" s="14">
        <v>1.4345805452159141E-2</v>
      </c>
      <c r="M2359" s="14">
        <v>1.6942904843904504E-2</v>
      </c>
    </row>
    <row r="2360" spans="1:15" x14ac:dyDescent="0.25">
      <c r="A2360" s="28" t="s">
        <v>186</v>
      </c>
      <c r="B2360" s="15">
        <v>6.1261739296121005E-2</v>
      </c>
      <c r="C2360" s="16">
        <v>7.790011469955159E-2</v>
      </c>
      <c r="D2360" s="6">
        <v>8.8640006841601143E-2</v>
      </c>
      <c r="E2360" s="16">
        <v>7.4019059200393325E-2</v>
      </c>
      <c r="F2360" s="6">
        <v>0.10241388396933462</v>
      </c>
      <c r="G2360" s="16">
        <v>8.0414127186954523E-2</v>
      </c>
      <c r="H2360" s="16">
        <v>0.10431663279944774</v>
      </c>
      <c r="I2360" s="16">
        <v>9.4339358497962073E-2</v>
      </c>
      <c r="J2360" s="16">
        <v>7.369602258424629E-2</v>
      </c>
      <c r="K2360" s="16">
        <v>9.6292795589636923E-2</v>
      </c>
      <c r="L2360" s="16">
        <v>9.1362394302558367E-2</v>
      </c>
      <c r="M2360" s="16">
        <v>7.7999141461440435E-2</v>
      </c>
    </row>
    <row r="2361" spans="1:15" x14ac:dyDescent="0.25">
      <c r="A2361" s="28" t="s">
        <v>77</v>
      </c>
      <c r="B2361" s="15">
        <v>0.19253356636742638</v>
      </c>
      <c r="C2361" s="16">
        <v>0.16609474891574227</v>
      </c>
      <c r="D2361" s="6">
        <v>0.15217322891291341</v>
      </c>
      <c r="E2361" s="16">
        <v>0.18669467976330723</v>
      </c>
      <c r="F2361" s="6">
        <v>0.32771250663652379</v>
      </c>
      <c r="G2361" s="16">
        <v>0.23804245246838318</v>
      </c>
      <c r="H2361" s="16">
        <v>0.26973318941673613</v>
      </c>
      <c r="I2361" s="16">
        <v>0.30152455731239541</v>
      </c>
      <c r="J2361" s="16">
        <v>0.27366470689577876</v>
      </c>
      <c r="K2361" s="16">
        <v>0.24793066491602034</v>
      </c>
      <c r="L2361" s="16">
        <v>0.27013361447597783</v>
      </c>
      <c r="M2361" s="16">
        <v>0.24551767228791621</v>
      </c>
    </row>
    <row r="2362" spans="1:15" x14ac:dyDescent="0.25">
      <c r="A2362" s="28" t="s">
        <v>187</v>
      </c>
      <c r="B2362" s="15">
        <v>0.3204344417312735</v>
      </c>
      <c r="C2362" s="16">
        <v>0.32532648482039211</v>
      </c>
      <c r="D2362" s="6">
        <v>0.3394141344886854</v>
      </c>
      <c r="E2362" s="16">
        <v>0.36949161535602848</v>
      </c>
      <c r="F2362" s="6">
        <v>0.38868440008891397</v>
      </c>
      <c r="G2362" s="16">
        <v>0.50239454921169291</v>
      </c>
      <c r="H2362" s="16">
        <v>0.42495955526310736</v>
      </c>
      <c r="I2362" s="16">
        <v>0.44702148339846454</v>
      </c>
      <c r="J2362" s="16">
        <v>0.47257129053430291</v>
      </c>
      <c r="K2362" s="16">
        <v>0.43872276644295838</v>
      </c>
      <c r="L2362" s="16">
        <v>0.46090539406588121</v>
      </c>
      <c r="M2362" s="16">
        <v>0.48869391835733944</v>
      </c>
    </row>
    <row r="2363" spans="1:15" x14ac:dyDescent="0.25">
      <c r="A2363" s="28" t="s">
        <v>188</v>
      </c>
      <c r="B2363" s="15">
        <v>0.4047362943487165</v>
      </c>
      <c r="C2363" s="16">
        <v>0.41454565396459564</v>
      </c>
      <c r="D2363" s="6">
        <v>0.40805892753119655</v>
      </c>
      <c r="E2363" s="16">
        <v>0.36140380670207334</v>
      </c>
      <c r="F2363" s="6">
        <v>0.17016185596473737</v>
      </c>
      <c r="G2363" s="16">
        <v>0.15775389068083173</v>
      </c>
      <c r="H2363" s="16">
        <v>0.1882757845057603</v>
      </c>
      <c r="I2363" s="16">
        <v>0.14114904782666088</v>
      </c>
      <c r="J2363" s="16">
        <v>0.15957098430566669</v>
      </c>
      <c r="K2363" s="16">
        <v>0.21152302271226248</v>
      </c>
      <c r="L2363" s="16">
        <v>0.16325279170342349</v>
      </c>
      <c r="M2363" s="16">
        <v>0.17084636304939951</v>
      </c>
    </row>
    <row r="2364" spans="1:15" x14ac:dyDescent="0.25">
      <c r="A2364" s="59" t="s">
        <v>248</v>
      </c>
      <c r="B2364" s="17">
        <v>1</v>
      </c>
      <c r="C2364" s="18">
        <v>1</v>
      </c>
      <c r="D2364" s="8">
        <v>1</v>
      </c>
      <c r="E2364" s="18">
        <v>1</v>
      </c>
      <c r="F2364" s="8">
        <v>1</v>
      </c>
      <c r="G2364" s="18">
        <v>1</v>
      </c>
      <c r="H2364" s="18">
        <v>1</v>
      </c>
      <c r="I2364" s="18">
        <v>1</v>
      </c>
      <c r="J2364" s="18">
        <v>1</v>
      </c>
      <c r="K2364" s="18">
        <v>1</v>
      </c>
      <c r="L2364" s="18">
        <v>1</v>
      </c>
      <c r="M2364" s="18">
        <v>1</v>
      </c>
    </row>
    <row r="2365" spans="1:15" s="36" customFormat="1" x14ac:dyDescent="0.25">
      <c r="A2365" s="31" t="s">
        <v>249</v>
      </c>
      <c r="B2365" s="32">
        <v>500.00123000000212</v>
      </c>
      <c r="C2365" s="33">
        <v>499.99759500000039</v>
      </c>
      <c r="D2365" s="34">
        <v>499.99990500000081</v>
      </c>
      <c r="E2365" s="33">
        <v>499.99946500000004</v>
      </c>
      <c r="F2365" s="34">
        <v>499.99749303621155</v>
      </c>
      <c r="G2365" s="33">
        <v>500.01107954545381</v>
      </c>
      <c r="H2365" s="33">
        <v>500.00687022900667</v>
      </c>
      <c r="I2365" s="33">
        <v>500.01399999999984</v>
      </c>
      <c r="J2365" s="33">
        <v>500.01131639722917</v>
      </c>
      <c r="K2365" s="33">
        <v>500.00367231638381</v>
      </c>
      <c r="L2365" s="33">
        <v>499.99706601466966</v>
      </c>
      <c r="M2365" s="33">
        <v>500.00550351288155</v>
      </c>
      <c r="O2365"/>
    </row>
    <row r="2366" spans="1:15" x14ac:dyDescent="0.25">
      <c r="A2366" s="41" t="s">
        <v>250</v>
      </c>
      <c r="B2366" s="40">
        <v>932</v>
      </c>
      <c r="C2366" s="38">
        <v>590</v>
      </c>
      <c r="D2366" s="39">
        <v>407</v>
      </c>
      <c r="E2366" s="38">
        <v>392</v>
      </c>
      <c r="F2366" s="39">
        <v>359</v>
      </c>
      <c r="G2366" s="38">
        <v>176</v>
      </c>
      <c r="H2366" s="38">
        <v>393</v>
      </c>
      <c r="I2366" s="38">
        <v>200</v>
      </c>
      <c r="J2366" s="38">
        <v>433</v>
      </c>
      <c r="K2366" s="38">
        <v>354</v>
      </c>
      <c r="L2366" s="38">
        <v>409</v>
      </c>
      <c r="M2366" s="38">
        <v>427</v>
      </c>
    </row>
    <row r="2368" spans="1:15" x14ac:dyDescent="0.25">
      <c r="A2368" s="62" t="s">
        <v>377</v>
      </c>
      <c r="B2368" s="63">
        <f>B2359+B2360</f>
        <v>8.2295697552583605E-2</v>
      </c>
      <c r="C2368" s="63">
        <f>C2359+C2360</f>
        <v>9.4033112299270027E-2</v>
      </c>
      <c r="D2368" s="63">
        <f t="shared" ref="D2368:L2368" si="350">D2359+D2360</f>
        <v>0.10035370906720455</v>
      </c>
      <c r="E2368" s="63">
        <f t="shared" si="350"/>
        <v>8.2409898178591026E-2</v>
      </c>
      <c r="F2368" s="63">
        <f t="shared" si="350"/>
        <v>0.11344123730982492</v>
      </c>
      <c r="G2368" s="63">
        <f t="shared" si="350"/>
        <v>0.10180910763909226</v>
      </c>
      <c r="H2368" s="63">
        <f t="shared" si="350"/>
        <v>0.11703147081439616</v>
      </c>
      <c r="I2368" s="63">
        <f t="shared" si="350"/>
        <v>0.11030491146247907</v>
      </c>
      <c r="J2368" s="63">
        <f t="shared" si="350"/>
        <v>9.4193018264251666E-2</v>
      </c>
      <c r="K2368" s="63">
        <f t="shared" si="350"/>
        <v>0.10182354592875872</v>
      </c>
      <c r="L2368" s="63">
        <f t="shared" si="350"/>
        <v>0.10570819975471751</v>
      </c>
      <c r="M2368" s="63">
        <f t="shared" ref="M2368" si="351">M2359+M2360</f>
        <v>9.4942046305344946E-2</v>
      </c>
      <c r="O2368" s="36"/>
    </row>
    <row r="2369" spans="1:13" x14ac:dyDescent="0.25">
      <c r="A2369" s="64" t="s">
        <v>375</v>
      </c>
      <c r="B2369" s="63">
        <f>B2361</f>
        <v>0.19253356636742638</v>
      </c>
      <c r="C2369" s="63">
        <f>C2361</f>
        <v>0.16609474891574227</v>
      </c>
      <c r="D2369" s="63">
        <f t="shared" ref="D2369:L2369" si="352">D2361</f>
        <v>0.15217322891291341</v>
      </c>
      <c r="E2369" s="63">
        <f t="shared" si="352"/>
        <v>0.18669467976330723</v>
      </c>
      <c r="F2369" s="63">
        <f t="shared" si="352"/>
        <v>0.32771250663652379</v>
      </c>
      <c r="G2369" s="63">
        <f t="shared" si="352"/>
        <v>0.23804245246838318</v>
      </c>
      <c r="H2369" s="63">
        <f t="shared" si="352"/>
        <v>0.26973318941673613</v>
      </c>
      <c r="I2369" s="63">
        <f t="shared" si="352"/>
        <v>0.30152455731239541</v>
      </c>
      <c r="J2369" s="63">
        <f t="shared" si="352"/>
        <v>0.27366470689577876</v>
      </c>
      <c r="K2369" s="63">
        <f t="shared" si="352"/>
        <v>0.24793066491602034</v>
      </c>
      <c r="L2369" s="63">
        <f t="shared" si="352"/>
        <v>0.27013361447597783</v>
      </c>
      <c r="M2369" s="63">
        <f t="shared" ref="M2369" si="353">M2361</f>
        <v>0.24551767228791621</v>
      </c>
    </row>
    <row r="2370" spans="1:13" x14ac:dyDescent="0.25">
      <c r="A2370" s="65" t="s">
        <v>378</v>
      </c>
      <c r="B2370" s="63">
        <f>B2362+B2363</f>
        <v>0.72517073607998994</v>
      </c>
      <c r="C2370" s="63">
        <f>C2362+C2363</f>
        <v>0.73987213878498781</v>
      </c>
      <c r="D2370" s="63">
        <f t="shared" ref="D2370:L2370" si="354">D2362+D2363</f>
        <v>0.74747306201988195</v>
      </c>
      <c r="E2370" s="63">
        <f t="shared" si="354"/>
        <v>0.73089542205810187</v>
      </c>
      <c r="F2370" s="63">
        <f t="shared" si="354"/>
        <v>0.55884625605365135</v>
      </c>
      <c r="G2370" s="63">
        <f t="shared" si="354"/>
        <v>0.66014843989252459</v>
      </c>
      <c r="H2370" s="63">
        <f t="shared" si="354"/>
        <v>0.61323533976886768</v>
      </c>
      <c r="I2370" s="63">
        <f t="shared" si="354"/>
        <v>0.58817053122512541</v>
      </c>
      <c r="J2370" s="63">
        <f t="shared" si="354"/>
        <v>0.63214227483996965</v>
      </c>
      <c r="K2370" s="63">
        <f t="shared" si="354"/>
        <v>0.65024578915522091</v>
      </c>
      <c r="L2370" s="63">
        <f t="shared" si="354"/>
        <v>0.62415818576930471</v>
      </c>
      <c r="M2370" s="63">
        <f t="shared" ref="M2370" si="355">M2362+M2363</f>
        <v>0.65954028140673893</v>
      </c>
    </row>
    <row r="2371" spans="1:13" x14ac:dyDescent="0.25">
      <c r="A2371"/>
    </row>
    <row r="2372" spans="1:13" x14ac:dyDescent="0.25">
      <c r="A2372" s="60" t="s">
        <v>372</v>
      </c>
      <c r="B2372" s="61">
        <v>4.0265773746196603</v>
      </c>
      <c r="C2372" s="61">
        <v>4.0442516828506001</v>
      </c>
      <c r="D2372" s="61">
        <v>4.0434645782582681</v>
      </c>
      <c r="E2372" s="61">
        <v>4.0014984916033889</v>
      </c>
      <c r="F2372" s="61">
        <v>3.6045395213680735</v>
      </c>
      <c r="G2372" s="61">
        <v>3.6946982424821266</v>
      </c>
      <c r="H2372" s="61">
        <v>3.6717648154452829</v>
      </c>
      <c r="I2372" s="61">
        <v>3.6030491146247914</v>
      </c>
      <c r="J2372" s="61">
        <v>3.6770232452013776</v>
      </c>
      <c r="K2372" s="61">
        <v>3.7544145155996045</v>
      </c>
      <c r="L2372" s="61">
        <v>3.6673569722658512</v>
      </c>
      <c r="M2372" s="61">
        <v>3.7185016933068904</v>
      </c>
    </row>
    <row r="2373" spans="1:13" x14ac:dyDescent="0.25">
      <c r="A2373"/>
    </row>
    <row r="2374" spans="1:13" x14ac:dyDescent="0.25">
      <c r="A2374" s="71" t="s">
        <v>394</v>
      </c>
      <c r="B2374" s="71" t="s">
        <v>395</v>
      </c>
    </row>
    <row r="2375" spans="1:13" x14ac:dyDescent="0.25">
      <c r="A2375" s="71" t="s">
        <v>396</v>
      </c>
      <c r="B2375" s="71" t="s">
        <v>397</v>
      </c>
    </row>
    <row r="2377" spans="1:13" x14ac:dyDescent="0.25">
      <c r="A2377" s="30" t="s">
        <v>508</v>
      </c>
      <c r="B2377" s="1"/>
      <c r="C2377" s="1"/>
      <c r="D2377" s="1"/>
      <c r="E2377" s="1"/>
      <c r="F2377" s="1"/>
      <c r="G2377" s="1"/>
      <c r="H2377" s="1"/>
      <c r="I2377" s="2"/>
    </row>
    <row r="2379" spans="1:13" x14ac:dyDescent="0.25">
      <c r="G2379" s="10" t="s">
        <v>5</v>
      </c>
      <c r="H2379" s="11" t="s">
        <v>6</v>
      </c>
      <c r="I2379" s="12" t="s">
        <v>7</v>
      </c>
      <c r="J2379" s="11" t="s">
        <v>8</v>
      </c>
      <c r="K2379" s="12" t="s">
        <v>9</v>
      </c>
      <c r="L2379" s="11" t="s">
        <v>10</v>
      </c>
      <c r="M2379" s="11" t="s">
        <v>11</v>
      </c>
    </row>
    <row r="2380" spans="1:13" x14ac:dyDescent="0.25">
      <c r="A2380" s="27" t="s">
        <v>185</v>
      </c>
      <c r="G2380" s="13">
        <v>9.1603083795302409E-2</v>
      </c>
      <c r="H2380" s="14">
        <v>7.3750640576439999E-2</v>
      </c>
      <c r="I2380" s="4">
        <v>7.5112896838888485E-2</v>
      </c>
      <c r="J2380" s="14">
        <v>6.9835139989903205E-2</v>
      </c>
      <c r="K2380" s="4">
        <v>7.6477404403244534E-2</v>
      </c>
      <c r="L2380" s="14">
        <v>6.8119715127912719E-2</v>
      </c>
      <c r="M2380" s="14">
        <v>4.0170283839967041E-2</v>
      </c>
    </row>
    <row r="2381" spans="1:13" x14ac:dyDescent="0.25">
      <c r="A2381" s="28" t="s">
        <v>186</v>
      </c>
      <c r="G2381" s="15">
        <v>0.31439928319770188</v>
      </c>
      <c r="H2381" s="16">
        <v>0.28247092788038053</v>
      </c>
      <c r="I2381" s="6">
        <v>0.28809993320187044</v>
      </c>
      <c r="J2381" s="16">
        <v>0.26423235686582575</v>
      </c>
      <c r="K2381" s="6">
        <v>0.28382418660201936</v>
      </c>
      <c r="L2381" s="16">
        <v>0.26006411773565458</v>
      </c>
      <c r="M2381" s="16">
        <v>0.2515555449389667</v>
      </c>
    </row>
    <row r="2382" spans="1:13" x14ac:dyDescent="0.25">
      <c r="A2382" s="28" t="s">
        <v>77</v>
      </c>
      <c r="G2382" s="15">
        <v>0.41300846174431322</v>
      </c>
      <c r="H2382" s="16">
        <v>0.39696401118152491</v>
      </c>
      <c r="I2382" s="6">
        <v>0.40783458063174211</v>
      </c>
      <c r="J2382" s="16">
        <v>0.3983050730029673</v>
      </c>
      <c r="K2382" s="6">
        <v>0.39956853424240402</v>
      </c>
      <c r="L2382" s="16">
        <v>0.41115497988252181</v>
      </c>
      <c r="M2382" s="16">
        <v>0.4130984975106835</v>
      </c>
    </row>
    <row r="2383" spans="1:13" x14ac:dyDescent="0.25">
      <c r="A2383" s="28" t="s">
        <v>187</v>
      </c>
      <c r="G2383" s="15">
        <v>0.14029064128692631</v>
      </c>
      <c r="H2383" s="16">
        <v>0.21120371374032051</v>
      </c>
      <c r="I2383" s="6">
        <v>0.19593451383361277</v>
      </c>
      <c r="J2383" s="16">
        <v>0.21831538223846172</v>
      </c>
      <c r="K2383" s="6">
        <v>0.20694537271760136</v>
      </c>
      <c r="L2383" s="16">
        <v>0.20831271381543595</v>
      </c>
      <c r="M2383" s="16">
        <v>0.22321440489999284</v>
      </c>
    </row>
    <row r="2384" spans="1:13" x14ac:dyDescent="0.25">
      <c r="A2384" s="28" t="s">
        <v>188</v>
      </c>
      <c r="G2384" s="15">
        <v>4.0698529975756272E-2</v>
      </c>
      <c r="H2384" s="16">
        <v>3.5610706621334018E-2</v>
      </c>
      <c r="I2384" s="6">
        <v>3.3018075493886169E-2</v>
      </c>
      <c r="J2384" s="16">
        <v>4.9312047902841903E-2</v>
      </c>
      <c r="K2384" s="6">
        <v>3.3184502034730841E-2</v>
      </c>
      <c r="L2384" s="16">
        <v>5.234847343847493E-2</v>
      </c>
      <c r="M2384" s="16">
        <v>7.1961268810390014E-2</v>
      </c>
    </row>
    <row r="2385" spans="1:15" x14ac:dyDescent="0.25">
      <c r="A2385" s="59" t="s">
        <v>248</v>
      </c>
      <c r="G2385" s="17">
        <v>1</v>
      </c>
      <c r="H2385" s="18">
        <v>1</v>
      </c>
      <c r="I2385" s="8">
        <v>1</v>
      </c>
      <c r="J2385" s="18">
        <v>1</v>
      </c>
      <c r="K2385" s="8">
        <v>1</v>
      </c>
      <c r="L2385" s="18">
        <v>1</v>
      </c>
      <c r="M2385" s="18">
        <v>1</v>
      </c>
    </row>
    <row r="2386" spans="1:15" s="36" customFormat="1" x14ac:dyDescent="0.25">
      <c r="A2386" s="31" t="s">
        <v>249</v>
      </c>
      <c r="G2386" s="32">
        <v>500.01107954545381</v>
      </c>
      <c r="H2386" s="33">
        <v>500.00687022900672</v>
      </c>
      <c r="I2386" s="34">
        <v>500.01400000000001</v>
      </c>
      <c r="J2386" s="33">
        <v>500.01131639722888</v>
      </c>
      <c r="K2386" s="34">
        <v>500.00367231638387</v>
      </c>
      <c r="L2386" s="33">
        <v>499.99706601466994</v>
      </c>
      <c r="M2386" s="33">
        <v>500.00550351288143</v>
      </c>
      <c r="O2386"/>
    </row>
    <row r="2387" spans="1:15" x14ac:dyDescent="0.25">
      <c r="A2387" s="41" t="s">
        <v>250</v>
      </c>
      <c r="G2387" s="40">
        <v>176</v>
      </c>
      <c r="H2387" s="38">
        <v>393</v>
      </c>
      <c r="I2387" s="39">
        <v>200</v>
      </c>
      <c r="J2387" s="38">
        <v>433</v>
      </c>
      <c r="K2387" s="39">
        <v>354</v>
      </c>
      <c r="L2387" s="38">
        <v>409</v>
      </c>
      <c r="M2387" s="38">
        <v>427</v>
      </c>
    </row>
    <row r="2389" spans="1:15" x14ac:dyDescent="0.25">
      <c r="A2389" s="62" t="s">
        <v>377</v>
      </c>
      <c r="G2389" s="63">
        <f>G2380+G2381</f>
        <v>0.40600236699300429</v>
      </c>
      <c r="H2389" s="63">
        <f t="shared" ref="H2389:L2389" si="356">H2380+H2381</f>
        <v>0.35622156845682051</v>
      </c>
      <c r="I2389" s="63">
        <f t="shared" si="356"/>
        <v>0.36321283004075894</v>
      </c>
      <c r="J2389" s="63">
        <f t="shared" si="356"/>
        <v>0.33406749685572895</v>
      </c>
      <c r="K2389" s="63">
        <f t="shared" si="356"/>
        <v>0.36030159100526388</v>
      </c>
      <c r="L2389" s="63">
        <f t="shared" si="356"/>
        <v>0.32818383286356728</v>
      </c>
      <c r="M2389" s="63">
        <f t="shared" ref="M2389" si="357">M2380+M2381</f>
        <v>0.29172582877893372</v>
      </c>
      <c r="O2389" s="36"/>
    </row>
    <row r="2390" spans="1:15" x14ac:dyDescent="0.25">
      <c r="A2390" s="64" t="s">
        <v>375</v>
      </c>
      <c r="G2390" s="63">
        <f t="shared" ref="G2390:L2390" si="358">G2382</f>
        <v>0.41300846174431322</v>
      </c>
      <c r="H2390" s="63">
        <f t="shared" si="358"/>
        <v>0.39696401118152491</v>
      </c>
      <c r="I2390" s="63">
        <f t="shared" si="358"/>
        <v>0.40783458063174211</v>
      </c>
      <c r="J2390" s="63">
        <f t="shared" si="358"/>
        <v>0.3983050730029673</v>
      </c>
      <c r="K2390" s="63">
        <f t="shared" si="358"/>
        <v>0.39956853424240402</v>
      </c>
      <c r="L2390" s="63">
        <f t="shared" si="358"/>
        <v>0.41115497988252181</v>
      </c>
      <c r="M2390" s="63">
        <f t="shared" ref="M2390" si="359">M2382</f>
        <v>0.4130984975106835</v>
      </c>
    </row>
    <row r="2391" spans="1:15" x14ac:dyDescent="0.25">
      <c r="A2391" s="65" t="s">
        <v>378</v>
      </c>
      <c r="G2391" s="63">
        <f t="shared" ref="G2391:L2391" si="360">G2383+G2384</f>
        <v>0.18098917126268257</v>
      </c>
      <c r="H2391" s="63">
        <f t="shared" si="360"/>
        <v>0.24681442036165452</v>
      </c>
      <c r="I2391" s="63">
        <f t="shared" si="360"/>
        <v>0.22895258932749893</v>
      </c>
      <c r="J2391" s="63">
        <f t="shared" si="360"/>
        <v>0.26762743014130363</v>
      </c>
      <c r="K2391" s="63">
        <f t="shared" si="360"/>
        <v>0.24012987475233219</v>
      </c>
      <c r="L2391" s="63">
        <f t="shared" si="360"/>
        <v>0.26066118725391085</v>
      </c>
      <c r="M2391" s="63">
        <f t="shared" ref="M2391" si="361">M2383+M2384</f>
        <v>0.29517567371038284</v>
      </c>
    </row>
    <row r="2392" spans="1:15" x14ac:dyDescent="0.25">
      <c r="A2392"/>
    </row>
    <row r="2393" spans="1:15" x14ac:dyDescent="0.25">
      <c r="A2393" s="60" t="s">
        <v>372</v>
      </c>
      <c r="G2393" s="61">
        <v>2.7240822504501336</v>
      </c>
      <c r="H2393" s="61">
        <v>2.8524529179497287</v>
      </c>
      <c r="I2393" s="61">
        <v>2.8236449379417361</v>
      </c>
      <c r="J2393" s="61">
        <v>2.9130368411985152</v>
      </c>
      <c r="K2393" s="61">
        <v>2.8365353813785563</v>
      </c>
      <c r="L2393" s="61">
        <v>2.9167061127009055</v>
      </c>
      <c r="M2393" s="61">
        <v>3.0352408299018716</v>
      </c>
    </row>
    <row r="2394" spans="1:15" x14ac:dyDescent="0.25">
      <c r="A2394"/>
    </row>
    <row r="2395" spans="1:15" x14ac:dyDescent="0.25">
      <c r="A2395" s="71" t="s">
        <v>394</v>
      </c>
      <c r="B2395" s="71" t="s">
        <v>395</v>
      </c>
    </row>
    <row r="2396" spans="1:15" x14ac:dyDescent="0.25">
      <c r="A2396" s="71" t="s">
        <v>396</v>
      </c>
      <c r="B2396" s="71" t="s">
        <v>397</v>
      </c>
    </row>
    <row r="2398" spans="1:15" x14ac:dyDescent="0.25">
      <c r="A2398" s="30" t="s">
        <v>509</v>
      </c>
      <c r="B2398" s="1"/>
      <c r="C2398" s="1"/>
      <c r="D2398" s="1"/>
      <c r="E2398" s="1"/>
      <c r="F2398" s="1"/>
      <c r="G2398" s="1"/>
      <c r="H2398" s="1"/>
      <c r="I2398" s="2"/>
    </row>
    <row r="2400" spans="1:15" x14ac:dyDescent="0.25">
      <c r="G2400" s="10" t="s">
        <v>5</v>
      </c>
      <c r="H2400" s="11" t="s">
        <v>6</v>
      </c>
      <c r="I2400" s="12" t="s">
        <v>7</v>
      </c>
      <c r="J2400" s="11" t="s">
        <v>8</v>
      </c>
      <c r="K2400" s="12" t="s">
        <v>9</v>
      </c>
      <c r="L2400" s="11" t="s">
        <v>10</v>
      </c>
      <c r="M2400" s="11" t="s">
        <v>11</v>
      </c>
    </row>
    <row r="2401" spans="1:15" x14ac:dyDescent="0.25">
      <c r="A2401" s="27" t="s">
        <v>185</v>
      </c>
      <c r="G2401" s="13">
        <v>2.9509573367408379E-2</v>
      </c>
      <c r="H2401" s="14">
        <v>4.3248769609781537E-2</v>
      </c>
      <c r="I2401" s="4">
        <v>6.2408252568928096E-2</v>
      </c>
      <c r="J2401" s="14">
        <v>4.5425068901442843E-2</v>
      </c>
      <c r="K2401" s="4">
        <v>2.904583186677161E-2</v>
      </c>
      <c r="L2401" s="14">
        <v>5.2601286657916822E-2</v>
      </c>
      <c r="M2401" s="14">
        <v>4.6885666598049068E-2</v>
      </c>
    </row>
    <row r="2402" spans="1:15" x14ac:dyDescent="0.25">
      <c r="A2402" s="28" t="s">
        <v>186</v>
      </c>
      <c r="G2402" s="15">
        <v>0.16266855450362208</v>
      </c>
      <c r="H2402" s="16">
        <v>0.17812223445275857</v>
      </c>
      <c r="I2402" s="6">
        <v>0.16037550948573451</v>
      </c>
      <c r="J2402" s="16">
        <v>0.19219472630873444</v>
      </c>
      <c r="K2402" s="6">
        <v>0.16269937000462698</v>
      </c>
      <c r="L2402" s="16">
        <v>0.20251952578694873</v>
      </c>
      <c r="M2402" s="16">
        <v>0.20257505362353137</v>
      </c>
    </row>
    <row r="2403" spans="1:15" x14ac:dyDescent="0.25">
      <c r="A2403" s="28" t="s">
        <v>77</v>
      </c>
      <c r="G2403" s="15">
        <v>0.48825679430967095</v>
      </c>
      <c r="H2403" s="16">
        <v>0.45297341970364696</v>
      </c>
      <c r="I2403" s="6">
        <v>0.51850648181850867</v>
      </c>
      <c r="J2403" s="16">
        <v>0.47534397604858003</v>
      </c>
      <c r="K2403" s="6">
        <v>0.47425244899331243</v>
      </c>
      <c r="L2403" s="16">
        <v>0.42223572950061256</v>
      </c>
      <c r="M2403" s="16">
        <v>0.48364245171071923</v>
      </c>
    </row>
    <row r="2404" spans="1:15" x14ac:dyDescent="0.25">
      <c r="A2404" s="28" t="s">
        <v>187</v>
      </c>
      <c r="G2404" s="15">
        <v>0.29005550445189004</v>
      </c>
      <c r="H2404" s="16">
        <v>0.29512622472871897</v>
      </c>
      <c r="I2404" s="6">
        <v>0.23911630474346751</v>
      </c>
      <c r="J2404" s="16">
        <v>0.26542493957411534</v>
      </c>
      <c r="K2404" s="6">
        <v>0.30682514761191032</v>
      </c>
      <c r="L2404" s="16">
        <v>0.277260795662371</v>
      </c>
      <c r="M2404" s="16">
        <v>0.24693498689827059</v>
      </c>
    </row>
    <row r="2405" spans="1:15" x14ac:dyDescent="0.25">
      <c r="A2405" s="28" t="s">
        <v>188</v>
      </c>
      <c r="G2405" s="15">
        <v>2.9509573367408379E-2</v>
      </c>
      <c r="H2405" s="16">
        <v>3.0529351505093904E-2</v>
      </c>
      <c r="I2405" s="6">
        <v>1.9593451383361278E-2</v>
      </c>
      <c r="J2405" s="16">
        <v>2.1611289167127366E-2</v>
      </c>
      <c r="K2405" s="6">
        <v>2.7177201523378654E-2</v>
      </c>
      <c r="L2405" s="16">
        <v>4.5382662392150962E-2</v>
      </c>
      <c r="M2405" s="16">
        <v>1.9961841169429718E-2</v>
      </c>
    </row>
    <row r="2406" spans="1:15" x14ac:dyDescent="0.25">
      <c r="A2406" s="59" t="s">
        <v>248</v>
      </c>
      <c r="G2406" s="17">
        <v>1</v>
      </c>
      <c r="H2406" s="18">
        <v>1</v>
      </c>
      <c r="I2406" s="8">
        <v>1</v>
      </c>
      <c r="J2406" s="18">
        <v>1</v>
      </c>
      <c r="K2406" s="8">
        <v>1</v>
      </c>
      <c r="L2406" s="18">
        <v>1</v>
      </c>
      <c r="M2406" s="18">
        <v>1</v>
      </c>
    </row>
    <row r="2407" spans="1:15" s="36" customFormat="1" x14ac:dyDescent="0.25">
      <c r="A2407" s="31" t="s">
        <v>249</v>
      </c>
      <c r="G2407" s="32">
        <v>500.01107954545387</v>
      </c>
      <c r="H2407" s="33">
        <v>500.00687022900638</v>
      </c>
      <c r="I2407" s="34">
        <v>500.01399999999973</v>
      </c>
      <c r="J2407" s="33">
        <v>500.01131639722917</v>
      </c>
      <c r="K2407" s="34">
        <v>500.00367231638393</v>
      </c>
      <c r="L2407" s="33">
        <v>499.99706601466983</v>
      </c>
      <c r="M2407" s="33">
        <v>500.00550351288166</v>
      </c>
      <c r="O2407"/>
    </row>
    <row r="2408" spans="1:15" x14ac:dyDescent="0.25">
      <c r="A2408" s="41" t="s">
        <v>250</v>
      </c>
      <c r="G2408" s="40">
        <v>176</v>
      </c>
      <c r="H2408" s="38">
        <v>393</v>
      </c>
      <c r="I2408" s="39">
        <v>200</v>
      </c>
      <c r="J2408" s="38">
        <v>433</v>
      </c>
      <c r="K2408" s="39">
        <v>354</v>
      </c>
      <c r="L2408" s="38">
        <v>409</v>
      </c>
      <c r="M2408" s="38">
        <v>427</v>
      </c>
    </row>
    <row r="2410" spans="1:15" x14ac:dyDescent="0.25">
      <c r="A2410" s="62" t="s">
        <v>377</v>
      </c>
      <c r="G2410" s="63">
        <f t="shared" ref="G2410:L2410" si="362">G2401+G2402</f>
        <v>0.19217812787103045</v>
      </c>
      <c r="H2410" s="63">
        <f t="shared" si="362"/>
        <v>0.22137100406254012</v>
      </c>
      <c r="I2410" s="63">
        <f t="shared" si="362"/>
        <v>0.2227837620546626</v>
      </c>
      <c r="J2410" s="63">
        <f t="shared" si="362"/>
        <v>0.23761979521017729</v>
      </c>
      <c r="K2410" s="63">
        <f t="shared" si="362"/>
        <v>0.1917452018713986</v>
      </c>
      <c r="L2410" s="63">
        <f t="shared" si="362"/>
        <v>0.25512081244486556</v>
      </c>
      <c r="M2410" s="63">
        <f>M2401+M2402</f>
        <v>0.24946072022158045</v>
      </c>
      <c r="O2410" s="36"/>
    </row>
    <row r="2411" spans="1:15" x14ac:dyDescent="0.25">
      <c r="A2411" s="64" t="s">
        <v>375</v>
      </c>
      <c r="G2411" s="63">
        <f t="shared" ref="G2411:L2411" si="363">G2403</f>
        <v>0.48825679430967095</v>
      </c>
      <c r="H2411" s="63">
        <f t="shared" si="363"/>
        <v>0.45297341970364696</v>
      </c>
      <c r="I2411" s="63">
        <f t="shared" si="363"/>
        <v>0.51850648181850867</v>
      </c>
      <c r="J2411" s="63">
        <f t="shared" si="363"/>
        <v>0.47534397604858003</v>
      </c>
      <c r="K2411" s="63">
        <f t="shared" si="363"/>
        <v>0.47425244899331243</v>
      </c>
      <c r="L2411" s="63">
        <f t="shared" si="363"/>
        <v>0.42223572950061256</v>
      </c>
      <c r="M2411" s="63">
        <f>M2403</f>
        <v>0.48364245171071923</v>
      </c>
    </row>
    <row r="2412" spans="1:15" x14ac:dyDescent="0.25">
      <c r="A2412" s="65" t="s">
        <v>378</v>
      </c>
      <c r="G2412" s="63">
        <f t="shared" ref="G2412:L2412" si="364">G2404+G2405</f>
        <v>0.31956507781929844</v>
      </c>
      <c r="H2412" s="63">
        <f t="shared" si="364"/>
        <v>0.32565557623381286</v>
      </c>
      <c r="I2412" s="63">
        <f t="shared" si="364"/>
        <v>0.25870975612682878</v>
      </c>
      <c r="J2412" s="63">
        <f t="shared" si="364"/>
        <v>0.28703622874124268</v>
      </c>
      <c r="K2412" s="63">
        <f t="shared" si="364"/>
        <v>0.33400234913528898</v>
      </c>
      <c r="L2412" s="63">
        <f t="shared" si="364"/>
        <v>0.32264345805452194</v>
      </c>
      <c r="M2412" s="63">
        <f>M2404+M2405</f>
        <v>0.26689682806770032</v>
      </c>
    </row>
    <row r="2413" spans="1:15" x14ac:dyDescent="0.25">
      <c r="A2413"/>
    </row>
    <row r="2414" spans="1:15" x14ac:dyDescent="0.25">
      <c r="A2414" s="60" t="s">
        <v>372</v>
      </c>
      <c r="G2414" s="61">
        <v>3.1273869499482658</v>
      </c>
      <c r="H2414" s="61">
        <v>3.0915651540665872</v>
      </c>
      <c r="I2414" s="61">
        <v>2.9931111928865999</v>
      </c>
      <c r="J2414" s="61">
        <v>3.0256026537967493</v>
      </c>
      <c r="K2414" s="61">
        <v>3.1403885169204986</v>
      </c>
      <c r="L2414" s="61">
        <v>3.0603040213438919</v>
      </c>
      <c r="M2414" s="61">
        <v>2.9905122824175017</v>
      </c>
    </row>
    <row r="2415" spans="1:15" x14ac:dyDescent="0.25">
      <c r="A2415"/>
    </row>
    <row r="2416" spans="1:15" x14ac:dyDescent="0.25">
      <c r="A2416" s="71" t="s">
        <v>394</v>
      </c>
      <c r="B2416" s="71" t="s">
        <v>395</v>
      </c>
    </row>
    <row r="2417" spans="1:15" x14ac:dyDescent="0.25">
      <c r="A2417" s="71" t="s">
        <v>396</v>
      </c>
      <c r="B2417" s="71" t="s">
        <v>397</v>
      </c>
    </row>
    <row r="2419" spans="1:15" x14ac:dyDescent="0.25">
      <c r="A2419" s="30" t="s">
        <v>510</v>
      </c>
      <c r="B2419" s="1"/>
      <c r="C2419" s="1"/>
      <c r="D2419" s="1"/>
      <c r="E2419" s="1"/>
      <c r="F2419" s="1"/>
      <c r="G2419" s="1"/>
      <c r="H2419" s="1"/>
      <c r="I2419" s="2"/>
    </row>
    <row r="2421" spans="1:15" x14ac:dyDescent="0.25">
      <c r="G2421" s="10" t="s">
        <v>5</v>
      </c>
      <c r="H2421" s="11" t="s">
        <v>6</v>
      </c>
      <c r="I2421" s="12" t="s">
        <v>7</v>
      </c>
      <c r="J2421" s="11" t="s">
        <v>8</v>
      </c>
      <c r="K2421" s="12" t="s">
        <v>9</v>
      </c>
      <c r="L2421" s="11" t="s">
        <v>10</v>
      </c>
      <c r="M2421" s="11" t="s">
        <v>11</v>
      </c>
    </row>
    <row r="2422" spans="1:15" x14ac:dyDescent="0.25">
      <c r="A2422" s="27" t="s">
        <v>185</v>
      </c>
      <c r="G2422" s="13">
        <v>2.5452276909773072E-2</v>
      </c>
      <c r="H2422" s="14">
        <v>2.5447996388853755E-2</v>
      </c>
      <c r="I2422" s="4">
        <v>3.1931105929033997E-2</v>
      </c>
      <c r="J2422" s="14">
        <v>1.8838603652850321E-2</v>
      </c>
      <c r="K2422" s="4">
        <v>1.1061500678243612E-2</v>
      </c>
      <c r="L2422" s="14">
        <v>2.919723734320203E-2</v>
      </c>
      <c r="M2422" s="14">
        <v>2.5753112319372558E-2</v>
      </c>
    </row>
    <row r="2423" spans="1:15" x14ac:dyDescent="0.25">
      <c r="A2423" s="28" t="s">
        <v>186</v>
      </c>
      <c r="G2423" s="15">
        <v>8.4345858245186769E-2</v>
      </c>
      <c r="H2423" s="16">
        <v>0.16289190937325584</v>
      </c>
      <c r="I2423" s="6">
        <v>0.16400340790457876</v>
      </c>
      <c r="J2423" s="16">
        <v>0.15454361541008974</v>
      </c>
      <c r="K2423" s="6">
        <v>0.12306858763184221</v>
      </c>
      <c r="L2423" s="16">
        <v>0.15109086214686865</v>
      </c>
      <c r="M2423" s="16">
        <v>0.1123158597551734</v>
      </c>
    </row>
    <row r="2424" spans="1:15" x14ac:dyDescent="0.25">
      <c r="A2424" s="28" t="s">
        <v>77</v>
      </c>
      <c r="G2424" s="15">
        <v>0.5085432765978477</v>
      </c>
      <c r="H2424" s="16">
        <v>0.39947949824607948</v>
      </c>
      <c r="I2424" s="6">
        <v>0.44956241225245663</v>
      </c>
      <c r="J2424" s="16">
        <v>0.41491508968157331</v>
      </c>
      <c r="K2424" s="6">
        <v>0.40235269458472911</v>
      </c>
      <c r="L2424" s="16">
        <v>0.38549712761150656</v>
      </c>
      <c r="M2424" s="16">
        <v>0.39030202712054485</v>
      </c>
    </row>
    <row r="2425" spans="1:15" x14ac:dyDescent="0.25">
      <c r="A2425" s="28" t="s">
        <v>187</v>
      </c>
      <c r="G2425" s="15">
        <v>0.31858214505474036</v>
      </c>
      <c r="H2425" s="16">
        <v>0.33076441188848787</v>
      </c>
      <c r="I2425" s="6">
        <v>0.30660641502037961</v>
      </c>
      <c r="J2425" s="16">
        <v>0.35461668534984658</v>
      </c>
      <c r="K2425" s="6">
        <v>0.41055489422959041</v>
      </c>
      <c r="L2425" s="16">
        <v>0.37784280396755371</v>
      </c>
      <c r="M2425" s="16">
        <v>0.39061092301794353</v>
      </c>
    </row>
    <row r="2426" spans="1:15" x14ac:dyDescent="0.25">
      <c r="A2426" s="28" t="s">
        <v>188</v>
      </c>
      <c r="G2426" s="15">
        <v>6.3076443192452092E-2</v>
      </c>
      <c r="H2426" s="16">
        <v>8.1416184103322936E-2</v>
      </c>
      <c r="I2426" s="6">
        <v>4.7896658893550992E-2</v>
      </c>
      <c r="J2426" s="16">
        <v>5.7086005905639947E-2</v>
      </c>
      <c r="K2426" s="6">
        <v>5.2962322875594742E-2</v>
      </c>
      <c r="L2426" s="16">
        <v>5.6371968930869071E-2</v>
      </c>
      <c r="M2426" s="16">
        <v>8.1018077786965639E-2</v>
      </c>
    </row>
    <row r="2427" spans="1:15" x14ac:dyDescent="0.25">
      <c r="A2427" s="59" t="s">
        <v>248</v>
      </c>
      <c r="G2427" s="17">
        <v>1</v>
      </c>
      <c r="H2427" s="18">
        <v>1</v>
      </c>
      <c r="I2427" s="8">
        <v>1</v>
      </c>
      <c r="J2427" s="18">
        <v>1</v>
      </c>
      <c r="K2427" s="8">
        <v>1</v>
      </c>
      <c r="L2427" s="18">
        <v>1</v>
      </c>
      <c r="M2427" s="18">
        <v>1</v>
      </c>
    </row>
    <row r="2428" spans="1:15" s="36" customFormat="1" x14ac:dyDescent="0.25">
      <c r="A2428" s="31" t="s">
        <v>249</v>
      </c>
      <c r="G2428" s="32">
        <v>500.01107954545358</v>
      </c>
      <c r="H2428" s="33">
        <v>500.00687022900644</v>
      </c>
      <c r="I2428" s="34">
        <v>500.01399999999984</v>
      </c>
      <c r="J2428" s="33">
        <v>500.01131639722934</v>
      </c>
      <c r="K2428" s="34">
        <v>500.00367231638387</v>
      </c>
      <c r="L2428" s="33">
        <v>499.99706601466949</v>
      </c>
      <c r="M2428" s="33">
        <v>500.0055035128816</v>
      </c>
      <c r="O2428"/>
    </row>
    <row r="2429" spans="1:15" x14ac:dyDescent="0.25">
      <c r="A2429" s="41" t="s">
        <v>250</v>
      </c>
      <c r="G2429" s="40">
        <v>176</v>
      </c>
      <c r="H2429" s="38">
        <v>393</v>
      </c>
      <c r="I2429" s="39">
        <v>200</v>
      </c>
      <c r="J2429" s="38">
        <v>433</v>
      </c>
      <c r="K2429" s="39">
        <v>354</v>
      </c>
      <c r="L2429" s="38">
        <v>409</v>
      </c>
      <c r="M2429" s="38">
        <v>427</v>
      </c>
    </row>
    <row r="2431" spans="1:15" x14ac:dyDescent="0.25">
      <c r="A2431" s="62" t="s">
        <v>377</v>
      </c>
      <c r="G2431" s="63">
        <f t="shared" ref="G2431:L2431" si="365">G2422+G2423</f>
        <v>0.10979813515495984</v>
      </c>
      <c r="H2431" s="63">
        <f t="shared" si="365"/>
        <v>0.1883399057621096</v>
      </c>
      <c r="I2431" s="63">
        <f t="shared" si="365"/>
        <v>0.19593451383361277</v>
      </c>
      <c r="J2431" s="63">
        <f t="shared" si="365"/>
        <v>0.17338221906294005</v>
      </c>
      <c r="K2431" s="63">
        <f t="shared" si="365"/>
        <v>0.13413008831008583</v>
      </c>
      <c r="L2431" s="63">
        <f t="shared" si="365"/>
        <v>0.18028809949007069</v>
      </c>
      <c r="M2431" s="63">
        <f t="shared" ref="M2431" si="366">M2422+M2423</f>
        <v>0.13806897207454596</v>
      </c>
      <c r="O2431" s="36"/>
    </row>
    <row r="2432" spans="1:15" x14ac:dyDescent="0.25">
      <c r="A2432" s="64" t="s">
        <v>375</v>
      </c>
      <c r="G2432" s="63">
        <f t="shared" ref="G2432:L2432" si="367">G2424</f>
        <v>0.5085432765978477</v>
      </c>
      <c r="H2432" s="63">
        <f t="shared" si="367"/>
        <v>0.39947949824607948</v>
      </c>
      <c r="I2432" s="63">
        <f t="shared" si="367"/>
        <v>0.44956241225245663</v>
      </c>
      <c r="J2432" s="63">
        <f t="shared" si="367"/>
        <v>0.41491508968157331</v>
      </c>
      <c r="K2432" s="63">
        <f t="shared" si="367"/>
        <v>0.40235269458472911</v>
      </c>
      <c r="L2432" s="63">
        <f t="shared" si="367"/>
        <v>0.38549712761150656</v>
      </c>
      <c r="M2432" s="63">
        <f t="shared" ref="M2432" si="368">M2424</f>
        <v>0.39030202712054485</v>
      </c>
    </row>
    <row r="2433" spans="1:15" x14ac:dyDescent="0.25">
      <c r="A2433" s="65" t="s">
        <v>378</v>
      </c>
      <c r="G2433" s="63">
        <f t="shared" ref="G2433:L2433" si="369">G2425+G2426</f>
        <v>0.38165858824719245</v>
      </c>
      <c r="H2433" s="63">
        <f t="shared" si="369"/>
        <v>0.41218059599181078</v>
      </c>
      <c r="I2433" s="63">
        <f t="shared" si="369"/>
        <v>0.3545030739139306</v>
      </c>
      <c r="J2433" s="63">
        <f t="shared" si="369"/>
        <v>0.41170269125548653</v>
      </c>
      <c r="K2433" s="63">
        <f t="shared" si="369"/>
        <v>0.46351721710518512</v>
      </c>
      <c r="L2433" s="63">
        <f t="shared" si="369"/>
        <v>0.43421477289842281</v>
      </c>
      <c r="M2433" s="63">
        <f t="shared" ref="M2433" si="370">M2425+M2426</f>
        <v>0.47162900080490916</v>
      </c>
    </row>
    <row r="2434" spans="1:15" x14ac:dyDescent="0.25">
      <c r="A2434"/>
    </row>
    <row r="2435" spans="1:15" x14ac:dyDescent="0.25">
      <c r="A2435" s="60" t="s">
        <v>372</v>
      </c>
      <c r="G2435" s="61">
        <v>3.3094846193749126</v>
      </c>
      <c r="H2435" s="61">
        <v>3.2798088779441708</v>
      </c>
      <c r="I2435" s="61">
        <v>3.1745341130448366</v>
      </c>
      <c r="J2435" s="61">
        <v>3.2765678744453348</v>
      </c>
      <c r="K2435" s="61">
        <v>3.3712879509924516</v>
      </c>
      <c r="L2435" s="61">
        <v>3.2811014049960199</v>
      </c>
      <c r="M2435" s="61">
        <v>3.388824994197956</v>
      </c>
    </row>
    <row r="2436" spans="1:15" x14ac:dyDescent="0.25">
      <c r="A2436"/>
    </row>
    <row r="2437" spans="1:15" x14ac:dyDescent="0.25">
      <c r="A2437" s="71" t="s">
        <v>394</v>
      </c>
      <c r="B2437" s="71" t="s">
        <v>395</v>
      </c>
    </row>
    <row r="2438" spans="1:15" x14ac:dyDescent="0.25">
      <c r="A2438" s="71" t="s">
        <v>396</v>
      </c>
      <c r="B2438" s="71" t="s">
        <v>397</v>
      </c>
    </row>
    <row r="2440" spans="1:15" x14ac:dyDescent="0.25">
      <c r="A2440" s="30" t="s">
        <v>520</v>
      </c>
      <c r="B2440" s="1"/>
      <c r="C2440" s="1"/>
      <c r="D2440" s="1"/>
      <c r="E2440" s="1"/>
      <c r="F2440" s="1"/>
      <c r="G2440" s="1"/>
      <c r="H2440" s="1"/>
      <c r="I2440" s="1"/>
      <c r="J2440" s="1"/>
      <c r="K2440" s="1"/>
      <c r="L2440" s="1"/>
      <c r="M2440" s="1"/>
      <c r="N2440" s="1"/>
    </row>
    <row r="2442" spans="1:15" x14ac:dyDescent="0.25">
      <c r="B2442" s="10" t="s">
        <v>0</v>
      </c>
      <c r="C2442" s="11" t="s">
        <v>1</v>
      </c>
      <c r="D2442" s="12" t="s">
        <v>2</v>
      </c>
      <c r="E2442" s="11" t="s">
        <v>3</v>
      </c>
      <c r="F2442" s="12" t="s">
        <v>4</v>
      </c>
      <c r="G2442" s="11" t="s">
        <v>5</v>
      </c>
      <c r="H2442" s="11" t="s">
        <v>6</v>
      </c>
      <c r="I2442" s="11" t="s">
        <v>7</v>
      </c>
      <c r="J2442" s="11" t="s">
        <v>8</v>
      </c>
      <c r="K2442" s="11" t="s">
        <v>9</v>
      </c>
      <c r="L2442" s="11" t="s">
        <v>10</v>
      </c>
      <c r="M2442" s="11" t="s">
        <v>11</v>
      </c>
      <c r="N2442" s="11" t="s">
        <v>12</v>
      </c>
      <c r="O2442" s="106">
        <v>2023</v>
      </c>
    </row>
    <row r="2443" spans="1:15" x14ac:dyDescent="0.25">
      <c r="A2443" s="27" t="s">
        <v>197</v>
      </c>
      <c r="B2443" s="13">
        <v>1.4586794116486411E-2</v>
      </c>
      <c r="C2443" s="14">
        <v>2.1434623100537079E-2</v>
      </c>
      <c r="D2443" s="4">
        <v>1.8399753495953138E-2</v>
      </c>
      <c r="E2443" s="14">
        <v>1.5283186353009397E-2</v>
      </c>
      <c r="F2443" s="4">
        <v>1.2611205292951334E-2</v>
      </c>
      <c r="G2443" s="14">
        <v>1.8320616759060476E-2</v>
      </c>
      <c r="H2443" s="14">
        <v>1.018561068117641E-2</v>
      </c>
      <c r="I2443" s="14">
        <v>1.2337654545672722E-2</v>
      </c>
      <c r="J2443" s="14">
        <v>1.4407526111418245E-2</v>
      </c>
      <c r="K2443" s="14">
        <v>1.1977030677175824E-2</v>
      </c>
      <c r="L2443" s="14">
        <v>1.7449491146158329E-2</v>
      </c>
      <c r="M2443" s="14">
        <v>1.5094681627626087E-2</v>
      </c>
      <c r="N2443" s="14">
        <v>5.7494309249212184E-3</v>
      </c>
      <c r="O2443" s="107">
        <v>1.6349553349341982E-2</v>
      </c>
    </row>
    <row r="2444" spans="1:15" x14ac:dyDescent="0.25">
      <c r="A2444" s="28" t="s">
        <v>198</v>
      </c>
      <c r="B2444" s="15">
        <v>7.3427349368720127E-2</v>
      </c>
      <c r="C2444" s="16">
        <v>7.1216052549212608E-2</v>
      </c>
      <c r="D2444" s="6">
        <v>6.8529403020586466E-2</v>
      </c>
      <c r="E2444" s="16">
        <v>8.8103214270439267E-2</v>
      </c>
      <c r="F2444" s="6">
        <v>6.8129032401833794E-2</v>
      </c>
      <c r="G2444" s="16">
        <v>3.7624166282679006E-2</v>
      </c>
      <c r="H2444" s="16">
        <v>6.6172118754602452E-2</v>
      </c>
      <c r="I2444" s="16">
        <v>4.3901770750418991E-2</v>
      </c>
      <c r="J2444" s="16">
        <v>5.3172930497185016E-2</v>
      </c>
      <c r="K2444" s="16">
        <v>3.7323172202690061E-2</v>
      </c>
      <c r="L2444" s="16">
        <v>3.3473546055037995E-2</v>
      </c>
      <c r="M2444" s="16">
        <v>5.9392320506073924E-2</v>
      </c>
      <c r="N2444" s="16">
        <v>2.4690890153228548E-2</v>
      </c>
      <c r="O2444" s="108">
        <v>3.7621694424366921E-2</v>
      </c>
    </row>
    <row r="2445" spans="1:15" x14ac:dyDescent="0.25">
      <c r="A2445" s="28" t="s">
        <v>77</v>
      </c>
      <c r="B2445" s="15">
        <v>0.27614835067505727</v>
      </c>
      <c r="C2445" s="16">
        <v>0.2622261013075477</v>
      </c>
      <c r="D2445" s="6">
        <v>0.28760510464497008</v>
      </c>
      <c r="E2445" s="16">
        <v>0.26460791313046672</v>
      </c>
      <c r="F2445" s="6">
        <v>0.1771997742607066</v>
      </c>
      <c r="G2445" s="16">
        <v>0.19537805696351071</v>
      </c>
      <c r="H2445" s="16">
        <v>0.22900448696124831</v>
      </c>
      <c r="I2445" s="16">
        <v>0.23548840632462315</v>
      </c>
      <c r="J2445" s="16">
        <v>0.20442585826002052</v>
      </c>
      <c r="K2445" s="16">
        <v>0.21800687339584496</v>
      </c>
      <c r="L2445" s="16">
        <v>0.1747477246810254</v>
      </c>
      <c r="M2445" s="16">
        <v>0.18378392556334841</v>
      </c>
      <c r="N2445" s="16">
        <v>0.1370120074230376</v>
      </c>
      <c r="O2445" s="108">
        <v>0.16771583473735807</v>
      </c>
    </row>
    <row r="2446" spans="1:15" x14ac:dyDescent="0.25">
      <c r="A2446" s="28" t="s">
        <v>199</v>
      </c>
      <c r="B2446" s="15">
        <v>0.41357200261287419</v>
      </c>
      <c r="C2446" s="16">
        <v>0.43170318649232675</v>
      </c>
      <c r="D2446" s="6">
        <v>0.44314758419804096</v>
      </c>
      <c r="E2446" s="16">
        <v>0.43152512173188062</v>
      </c>
      <c r="F2446" s="6">
        <v>0.48678739893403344</v>
      </c>
      <c r="G2446" s="16">
        <v>0.52882975888602413</v>
      </c>
      <c r="H2446" s="16">
        <v>0.45293677898573309</v>
      </c>
      <c r="I2446" s="16">
        <v>0.45935913794413724</v>
      </c>
      <c r="J2446" s="16">
        <v>0.4592258650958948</v>
      </c>
      <c r="K2446" s="16">
        <v>0.42396157542345736</v>
      </c>
      <c r="L2446" s="16">
        <v>0.46099683714525397</v>
      </c>
      <c r="M2446" s="16">
        <v>0.45832024799727056</v>
      </c>
      <c r="N2446" s="16">
        <v>0.37584505509820348</v>
      </c>
      <c r="O2446" s="108">
        <v>0.38690617994382187</v>
      </c>
    </row>
    <row r="2447" spans="1:15" x14ac:dyDescent="0.25">
      <c r="A2447" s="28" t="s">
        <v>200</v>
      </c>
      <c r="B2447" s="15">
        <v>0.22226550322686187</v>
      </c>
      <c r="C2447" s="16">
        <v>0.21342003655037589</v>
      </c>
      <c r="D2447" s="6">
        <v>0.1823181546404494</v>
      </c>
      <c r="E2447" s="16">
        <v>0.20048056451420387</v>
      </c>
      <c r="F2447" s="6">
        <v>0.25527258911047473</v>
      </c>
      <c r="G2447" s="16">
        <v>0.21984740110872564</v>
      </c>
      <c r="H2447" s="16">
        <v>0.24170100461723976</v>
      </c>
      <c r="I2447" s="16">
        <v>0.24891303043514806</v>
      </c>
      <c r="J2447" s="16">
        <v>0.26876782003548139</v>
      </c>
      <c r="K2447" s="16">
        <v>0.30873134830083176</v>
      </c>
      <c r="L2447" s="16">
        <v>0.31333240097252429</v>
      </c>
      <c r="M2447" s="16">
        <v>0.28340882430568093</v>
      </c>
      <c r="N2447" s="16">
        <v>0.45670261640060905</v>
      </c>
      <c r="O2447" s="108">
        <v>0.39140673754511129</v>
      </c>
    </row>
    <row r="2448" spans="1:15" x14ac:dyDescent="0.25">
      <c r="A2448" s="59" t="s">
        <v>248</v>
      </c>
      <c r="B2448" s="17">
        <v>1</v>
      </c>
      <c r="C2448" s="18">
        <v>1</v>
      </c>
      <c r="D2448" s="8">
        <v>1</v>
      </c>
      <c r="E2448" s="18">
        <v>1</v>
      </c>
      <c r="F2448" s="8">
        <v>1</v>
      </c>
      <c r="G2448" s="18">
        <v>1</v>
      </c>
      <c r="H2448" s="18">
        <v>1</v>
      </c>
      <c r="I2448" s="18">
        <v>1</v>
      </c>
      <c r="J2448" s="18">
        <v>1</v>
      </c>
      <c r="K2448" s="18">
        <v>1</v>
      </c>
      <c r="L2448" s="18">
        <v>1</v>
      </c>
      <c r="M2448" s="18">
        <v>1</v>
      </c>
      <c r="N2448" s="18">
        <v>1</v>
      </c>
      <c r="O2448" s="109">
        <v>1</v>
      </c>
    </row>
    <row r="2449" spans="1:15" s="36" customFormat="1" x14ac:dyDescent="0.25">
      <c r="A2449" s="31" t="s">
        <v>249</v>
      </c>
      <c r="B2449" s="32">
        <v>500.00123000000212</v>
      </c>
      <c r="C2449" s="33">
        <v>499.99759500000084</v>
      </c>
      <c r="D2449" s="34">
        <v>499.99990500000069</v>
      </c>
      <c r="E2449" s="33">
        <v>499.99946500000004</v>
      </c>
      <c r="F2449" s="34">
        <v>499.99749303621149</v>
      </c>
      <c r="G2449" s="33">
        <v>500.01107954545392</v>
      </c>
      <c r="H2449" s="33">
        <v>500.00687022900667</v>
      </c>
      <c r="I2449" s="33">
        <v>500.0139999999999</v>
      </c>
      <c r="J2449" s="33">
        <v>500.01131639722917</v>
      </c>
      <c r="K2449" s="33">
        <v>500.00367231638387</v>
      </c>
      <c r="L2449" s="33">
        <v>499.99706601466954</v>
      </c>
      <c r="M2449" s="33">
        <v>500.00550351288166</v>
      </c>
      <c r="N2449" s="33">
        <v>499.99633251833666</v>
      </c>
      <c r="O2449" s="33">
        <v>499.99430379746764</v>
      </c>
    </row>
    <row r="2450" spans="1:15" x14ac:dyDescent="0.25">
      <c r="A2450" s="41" t="s">
        <v>250</v>
      </c>
      <c r="B2450" s="40">
        <v>932</v>
      </c>
      <c r="C2450" s="38">
        <v>590</v>
      </c>
      <c r="D2450" s="39">
        <v>407</v>
      </c>
      <c r="E2450" s="38">
        <v>392</v>
      </c>
      <c r="F2450" s="39">
        <v>359</v>
      </c>
      <c r="G2450" s="38">
        <v>176</v>
      </c>
      <c r="H2450" s="38">
        <v>393</v>
      </c>
      <c r="I2450" s="38">
        <v>200</v>
      </c>
      <c r="J2450" s="38">
        <v>433</v>
      </c>
      <c r="K2450" s="38">
        <v>354</v>
      </c>
      <c r="L2450" s="38">
        <v>409</v>
      </c>
      <c r="M2450" s="38">
        <v>427</v>
      </c>
      <c r="N2450" s="38">
        <v>409</v>
      </c>
      <c r="O2450" s="38">
        <v>395</v>
      </c>
    </row>
    <row r="2452" spans="1:15" x14ac:dyDescent="0.25">
      <c r="A2452" s="62" t="s">
        <v>381</v>
      </c>
      <c r="B2452" s="63">
        <f>B2443+B2444</f>
        <v>8.8014143485206531E-2</v>
      </c>
      <c r="C2452" s="63">
        <f>C2443+C2444</f>
        <v>9.2650675649749686E-2</v>
      </c>
      <c r="D2452" s="63">
        <f t="shared" ref="D2452:L2452" si="371">D2443+D2444</f>
        <v>8.6929156516539596E-2</v>
      </c>
      <c r="E2452" s="63">
        <f t="shared" si="371"/>
        <v>0.10338640062344867</v>
      </c>
      <c r="F2452" s="63">
        <f t="shared" si="371"/>
        <v>8.0740237694785125E-2</v>
      </c>
      <c r="G2452" s="63">
        <f t="shared" si="371"/>
        <v>5.5944783041739485E-2</v>
      </c>
      <c r="H2452" s="63">
        <f t="shared" si="371"/>
        <v>7.6357729435778857E-2</v>
      </c>
      <c r="I2452" s="63">
        <f t="shared" si="371"/>
        <v>5.6239425296091716E-2</v>
      </c>
      <c r="J2452" s="63">
        <f t="shared" si="371"/>
        <v>6.7580456608603262E-2</v>
      </c>
      <c r="K2452" s="63">
        <f t="shared" si="371"/>
        <v>4.9300202879865883E-2</v>
      </c>
      <c r="L2452" s="63">
        <f t="shared" si="371"/>
        <v>5.0923037201196328E-2</v>
      </c>
      <c r="M2452" s="63">
        <f t="shared" ref="M2452:N2452" si="372">M2443+M2444</f>
        <v>7.4487002133700006E-2</v>
      </c>
      <c r="N2452" s="63">
        <f t="shared" si="372"/>
        <v>3.0440321078149767E-2</v>
      </c>
      <c r="O2452" s="63">
        <f t="shared" ref="O2452" si="373">O2443+O2444</f>
        <v>5.3971247773708902E-2</v>
      </c>
    </row>
    <row r="2453" spans="1:15" x14ac:dyDescent="0.25">
      <c r="A2453" s="64" t="s">
        <v>375</v>
      </c>
      <c r="B2453" s="63">
        <f>B2445</f>
        <v>0.27614835067505727</v>
      </c>
      <c r="C2453" s="63">
        <f>C2445</f>
        <v>0.2622261013075477</v>
      </c>
      <c r="D2453" s="63">
        <f t="shared" ref="D2453:L2453" si="374">D2445</f>
        <v>0.28760510464497008</v>
      </c>
      <c r="E2453" s="63">
        <f t="shared" si="374"/>
        <v>0.26460791313046672</v>
      </c>
      <c r="F2453" s="63">
        <f t="shared" si="374"/>
        <v>0.1771997742607066</v>
      </c>
      <c r="G2453" s="63">
        <f t="shared" si="374"/>
        <v>0.19537805696351071</v>
      </c>
      <c r="H2453" s="63">
        <f t="shared" si="374"/>
        <v>0.22900448696124831</v>
      </c>
      <c r="I2453" s="63">
        <f t="shared" si="374"/>
        <v>0.23548840632462315</v>
      </c>
      <c r="J2453" s="63">
        <f t="shared" si="374"/>
        <v>0.20442585826002052</v>
      </c>
      <c r="K2453" s="63">
        <f t="shared" si="374"/>
        <v>0.21800687339584496</v>
      </c>
      <c r="L2453" s="63">
        <f t="shared" si="374"/>
        <v>0.1747477246810254</v>
      </c>
      <c r="M2453" s="63">
        <f t="shared" ref="M2453:N2453" si="375">M2445</f>
        <v>0.18378392556334841</v>
      </c>
      <c r="N2453" s="63">
        <f t="shared" si="375"/>
        <v>0.1370120074230376</v>
      </c>
      <c r="O2453" s="63">
        <f t="shared" ref="O2453" si="376">O2445</f>
        <v>0.16771583473735807</v>
      </c>
    </row>
    <row r="2454" spans="1:15" x14ac:dyDescent="0.25">
      <c r="A2454" s="65" t="s">
        <v>382</v>
      </c>
      <c r="B2454" s="63">
        <f>B2446+B2447</f>
        <v>0.63583750583973608</v>
      </c>
      <c r="C2454" s="63">
        <f>C2446+C2447</f>
        <v>0.64512322304270264</v>
      </c>
      <c r="D2454" s="63">
        <f t="shared" ref="D2454:L2454" si="377">D2446+D2447</f>
        <v>0.62546573883849033</v>
      </c>
      <c r="E2454" s="63">
        <f t="shared" si="377"/>
        <v>0.63200568624608455</v>
      </c>
      <c r="F2454" s="63">
        <f t="shared" si="377"/>
        <v>0.74205998804450823</v>
      </c>
      <c r="G2454" s="63">
        <f t="shared" si="377"/>
        <v>0.74867715999474971</v>
      </c>
      <c r="H2454" s="63">
        <f t="shared" si="377"/>
        <v>0.6946377836029729</v>
      </c>
      <c r="I2454" s="63">
        <f t="shared" si="377"/>
        <v>0.70827216837928531</v>
      </c>
      <c r="J2454" s="63">
        <f t="shared" si="377"/>
        <v>0.72799368513137619</v>
      </c>
      <c r="K2454" s="63">
        <f t="shared" si="377"/>
        <v>0.73269292372428918</v>
      </c>
      <c r="L2454" s="63">
        <f t="shared" si="377"/>
        <v>0.77432923811777821</v>
      </c>
      <c r="M2454" s="63">
        <f t="shared" ref="M2454:N2454" si="378">M2446+M2447</f>
        <v>0.74172907230295149</v>
      </c>
      <c r="N2454" s="63">
        <f t="shared" si="378"/>
        <v>0.83254767149881248</v>
      </c>
      <c r="O2454" s="63">
        <f t="shared" ref="O2454" si="379">O2446+O2447</f>
        <v>0.77831291748893316</v>
      </c>
    </row>
    <row r="2455" spans="1:15" x14ac:dyDescent="0.25">
      <c r="A2455"/>
    </row>
    <row r="2456" spans="1:15" x14ac:dyDescent="0.25">
      <c r="A2456" s="60" t="s">
        <v>372</v>
      </c>
      <c r="B2456" s="61">
        <v>3.755502071464905</v>
      </c>
      <c r="C2456" s="61">
        <v>3.7444579608427873</v>
      </c>
      <c r="D2456" s="61">
        <v>3.7024549834664446</v>
      </c>
      <c r="E2456" s="61">
        <v>3.7138166637838315</v>
      </c>
      <c r="F2456" s="61">
        <v>3.9039811341672466</v>
      </c>
      <c r="G2456" s="61">
        <v>3.8942591613026769</v>
      </c>
      <c r="H2456" s="61">
        <v>3.8497954481032579</v>
      </c>
      <c r="I2456" s="61">
        <v>3.8886081189726704</v>
      </c>
      <c r="J2456" s="61">
        <v>3.9147735224468376</v>
      </c>
      <c r="K2456" s="61">
        <v>3.9801470384680786</v>
      </c>
      <c r="L2456" s="61">
        <v>4.0192891107429505</v>
      </c>
      <c r="M2456" s="61">
        <v>3.9355562128473052</v>
      </c>
      <c r="N2456" s="61">
        <v>4.2530605358963491</v>
      </c>
      <c r="O2456" s="61">
        <v>4.0993988539109942</v>
      </c>
    </row>
    <row r="2457" spans="1:15" x14ac:dyDescent="0.25">
      <c r="A2457"/>
    </row>
    <row r="2458" spans="1:15" x14ac:dyDescent="0.25">
      <c r="A2458" s="71" t="s">
        <v>394</v>
      </c>
      <c r="B2458" s="71" t="s">
        <v>395</v>
      </c>
    </row>
    <row r="2459" spans="1:15" x14ac:dyDescent="0.25">
      <c r="A2459" s="71" t="s">
        <v>396</v>
      </c>
      <c r="B2459" s="71" t="s">
        <v>397</v>
      </c>
    </row>
    <row r="2461" spans="1:15" x14ac:dyDescent="0.25">
      <c r="A2461" s="30" t="s">
        <v>595</v>
      </c>
      <c r="B2461" s="1"/>
      <c r="C2461" s="1"/>
      <c r="D2461" s="1"/>
      <c r="E2461" s="1"/>
      <c r="F2461" s="1"/>
      <c r="G2461" s="1"/>
      <c r="H2461" s="1"/>
      <c r="I2461" s="1"/>
      <c r="J2461" s="1"/>
      <c r="K2461" s="1"/>
      <c r="L2461" s="1"/>
      <c r="M2461" s="1"/>
      <c r="N2461" s="1"/>
    </row>
    <row r="2463" spans="1:15" x14ac:dyDescent="0.25">
      <c r="B2463" s="10" t="s">
        <v>0</v>
      </c>
      <c r="C2463" s="11" t="s">
        <v>1</v>
      </c>
      <c r="D2463" s="12" t="s">
        <v>2</v>
      </c>
      <c r="E2463" s="11" t="s">
        <v>3</v>
      </c>
      <c r="F2463" s="12" t="s">
        <v>4</v>
      </c>
      <c r="G2463" s="11" t="s">
        <v>5</v>
      </c>
      <c r="H2463" s="11" t="s">
        <v>6</v>
      </c>
      <c r="I2463" s="11" t="s">
        <v>7</v>
      </c>
      <c r="J2463" s="11" t="s">
        <v>8</v>
      </c>
      <c r="K2463" s="11" t="s">
        <v>9</v>
      </c>
      <c r="L2463" s="11" t="s">
        <v>10</v>
      </c>
      <c r="M2463" s="11" t="s">
        <v>11</v>
      </c>
      <c r="N2463" s="11" t="s">
        <v>12</v>
      </c>
      <c r="O2463" s="106">
        <v>2023</v>
      </c>
    </row>
    <row r="2464" spans="1:15" x14ac:dyDescent="0.25">
      <c r="A2464" s="27" t="s">
        <v>197</v>
      </c>
      <c r="B2464" s="13">
        <v>1.166757129777457E-3</v>
      </c>
      <c r="C2464" s="14">
        <v>3.4315065055462888E-3</v>
      </c>
      <c r="D2464" s="4">
        <v>3.3482706361714189E-3</v>
      </c>
      <c r="E2464" s="14">
        <v>1.7979519238085571E-3</v>
      </c>
      <c r="F2464" s="23"/>
      <c r="G2464" s="22"/>
      <c r="H2464" s="22"/>
      <c r="I2464" s="22"/>
      <c r="J2464" s="14">
        <v>1.6583920271550396E-3</v>
      </c>
      <c r="K2464" s="22"/>
      <c r="L2464" s="22"/>
      <c r="M2464" s="22"/>
      <c r="N2464" s="22"/>
      <c r="O2464" s="107">
        <v>1.7580200280762702E-2</v>
      </c>
    </row>
    <row r="2465" spans="1:15" x14ac:dyDescent="0.25">
      <c r="A2465" s="28" t="s">
        <v>198</v>
      </c>
      <c r="B2465" s="15">
        <v>4.1136498804212815E-3</v>
      </c>
      <c r="C2465" s="16">
        <v>6.8630130110925768E-3</v>
      </c>
      <c r="D2465" s="6">
        <v>8.3654315894319976E-3</v>
      </c>
      <c r="E2465" s="19"/>
      <c r="F2465" s="20"/>
      <c r="G2465" s="19"/>
      <c r="H2465" s="19"/>
      <c r="I2465" s="19"/>
      <c r="J2465" s="19"/>
      <c r="K2465" s="16">
        <v>3.2231401690270105E-3</v>
      </c>
      <c r="L2465" s="19"/>
      <c r="M2465" s="19"/>
      <c r="N2465" s="16">
        <v>3.045254610669504E-3</v>
      </c>
      <c r="O2465" s="108">
        <v>6.5398213397367851E-3</v>
      </c>
    </row>
    <row r="2466" spans="1:15" x14ac:dyDescent="0.25">
      <c r="A2466" s="28" t="s">
        <v>77</v>
      </c>
      <c r="B2466" s="15">
        <v>4.6854944736835755E-2</v>
      </c>
      <c r="C2466" s="16">
        <v>5.0448062655181307E-2</v>
      </c>
      <c r="D2466" s="6">
        <v>3.010296571956347E-2</v>
      </c>
      <c r="E2466" s="16">
        <v>4.4051607135219585E-2</v>
      </c>
      <c r="F2466" s="6">
        <v>3.3082060021470891E-2</v>
      </c>
      <c r="G2466" s="16">
        <v>2.9509573367408396E-2</v>
      </c>
      <c r="H2466" s="16">
        <v>4.8353025174717831E-2</v>
      </c>
      <c r="I2466" s="16">
        <v>3.1931105929034025E-2</v>
      </c>
      <c r="J2466" s="16">
        <v>1.6065918138573269E-2</v>
      </c>
      <c r="K2466" s="16">
        <v>3.7799722374920457E-2</v>
      </c>
      <c r="L2466" s="16">
        <v>2.2484239516319952E-2</v>
      </c>
      <c r="M2466" s="16">
        <v>2.1810064385708115E-2</v>
      </c>
      <c r="N2466" s="16">
        <v>2.4020958588938209E-2</v>
      </c>
      <c r="O2466" s="108">
        <v>6.9618514641306087E-3</v>
      </c>
    </row>
    <row r="2467" spans="1:15" x14ac:dyDescent="0.25">
      <c r="A2467" s="28" t="s">
        <v>199</v>
      </c>
      <c r="B2467" s="15">
        <v>0.3790122976297487</v>
      </c>
      <c r="C2467" s="16">
        <v>0.40760203056576733</v>
      </c>
      <c r="D2467" s="6">
        <v>0.4112603381394645</v>
      </c>
      <c r="E2467" s="16">
        <v>0.41294430185040282</v>
      </c>
      <c r="F2467" s="6">
        <v>0.45206187663336467</v>
      </c>
      <c r="G2467" s="16">
        <v>0.43833517325468319</v>
      </c>
      <c r="H2467" s="16">
        <v>0.40716336213191939</v>
      </c>
      <c r="I2467" s="16">
        <v>0.39695088537520978</v>
      </c>
      <c r="J2467" s="16">
        <v>0.40216595559730967</v>
      </c>
      <c r="K2467" s="16">
        <v>0.39312225390435013</v>
      </c>
      <c r="L2467" s="16">
        <v>0.3524377649159805</v>
      </c>
      <c r="M2467" s="16">
        <v>0.29930302874886366</v>
      </c>
      <c r="N2467" s="16">
        <v>0.21617640227189824</v>
      </c>
      <c r="O2467" s="108">
        <v>0.27404109667072168</v>
      </c>
    </row>
    <row r="2468" spans="1:15" x14ac:dyDescent="0.25">
      <c r="A2468" s="28" t="s">
        <v>200</v>
      </c>
      <c r="B2468" s="15">
        <v>0.56885235062321682</v>
      </c>
      <c r="C2468" s="16">
        <v>0.53165538726241246</v>
      </c>
      <c r="D2468" s="6">
        <v>0.54692299391536869</v>
      </c>
      <c r="E2468" s="16">
        <v>0.54120613909056892</v>
      </c>
      <c r="F2468" s="6">
        <v>0.51485606334516443</v>
      </c>
      <c r="G2468" s="16">
        <v>0.53215525337790825</v>
      </c>
      <c r="H2468" s="16">
        <v>0.54448361269336276</v>
      </c>
      <c r="I2468" s="16">
        <v>0.57111800869575613</v>
      </c>
      <c r="J2468" s="16">
        <v>0.58010973423696188</v>
      </c>
      <c r="K2468" s="16">
        <v>0.56585488355170244</v>
      </c>
      <c r="L2468" s="16">
        <v>0.6250779955676995</v>
      </c>
      <c r="M2468" s="16">
        <v>0.6788869068654283</v>
      </c>
      <c r="N2468" s="16">
        <v>0.75675738452849406</v>
      </c>
      <c r="O2468" s="108">
        <v>0.6948770302446482</v>
      </c>
    </row>
    <row r="2469" spans="1:15" x14ac:dyDescent="0.25">
      <c r="A2469" s="59" t="s">
        <v>248</v>
      </c>
      <c r="B2469" s="17">
        <v>1</v>
      </c>
      <c r="C2469" s="18">
        <v>1</v>
      </c>
      <c r="D2469" s="8">
        <v>1</v>
      </c>
      <c r="E2469" s="18">
        <v>1</v>
      </c>
      <c r="F2469" s="8">
        <v>1</v>
      </c>
      <c r="G2469" s="18">
        <v>1</v>
      </c>
      <c r="H2469" s="18">
        <v>1</v>
      </c>
      <c r="I2469" s="18">
        <v>1</v>
      </c>
      <c r="J2469" s="18">
        <v>1</v>
      </c>
      <c r="K2469" s="18">
        <v>1</v>
      </c>
      <c r="L2469" s="18">
        <v>1</v>
      </c>
      <c r="M2469" s="18">
        <v>1</v>
      </c>
      <c r="N2469" s="18">
        <v>1</v>
      </c>
      <c r="O2469" s="109">
        <v>1</v>
      </c>
    </row>
    <row r="2470" spans="1:15" s="36" customFormat="1" x14ac:dyDescent="0.25">
      <c r="A2470" s="31" t="s">
        <v>249</v>
      </c>
      <c r="B2470" s="32">
        <v>500.00123000000156</v>
      </c>
      <c r="C2470" s="33">
        <v>499.99759500000044</v>
      </c>
      <c r="D2470" s="34">
        <v>499.9999050000003</v>
      </c>
      <c r="E2470" s="33">
        <v>499.99946500000044</v>
      </c>
      <c r="F2470" s="34">
        <v>499.99749303621132</v>
      </c>
      <c r="G2470" s="33">
        <v>500.01107954545353</v>
      </c>
      <c r="H2470" s="33">
        <v>500.00687022900615</v>
      </c>
      <c r="I2470" s="33">
        <v>500.01399999999944</v>
      </c>
      <c r="J2470" s="33">
        <v>500.01131639722979</v>
      </c>
      <c r="K2470" s="33">
        <v>500.00367231638364</v>
      </c>
      <c r="L2470" s="33">
        <v>499.99706601466875</v>
      </c>
      <c r="M2470" s="33">
        <v>500.00550351288194</v>
      </c>
      <c r="N2470" s="33">
        <v>499.99633251833939</v>
      </c>
      <c r="O2470" s="33">
        <v>499.99430379746764</v>
      </c>
    </row>
    <row r="2471" spans="1:15" x14ac:dyDescent="0.25">
      <c r="A2471" s="41" t="s">
        <v>250</v>
      </c>
      <c r="B2471" s="40">
        <v>932</v>
      </c>
      <c r="C2471" s="38">
        <v>590</v>
      </c>
      <c r="D2471" s="39">
        <v>407</v>
      </c>
      <c r="E2471" s="38">
        <v>392</v>
      </c>
      <c r="F2471" s="39">
        <v>359</v>
      </c>
      <c r="G2471" s="38">
        <v>176</v>
      </c>
      <c r="H2471" s="38">
        <v>393</v>
      </c>
      <c r="I2471" s="38">
        <v>200</v>
      </c>
      <c r="J2471" s="38">
        <v>433</v>
      </c>
      <c r="K2471" s="38">
        <v>354</v>
      </c>
      <c r="L2471" s="38">
        <v>409</v>
      </c>
      <c r="M2471" s="38">
        <v>427</v>
      </c>
      <c r="N2471" s="38">
        <v>409</v>
      </c>
      <c r="O2471" s="38">
        <v>395</v>
      </c>
    </row>
    <row r="2473" spans="1:15" x14ac:dyDescent="0.25">
      <c r="A2473" s="62" t="s">
        <v>381</v>
      </c>
      <c r="B2473" s="63">
        <f>B2464+B2465</f>
        <v>5.2804070101987385E-3</v>
      </c>
      <c r="C2473" s="63">
        <f>C2464+C2465</f>
        <v>1.0294519516638866E-2</v>
      </c>
      <c r="D2473" s="63">
        <f t="shared" ref="D2473:N2473" si="380">D2464+D2465</f>
        <v>1.1713702225603417E-2</v>
      </c>
      <c r="E2473" s="63">
        <f t="shared" si="380"/>
        <v>1.7979519238085571E-3</v>
      </c>
      <c r="F2473" s="63">
        <f t="shared" si="380"/>
        <v>0</v>
      </c>
      <c r="G2473" s="63">
        <f t="shared" si="380"/>
        <v>0</v>
      </c>
      <c r="H2473" s="63">
        <f t="shared" si="380"/>
        <v>0</v>
      </c>
      <c r="I2473" s="63">
        <f t="shared" si="380"/>
        <v>0</v>
      </c>
      <c r="J2473" s="63">
        <f t="shared" si="380"/>
        <v>1.6583920271550396E-3</v>
      </c>
      <c r="K2473" s="63">
        <f t="shared" si="380"/>
        <v>3.2231401690270105E-3</v>
      </c>
      <c r="L2473" s="63">
        <f t="shared" si="380"/>
        <v>0</v>
      </c>
      <c r="M2473" s="63">
        <f t="shared" si="380"/>
        <v>0</v>
      </c>
      <c r="N2473" s="63">
        <f t="shared" si="380"/>
        <v>3.045254610669504E-3</v>
      </c>
      <c r="O2473" s="63">
        <f t="shared" ref="O2473" si="381">O2464+O2465</f>
        <v>2.4120021620499487E-2</v>
      </c>
    </row>
    <row r="2474" spans="1:15" x14ac:dyDescent="0.25">
      <c r="A2474" s="64" t="s">
        <v>375</v>
      </c>
      <c r="B2474" s="63">
        <f>B2466</f>
        <v>4.6854944736835755E-2</v>
      </c>
      <c r="C2474" s="63">
        <f>C2466</f>
        <v>5.0448062655181307E-2</v>
      </c>
      <c r="D2474" s="63">
        <f t="shared" ref="D2474:N2474" si="382">D2466</f>
        <v>3.010296571956347E-2</v>
      </c>
      <c r="E2474" s="63">
        <f t="shared" si="382"/>
        <v>4.4051607135219585E-2</v>
      </c>
      <c r="F2474" s="63">
        <f t="shared" si="382"/>
        <v>3.3082060021470891E-2</v>
      </c>
      <c r="G2474" s="63">
        <f t="shared" si="382"/>
        <v>2.9509573367408396E-2</v>
      </c>
      <c r="H2474" s="63">
        <f t="shared" si="382"/>
        <v>4.8353025174717831E-2</v>
      </c>
      <c r="I2474" s="63">
        <f t="shared" si="382"/>
        <v>3.1931105929034025E-2</v>
      </c>
      <c r="J2474" s="63">
        <f t="shared" si="382"/>
        <v>1.6065918138573269E-2</v>
      </c>
      <c r="K2474" s="63">
        <f t="shared" si="382"/>
        <v>3.7799722374920457E-2</v>
      </c>
      <c r="L2474" s="63">
        <f t="shared" si="382"/>
        <v>2.2484239516319952E-2</v>
      </c>
      <c r="M2474" s="63">
        <f t="shared" si="382"/>
        <v>2.1810064385708115E-2</v>
      </c>
      <c r="N2474" s="63">
        <f t="shared" si="382"/>
        <v>2.4020958588938209E-2</v>
      </c>
      <c r="O2474" s="63">
        <f t="shared" ref="O2474" si="383">O2466</f>
        <v>6.9618514641306087E-3</v>
      </c>
    </row>
    <row r="2475" spans="1:15" x14ac:dyDescent="0.25">
      <c r="A2475" s="65" t="s">
        <v>382</v>
      </c>
      <c r="B2475" s="63">
        <f>B2467+B2468</f>
        <v>0.94786464825296557</v>
      </c>
      <c r="C2475" s="63">
        <f>C2467+C2468</f>
        <v>0.93925741782817984</v>
      </c>
      <c r="D2475" s="63">
        <f t="shared" ref="D2475:N2475" si="384">D2467+D2468</f>
        <v>0.95818333205483319</v>
      </c>
      <c r="E2475" s="63">
        <f t="shared" si="384"/>
        <v>0.95415044094097179</v>
      </c>
      <c r="F2475" s="63">
        <f t="shared" si="384"/>
        <v>0.96691793997852904</v>
      </c>
      <c r="G2475" s="63">
        <f t="shared" si="384"/>
        <v>0.97049042663259144</v>
      </c>
      <c r="H2475" s="63">
        <f t="shared" si="384"/>
        <v>0.95164697482528215</v>
      </c>
      <c r="I2475" s="63">
        <f t="shared" si="384"/>
        <v>0.96806889407096586</v>
      </c>
      <c r="J2475" s="63">
        <f t="shared" si="384"/>
        <v>0.98227568983427149</v>
      </c>
      <c r="K2475" s="63">
        <f t="shared" si="384"/>
        <v>0.95897713745605251</v>
      </c>
      <c r="L2475" s="63">
        <f t="shared" si="384"/>
        <v>0.97751576048367994</v>
      </c>
      <c r="M2475" s="63">
        <f t="shared" si="384"/>
        <v>0.97818993561429202</v>
      </c>
      <c r="N2475" s="63">
        <f t="shared" si="384"/>
        <v>0.97293378680039233</v>
      </c>
      <c r="O2475" s="63">
        <f t="shared" ref="O2475" si="385">O2467+O2468</f>
        <v>0.96891812691536994</v>
      </c>
    </row>
    <row r="2476" spans="1:15" x14ac:dyDescent="0.25">
      <c r="A2476"/>
    </row>
    <row r="2477" spans="1:15" x14ac:dyDescent="0.25">
      <c r="A2477" s="60" t="s">
        <v>372</v>
      </c>
      <c r="B2477" s="61">
        <v>4.5102698347362127</v>
      </c>
      <c r="C2477" s="61">
        <v>4.4571867790684037</v>
      </c>
      <c r="D2477" s="61">
        <v>4.4900443531084271</v>
      </c>
      <c r="E2477" s="61">
        <v>4.4917606761839259</v>
      </c>
      <c r="F2477" s="61">
        <v>4.4817740033236921</v>
      </c>
      <c r="G2477" s="61">
        <v>4.5026456800104988</v>
      </c>
      <c r="H2477" s="61">
        <v>4.4961305875186399</v>
      </c>
      <c r="I2477" s="61">
        <v>4.5391869027667218</v>
      </c>
      <c r="J2477" s="61">
        <v>4.5590686400169211</v>
      </c>
      <c r="K2477" s="61">
        <v>4.521608880838734</v>
      </c>
      <c r="L2477" s="61">
        <v>4.6025937560513785</v>
      </c>
      <c r="M2477" s="61">
        <v>4.6570768424797224</v>
      </c>
      <c r="N2477" s="61">
        <v>4.7266459167182138</v>
      </c>
      <c r="O2477" s="61">
        <v>4.6220949352587608</v>
      </c>
    </row>
    <row r="2478" spans="1:15" x14ac:dyDescent="0.25">
      <c r="A2478"/>
    </row>
    <row r="2479" spans="1:15" x14ac:dyDescent="0.25">
      <c r="A2479" s="71" t="s">
        <v>394</v>
      </c>
      <c r="B2479" s="71" t="s">
        <v>395</v>
      </c>
    </row>
    <row r="2480" spans="1:15" x14ac:dyDescent="0.25">
      <c r="A2480" s="71" t="s">
        <v>396</v>
      </c>
      <c r="B2480" s="71" t="s">
        <v>397</v>
      </c>
    </row>
    <row r="2482" spans="1:15" x14ac:dyDescent="0.25">
      <c r="A2482" s="30" t="s">
        <v>511</v>
      </c>
      <c r="B2482" s="1"/>
      <c r="C2482" s="1"/>
      <c r="D2482" s="1"/>
      <c r="E2482" s="1"/>
      <c r="F2482" s="1"/>
      <c r="G2482" s="1"/>
      <c r="H2482" s="1"/>
      <c r="I2482" s="1"/>
      <c r="J2482" s="1"/>
      <c r="K2482" s="1"/>
      <c r="L2482" s="1"/>
      <c r="M2482" s="1"/>
      <c r="N2482" s="1"/>
    </row>
    <row r="2484" spans="1:15" x14ac:dyDescent="0.25">
      <c r="B2484" s="10" t="s">
        <v>0</v>
      </c>
      <c r="C2484" s="11" t="s">
        <v>1</v>
      </c>
      <c r="D2484" s="12" t="s">
        <v>2</v>
      </c>
      <c r="E2484" s="11" t="s">
        <v>3</v>
      </c>
      <c r="F2484" s="12" t="s">
        <v>4</v>
      </c>
      <c r="G2484" s="11" t="s">
        <v>5</v>
      </c>
      <c r="H2484" s="11" t="s">
        <v>6</v>
      </c>
      <c r="I2484" s="11" t="s">
        <v>7</v>
      </c>
      <c r="J2484" s="11" t="s">
        <v>8</v>
      </c>
      <c r="K2484" s="11" t="s">
        <v>9</v>
      </c>
      <c r="L2484" s="11" t="s">
        <v>10</v>
      </c>
      <c r="M2484" s="11" t="s">
        <v>11</v>
      </c>
      <c r="N2484" s="11" t="s">
        <v>12</v>
      </c>
      <c r="O2484" s="106">
        <v>2023</v>
      </c>
    </row>
    <row r="2485" spans="1:15" x14ac:dyDescent="0.25">
      <c r="A2485" s="27" t="s">
        <v>197</v>
      </c>
      <c r="B2485" s="13">
        <v>1.0007435381708916E-2</v>
      </c>
      <c r="C2485" s="14">
        <v>1.0294519516638855E-2</v>
      </c>
      <c r="D2485" s="4">
        <v>1.0034321906521149E-2</v>
      </c>
      <c r="E2485" s="14">
        <v>1.7979519238085578E-3</v>
      </c>
      <c r="F2485" s="4">
        <v>5.5136766702451471E-3</v>
      </c>
      <c r="G2485" s="14">
        <v>7.1316601507125767E-3</v>
      </c>
      <c r="H2485" s="14">
        <v>2.5475476927289105E-3</v>
      </c>
      <c r="I2485" s="22"/>
      <c r="J2485" s="22"/>
      <c r="K2485" s="14">
        <v>4.6152203401895967E-3</v>
      </c>
      <c r="L2485" s="14">
        <v>3.1036856939991868E-3</v>
      </c>
      <c r="M2485" s="14">
        <v>3.0189363255252164E-3</v>
      </c>
      <c r="N2485" s="14">
        <v>5.7494309249212184E-3</v>
      </c>
      <c r="O2485" s="107">
        <v>1.3079642679473584E-2</v>
      </c>
    </row>
    <row r="2486" spans="1:15" x14ac:dyDescent="0.25">
      <c r="A2486" s="28" t="s">
        <v>198</v>
      </c>
      <c r="B2486" s="15">
        <v>4.3262343574634571E-2</v>
      </c>
      <c r="C2486" s="16">
        <v>3.8771106489022135E-2</v>
      </c>
      <c r="D2486" s="6">
        <v>2.3395934445227515E-2</v>
      </c>
      <c r="E2486" s="16">
        <v>3.6259688797867E-2</v>
      </c>
      <c r="F2486" s="6">
        <v>2.7568383351225741E-2</v>
      </c>
      <c r="G2486" s="16">
        <v>6.1110577663335927E-2</v>
      </c>
      <c r="H2486" s="16">
        <v>3.5624446890551713E-2</v>
      </c>
      <c r="I2486" s="16">
        <v>1.9593451383361278E-2</v>
      </c>
      <c r="J2486" s="16">
        <v>3.0473444249991509E-2</v>
      </c>
      <c r="K2486" s="16">
        <v>4.0546312371717096E-2</v>
      </c>
      <c r="L2486" s="16">
        <v>2.5840738429760989E-2</v>
      </c>
      <c r="M2486" s="16">
        <v>2.3658287601986537E-2</v>
      </c>
      <c r="N2486" s="16">
        <v>2.3679880292520522E-2</v>
      </c>
      <c r="O2486" s="108">
        <v>3.639104749294618E-2</v>
      </c>
    </row>
    <row r="2487" spans="1:15" x14ac:dyDescent="0.25">
      <c r="A2487" s="28" t="s">
        <v>77</v>
      </c>
      <c r="B2487" s="15">
        <v>0.22445600783822034</v>
      </c>
      <c r="C2487" s="16">
        <v>0.25121577834789421</v>
      </c>
      <c r="D2487" s="6">
        <v>0.25088951766900852</v>
      </c>
      <c r="E2487" s="16">
        <v>0.26820500697935712</v>
      </c>
      <c r="F2487" s="6">
        <v>0.22485795193402094</v>
      </c>
      <c r="G2487" s="16">
        <v>0.20435001724393637</v>
      </c>
      <c r="H2487" s="16">
        <v>0.19339836042965355</v>
      </c>
      <c r="I2487" s="16">
        <v>0.18396384901222784</v>
      </c>
      <c r="J2487" s="16">
        <v>0.16288776835997665</v>
      </c>
      <c r="K2487" s="16">
        <v>0.19405281204149344</v>
      </c>
      <c r="L2487" s="16">
        <v>0.13867611937087196</v>
      </c>
      <c r="M2487" s="16">
        <v>0.17312549487160186</v>
      </c>
      <c r="N2487" s="16">
        <v>0.13125035146957095</v>
      </c>
      <c r="O2487" s="108">
        <v>0.15787065928599206</v>
      </c>
    </row>
    <row r="2488" spans="1:15" x14ac:dyDescent="0.25">
      <c r="A2488" s="28" t="s">
        <v>199</v>
      </c>
      <c r="B2488" s="15">
        <v>0.48592492462468628</v>
      </c>
      <c r="C2488" s="16">
        <v>0.45674826695916343</v>
      </c>
      <c r="D2488" s="6">
        <v>0.51164551721264806</v>
      </c>
      <c r="E2488" s="16">
        <v>0.49715215195280316</v>
      </c>
      <c r="F2488" s="6">
        <v>0.52975363107670148</v>
      </c>
      <c r="G2488" s="16">
        <v>0.47915926862984221</v>
      </c>
      <c r="H2488" s="16">
        <v>0.4987468365574611</v>
      </c>
      <c r="I2488" s="16">
        <v>0.52322134980220503</v>
      </c>
      <c r="J2488" s="16">
        <v>0.53346598622017449</v>
      </c>
      <c r="K2488" s="16">
        <v>0.50091552999893219</v>
      </c>
      <c r="L2488" s="16">
        <v>0.52357617746412122</v>
      </c>
      <c r="M2488" s="16">
        <v>0.46805456708087784</v>
      </c>
      <c r="N2488" s="16">
        <v>0.4458736861150569</v>
      </c>
      <c r="O2488" s="108">
        <v>0.47160815756128827</v>
      </c>
    </row>
    <row r="2489" spans="1:15" x14ac:dyDescent="0.25">
      <c r="A2489" s="28" t="s">
        <v>200</v>
      </c>
      <c r="B2489" s="15">
        <v>0.23634928858074977</v>
      </c>
      <c r="C2489" s="16">
        <v>0.2429703286872813</v>
      </c>
      <c r="D2489" s="6">
        <v>0.20403470876659466</v>
      </c>
      <c r="E2489" s="16">
        <v>0.1965852003461642</v>
      </c>
      <c r="F2489" s="6">
        <v>0.21230635696780664</v>
      </c>
      <c r="G2489" s="16">
        <v>0.24824847631217289</v>
      </c>
      <c r="H2489" s="16">
        <v>0.26968280842960463</v>
      </c>
      <c r="I2489" s="16">
        <v>0.27322134980220586</v>
      </c>
      <c r="J2489" s="16">
        <v>0.27317280116985737</v>
      </c>
      <c r="K2489" s="16">
        <v>0.25987012524766784</v>
      </c>
      <c r="L2489" s="16">
        <v>0.3088032790412466</v>
      </c>
      <c r="M2489" s="16">
        <v>0.33214271412000845</v>
      </c>
      <c r="N2489" s="16">
        <v>0.39344665119793037</v>
      </c>
      <c r="O2489" s="108">
        <v>0.32105049298029992</v>
      </c>
    </row>
    <row r="2490" spans="1:15" x14ac:dyDescent="0.25">
      <c r="A2490" s="59" t="s">
        <v>248</v>
      </c>
      <c r="B2490" s="17">
        <v>1</v>
      </c>
      <c r="C2490" s="18">
        <v>1</v>
      </c>
      <c r="D2490" s="8">
        <v>1</v>
      </c>
      <c r="E2490" s="18">
        <v>1</v>
      </c>
      <c r="F2490" s="8">
        <v>1</v>
      </c>
      <c r="G2490" s="18">
        <v>1</v>
      </c>
      <c r="H2490" s="18">
        <v>1</v>
      </c>
      <c r="I2490" s="18">
        <v>1</v>
      </c>
      <c r="J2490" s="18">
        <v>1</v>
      </c>
      <c r="K2490" s="18">
        <v>1</v>
      </c>
      <c r="L2490" s="18">
        <v>1</v>
      </c>
      <c r="M2490" s="18">
        <v>1</v>
      </c>
      <c r="N2490" s="18">
        <v>1</v>
      </c>
      <c r="O2490" s="109">
        <v>1</v>
      </c>
    </row>
    <row r="2491" spans="1:15" s="36" customFormat="1" x14ac:dyDescent="0.25">
      <c r="A2491" s="31" t="s">
        <v>249</v>
      </c>
      <c r="B2491" s="32">
        <v>500.00123000000229</v>
      </c>
      <c r="C2491" s="33">
        <v>499.99759500000084</v>
      </c>
      <c r="D2491" s="34">
        <v>499.99990500000064</v>
      </c>
      <c r="E2491" s="33">
        <v>499.9994650000001</v>
      </c>
      <c r="F2491" s="34">
        <v>499.99749303621138</v>
      </c>
      <c r="G2491" s="33">
        <v>500.01107954545404</v>
      </c>
      <c r="H2491" s="33">
        <v>500.00687022900649</v>
      </c>
      <c r="I2491" s="33">
        <v>500.01399999999973</v>
      </c>
      <c r="J2491" s="33">
        <v>500.01131639722951</v>
      </c>
      <c r="K2491" s="33">
        <v>500.00367231638364</v>
      </c>
      <c r="L2491" s="33">
        <v>499.99706601466926</v>
      </c>
      <c r="M2491" s="33">
        <v>500.00550351288172</v>
      </c>
      <c r="N2491" s="33">
        <v>499.99633251833666</v>
      </c>
      <c r="O2491" s="33">
        <v>499.99430379746764</v>
      </c>
    </row>
    <row r="2492" spans="1:15" x14ac:dyDescent="0.25">
      <c r="A2492" s="41" t="s">
        <v>250</v>
      </c>
      <c r="B2492" s="40">
        <v>932</v>
      </c>
      <c r="C2492" s="38">
        <v>590</v>
      </c>
      <c r="D2492" s="39">
        <v>407</v>
      </c>
      <c r="E2492" s="38">
        <v>392</v>
      </c>
      <c r="F2492" s="39">
        <v>359</v>
      </c>
      <c r="G2492" s="38">
        <v>176</v>
      </c>
      <c r="H2492" s="38">
        <v>393</v>
      </c>
      <c r="I2492" s="38">
        <v>200</v>
      </c>
      <c r="J2492" s="38">
        <v>433</v>
      </c>
      <c r="K2492" s="38">
        <v>354</v>
      </c>
      <c r="L2492" s="38">
        <v>409</v>
      </c>
      <c r="M2492" s="38">
        <v>427</v>
      </c>
      <c r="N2492" s="38">
        <v>409</v>
      </c>
      <c r="O2492" s="38">
        <v>395</v>
      </c>
    </row>
    <row r="2494" spans="1:15" x14ac:dyDescent="0.25">
      <c r="A2494" s="62" t="s">
        <v>381</v>
      </c>
      <c r="B2494" s="63">
        <f>B2485+B2486</f>
        <v>5.3269778956343487E-2</v>
      </c>
      <c r="C2494" s="63">
        <f>C2485+C2486</f>
        <v>4.9065626005660987E-2</v>
      </c>
      <c r="D2494" s="63">
        <f t="shared" ref="D2494:N2494" si="386">D2485+D2486</f>
        <v>3.3430256351748663E-2</v>
      </c>
      <c r="E2494" s="63">
        <f t="shared" si="386"/>
        <v>3.8057640721675556E-2</v>
      </c>
      <c r="F2494" s="63">
        <f t="shared" si="386"/>
        <v>3.3082060021470891E-2</v>
      </c>
      <c r="G2494" s="63">
        <f t="shared" si="386"/>
        <v>6.8242237814048506E-2</v>
      </c>
      <c r="H2494" s="63">
        <f t="shared" si="386"/>
        <v>3.8171994583280626E-2</v>
      </c>
      <c r="I2494" s="63">
        <f t="shared" si="386"/>
        <v>1.9593451383361278E-2</v>
      </c>
      <c r="J2494" s="63">
        <f t="shared" si="386"/>
        <v>3.0473444249991509E-2</v>
      </c>
      <c r="K2494" s="63">
        <f t="shared" si="386"/>
        <v>4.5161532711906691E-2</v>
      </c>
      <c r="L2494" s="63">
        <f t="shared" si="386"/>
        <v>2.8944424123760176E-2</v>
      </c>
      <c r="M2494" s="63">
        <f t="shared" si="386"/>
        <v>2.6677223927511755E-2</v>
      </c>
      <c r="N2494" s="63">
        <f t="shared" si="386"/>
        <v>2.9429311217441741E-2</v>
      </c>
      <c r="O2494" s="63">
        <f t="shared" ref="O2494" si="387">O2485+O2486</f>
        <v>4.9470690172419764E-2</v>
      </c>
    </row>
    <row r="2495" spans="1:15" x14ac:dyDescent="0.25">
      <c r="A2495" s="64" t="s">
        <v>375</v>
      </c>
      <c r="B2495" s="63">
        <f>B2487</f>
        <v>0.22445600783822034</v>
      </c>
      <c r="C2495" s="63">
        <f>C2487</f>
        <v>0.25121577834789421</v>
      </c>
      <c r="D2495" s="63">
        <f t="shared" ref="D2495:N2495" si="388">D2487</f>
        <v>0.25088951766900852</v>
      </c>
      <c r="E2495" s="63">
        <f t="shared" si="388"/>
        <v>0.26820500697935712</v>
      </c>
      <c r="F2495" s="63">
        <f t="shared" si="388"/>
        <v>0.22485795193402094</v>
      </c>
      <c r="G2495" s="63">
        <f t="shared" si="388"/>
        <v>0.20435001724393637</v>
      </c>
      <c r="H2495" s="63">
        <f t="shared" si="388"/>
        <v>0.19339836042965355</v>
      </c>
      <c r="I2495" s="63">
        <f t="shared" si="388"/>
        <v>0.18396384901222784</v>
      </c>
      <c r="J2495" s="63">
        <f t="shared" si="388"/>
        <v>0.16288776835997665</v>
      </c>
      <c r="K2495" s="63">
        <f t="shared" si="388"/>
        <v>0.19405281204149344</v>
      </c>
      <c r="L2495" s="63">
        <f t="shared" si="388"/>
        <v>0.13867611937087196</v>
      </c>
      <c r="M2495" s="63">
        <f t="shared" si="388"/>
        <v>0.17312549487160186</v>
      </c>
      <c r="N2495" s="63">
        <f t="shared" si="388"/>
        <v>0.13125035146957095</v>
      </c>
      <c r="O2495" s="63">
        <f t="shared" ref="O2495" si="389">O2487</f>
        <v>0.15787065928599206</v>
      </c>
    </row>
    <row r="2496" spans="1:15" x14ac:dyDescent="0.25">
      <c r="A2496" s="65" t="s">
        <v>382</v>
      </c>
      <c r="B2496" s="63">
        <f>B2488+B2489</f>
        <v>0.72227421320543606</v>
      </c>
      <c r="C2496" s="63">
        <f>C2488+C2489</f>
        <v>0.69971859564644467</v>
      </c>
      <c r="D2496" s="63">
        <f t="shared" ref="D2496:N2496" si="390">D2488+D2489</f>
        <v>0.71568022597924275</v>
      </c>
      <c r="E2496" s="63">
        <f t="shared" si="390"/>
        <v>0.69373735229896738</v>
      </c>
      <c r="F2496" s="63">
        <f t="shared" si="390"/>
        <v>0.74205998804450812</v>
      </c>
      <c r="G2496" s="63">
        <f t="shared" si="390"/>
        <v>0.7274077449420151</v>
      </c>
      <c r="H2496" s="63">
        <f t="shared" si="390"/>
        <v>0.76842964498706579</v>
      </c>
      <c r="I2496" s="63">
        <f t="shared" si="390"/>
        <v>0.79644269960441094</v>
      </c>
      <c r="J2496" s="63">
        <f t="shared" si="390"/>
        <v>0.80663878739003181</v>
      </c>
      <c r="K2496" s="63">
        <f t="shared" si="390"/>
        <v>0.76078565524660002</v>
      </c>
      <c r="L2496" s="63">
        <f t="shared" si="390"/>
        <v>0.83237945650536782</v>
      </c>
      <c r="M2496" s="63">
        <f t="shared" si="390"/>
        <v>0.80019728120088629</v>
      </c>
      <c r="N2496" s="63">
        <f t="shared" si="390"/>
        <v>0.83932033731298727</v>
      </c>
      <c r="O2496" s="63">
        <f t="shared" ref="O2496" si="391">O2488+O2489</f>
        <v>0.79265865054158824</v>
      </c>
    </row>
    <row r="2497" spans="1:15" x14ac:dyDescent="0.25">
      <c r="A2497"/>
    </row>
    <row r="2498" spans="1:15" x14ac:dyDescent="0.25">
      <c r="A2498" s="60" t="s">
        <v>372</v>
      </c>
      <c r="B2498" s="61">
        <v>3.8953462874481333</v>
      </c>
      <c r="C2498" s="61">
        <v>3.8833287788114288</v>
      </c>
      <c r="D2498" s="61">
        <v>3.8762503564875699</v>
      </c>
      <c r="E2498" s="61">
        <v>3.8504669599996482</v>
      </c>
      <c r="F2498" s="61">
        <v>3.915770608320599</v>
      </c>
      <c r="G2498" s="61">
        <v>3.9002823232894257</v>
      </c>
      <c r="H2498" s="61">
        <v>3.9973929111406545</v>
      </c>
      <c r="I2498" s="61">
        <v>4.0500705980232556</v>
      </c>
      <c r="J2498" s="61">
        <v>4.049338144309897</v>
      </c>
      <c r="K2498" s="61">
        <v>3.9708790274421739</v>
      </c>
      <c r="L2498" s="61">
        <v>4.1091346257288563</v>
      </c>
      <c r="M2498" s="61">
        <v>4.102643835067858</v>
      </c>
      <c r="N2498" s="61">
        <v>4.1975882463685554</v>
      </c>
      <c r="O2498" s="61">
        <v>4.051158810669989</v>
      </c>
    </row>
    <row r="2499" spans="1:15" x14ac:dyDescent="0.25">
      <c r="A2499"/>
    </row>
    <row r="2500" spans="1:15" x14ac:dyDescent="0.25">
      <c r="A2500" s="71" t="s">
        <v>394</v>
      </c>
      <c r="B2500" s="71" t="s">
        <v>395</v>
      </c>
    </row>
    <row r="2501" spans="1:15" x14ac:dyDescent="0.25">
      <c r="A2501" s="71" t="s">
        <v>396</v>
      </c>
      <c r="B2501" s="71" t="s">
        <v>397</v>
      </c>
    </row>
    <row r="2503" spans="1:15" x14ac:dyDescent="0.25">
      <c r="A2503" s="30" t="s">
        <v>323</v>
      </c>
      <c r="B2503" s="1"/>
      <c r="C2503" s="1"/>
      <c r="D2503" s="1"/>
      <c r="E2503" s="1"/>
      <c r="F2503" s="1"/>
      <c r="G2503" s="1"/>
      <c r="H2503" s="1"/>
      <c r="I2503" s="1"/>
      <c r="J2503" s="1"/>
      <c r="K2503" s="1"/>
      <c r="L2503" s="1"/>
      <c r="M2503" s="1"/>
      <c r="N2503" s="1"/>
    </row>
    <row r="2505" spans="1:15" x14ac:dyDescent="0.25">
      <c r="B2505" s="10" t="s">
        <v>0</v>
      </c>
      <c r="C2505" s="11" t="s">
        <v>1</v>
      </c>
      <c r="D2505" s="12" t="s">
        <v>2</v>
      </c>
      <c r="E2505" s="11" t="s">
        <v>3</v>
      </c>
      <c r="F2505" s="12" t="s">
        <v>4</v>
      </c>
      <c r="G2505" s="11" t="s">
        <v>5</v>
      </c>
      <c r="H2505" s="11" t="s">
        <v>6</v>
      </c>
      <c r="I2505" s="11" t="s">
        <v>7</v>
      </c>
      <c r="J2505" s="11" t="s">
        <v>8</v>
      </c>
      <c r="K2505" s="11" t="s">
        <v>9</v>
      </c>
      <c r="L2505" s="11" t="s">
        <v>10</v>
      </c>
      <c r="M2505" s="11" t="s">
        <v>11</v>
      </c>
      <c r="N2505" s="11" t="s">
        <v>12</v>
      </c>
      <c r="O2505" s="106">
        <v>2023</v>
      </c>
    </row>
    <row r="2506" spans="1:15" x14ac:dyDescent="0.25">
      <c r="A2506" s="27" t="s">
        <v>201</v>
      </c>
      <c r="B2506" s="13">
        <v>5.954160352765505E-2</v>
      </c>
      <c r="C2506" s="14">
        <v>7.3801974987499561E-2</v>
      </c>
      <c r="D2506" s="4">
        <v>7.0187803335682503E-2</v>
      </c>
      <c r="E2506" s="14">
        <v>9.9790496775831586E-2</v>
      </c>
      <c r="F2506" s="4">
        <v>9.7281267705520508E-2</v>
      </c>
      <c r="G2506" s="14">
        <v>7.9305629022993318E-2</v>
      </c>
      <c r="H2506" s="14">
        <v>7.8891536859290096E-2</v>
      </c>
      <c r="I2506" s="14">
        <v>7.5832876679452946E-2</v>
      </c>
      <c r="J2506" s="14">
        <v>8.9165649368674729E-2</v>
      </c>
      <c r="K2506" s="14">
        <v>0.11336159677923266</v>
      </c>
      <c r="L2506" s="14">
        <v>0.10881188544871662</v>
      </c>
      <c r="M2506" s="14">
        <v>0.11139174814703426</v>
      </c>
      <c r="N2506" s="14">
        <v>0.15764663310488847</v>
      </c>
      <c r="O2506" s="107">
        <v>0.19137838279170283</v>
      </c>
    </row>
    <row r="2507" spans="1:15" x14ac:dyDescent="0.25">
      <c r="A2507" s="28" t="s">
        <v>202</v>
      </c>
      <c r="B2507" s="15">
        <v>0.15147135738046036</v>
      </c>
      <c r="C2507" s="16">
        <v>0.19083109789758101</v>
      </c>
      <c r="D2507" s="6">
        <v>0.24240869605765225</v>
      </c>
      <c r="E2507" s="16">
        <v>0.20767118220816483</v>
      </c>
      <c r="F2507" s="6">
        <v>0.18816751727445982</v>
      </c>
      <c r="G2507" s="16">
        <v>0.22881936138915129</v>
      </c>
      <c r="H2507" s="16">
        <v>0.18325397055613013</v>
      </c>
      <c r="I2507" s="16">
        <v>0.21153307707384206</v>
      </c>
      <c r="J2507" s="16">
        <v>0.21492030896298392</v>
      </c>
      <c r="K2507" s="16">
        <v>0.16552110069248069</v>
      </c>
      <c r="L2507" s="16">
        <v>0.19640359747832281</v>
      </c>
      <c r="M2507" s="16">
        <v>0.17916336752265241</v>
      </c>
      <c r="N2507" s="16">
        <v>0.14680547779079081</v>
      </c>
      <c r="O2507" s="108">
        <v>0.18814391556359517</v>
      </c>
    </row>
    <row r="2508" spans="1:15" x14ac:dyDescent="0.25">
      <c r="A2508" s="28" t="s">
        <v>77</v>
      </c>
      <c r="B2508" s="15">
        <v>0.4078255767490821</v>
      </c>
      <c r="C2508" s="16">
        <v>0.36601688054119541</v>
      </c>
      <c r="D2508" s="6">
        <v>0.351117346712296</v>
      </c>
      <c r="E2508" s="16">
        <v>0.40545303383474651</v>
      </c>
      <c r="F2508" s="6">
        <v>0.42613695556133702</v>
      </c>
      <c r="G2508" s="16">
        <v>0.32755410533516566</v>
      </c>
      <c r="H2508" s="16">
        <v>0.39439814312983906</v>
      </c>
      <c r="I2508" s="16">
        <v>0.3305477446631494</v>
      </c>
      <c r="J2508" s="16">
        <v>0.38563422813987186</v>
      </c>
      <c r="K2508" s="16">
        <v>0.37510035237029343</v>
      </c>
      <c r="L2508" s="16">
        <v>0.3170331561847794</v>
      </c>
      <c r="M2508" s="16">
        <v>0.38223162414839962</v>
      </c>
      <c r="N2508" s="16">
        <v>0.3863329070873377</v>
      </c>
      <c r="O2508" s="108">
        <v>0.35874307428818758</v>
      </c>
    </row>
    <row r="2509" spans="1:15" x14ac:dyDescent="0.25">
      <c r="A2509" s="28" t="s">
        <v>203</v>
      </c>
      <c r="B2509" s="15">
        <v>0.28856765012358093</v>
      </c>
      <c r="C2509" s="16">
        <v>0.29439375603396661</v>
      </c>
      <c r="D2509" s="6">
        <v>0.26769381086182414</v>
      </c>
      <c r="E2509" s="16">
        <v>0.21006924477409175</v>
      </c>
      <c r="F2509" s="6">
        <v>0.21553367119946568</v>
      </c>
      <c r="G2509" s="16">
        <v>0.31034198674006641</v>
      </c>
      <c r="H2509" s="16">
        <v>0.25950635792790666</v>
      </c>
      <c r="I2509" s="16">
        <v>0.33418964269000467</v>
      </c>
      <c r="J2509" s="16">
        <v>0.22992412642854709</v>
      </c>
      <c r="K2509" s="16">
        <v>0.26953954575474875</v>
      </c>
      <c r="L2509" s="16">
        <v>0.3019988381349914</v>
      </c>
      <c r="M2509" s="16">
        <v>0.26430880034809928</v>
      </c>
      <c r="N2509" s="16">
        <v>0.25441262405347709</v>
      </c>
      <c r="O2509" s="108">
        <v>0.21468978760517549</v>
      </c>
    </row>
    <row r="2510" spans="1:15" x14ac:dyDescent="0.25">
      <c r="A2510" s="28" t="s">
        <v>204</v>
      </c>
      <c r="B2510" s="15">
        <v>9.2593812219221458E-2</v>
      </c>
      <c r="C2510" s="16">
        <v>7.4956290539757359E-2</v>
      </c>
      <c r="D2510" s="6">
        <v>6.859234303254505E-2</v>
      </c>
      <c r="E2510" s="16">
        <v>7.7016042407165364E-2</v>
      </c>
      <c r="F2510" s="6">
        <v>7.2880588259216936E-2</v>
      </c>
      <c r="G2510" s="16">
        <v>5.3978917512623348E-2</v>
      </c>
      <c r="H2510" s="16">
        <v>8.3949991526834106E-2</v>
      </c>
      <c r="I2510" s="16">
        <v>4.7896658893550971E-2</v>
      </c>
      <c r="J2510" s="16">
        <v>8.0355687099922413E-2</v>
      </c>
      <c r="K2510" s="16">
        <v>7.647740440324452E-2</v>
      </c>
      <c r="L2510" s="16">
        <v>7.5752522753189722E-2</v>
      </c>
      <c r="M2510" s="16">
        <v>6.2904459833814375E-2</v>
      </c>
      <c r="N2510" s="16">
        <v>5.4802357963505882E-2</v>
      </c>
      <c r="O2510" s="108">
        <v>4.7044839751338975E-2</v>
      </c>
    </row>
    <row r="2511" spans="1:15" x14ac:dyDescent="0.25">
      <c r="A2511" s="59" t="s">
        <v>248</v>
      </c>
      <c r="B2511" s="17">
        <v>1</v>
      </c>
      <c r="C2511" s="18">
        <v>1</v>
      </c>
      <c r="D2511" s="8">
        <v>1</v>
      </c>
      <c r="E2511" s="18">
        <v>1</v>
      </c>
      <c r="F2511" s="8">
        <v>1</v>
      </c>
      <c r="G2511" s="18">
        <v>1</v>
      </c>
      <c r="H2511" s="18">
        <v>1</v>
      </c>
      <c r="I2511" s="18">
        <v>1</v>
      </c>
      <c r="J2511" s="18">
        <v>1</v>
      </c>
      <c r="K2511" s="18">
        <v>1</v>
      </c>
      <c r="L2511" s="18">
        <v>1</v>
      </c>
      <c r="M2511" s="18">
        <v>1</v>
      </c>
      <c r="N2511" s="18">
        <v>1</v>
      </c>
      <c r="O2511" s="109">
        <v>1</v>
      </c>
    </row>
    <row r="2512" spans="1:15" s="36" customFormat="1" x14ac:dyDescent="0.25">
      <c r="A2512" s="31" t="s">
        <v>249</v>
      </c>
      <c r="B2512" s="32">
        <v>500.00123000000173</v>
      </c>
      <c r="C2512" s="33">
        <v>499.99759500000067</v>
      </c>
      <c r="D2512" s="34">
        <v>499.99990500000081</v>
      </c>
      <c r="E2512" s="33">
        <v>499.99946499999993</v>
      </c>
      <c r="F2512" s="34">
        <v>499.99749303621149</v>
      </c>
      <c r="G2512" s="33">
        <v>500.01107954545409</v>
      </c>
      <c r="H2512" s="33">
        <v>500.00687022900678</v>
      </c>
      <c r="I2512" s="33">
        <v>500.01400000000007</v>
      </c>
      <c r="J2512" s="33">
        <v>500.01131639722877</v>
      </c>
      <c r="K2512" s="33">
        <v>500.00367231638393</v>
      </c>
      <c r="L2512" s="33">
        <v>499.99706601467017</v>
      </c>
      <c r="M2512" s="33">
        <v>500.00550351288143</v>
      </c>
      <c r="N2512" s="33">
        <v>499.99633251833683</v>
      </c>
      <c r="O2512" s="33">
        <v>499.99430379746764</v>
      </c>
    </row>
    <row r="2513" spans="1:15" x14ac:dyDescent="0.25">
      <c r="A2513" s="41" t="s">
        <v>250</v>
      </c>
      <c r="B2513" s="40">
        <v>932</v>
      </c>
      <c r="C2513" s="38">
        <v>590</v>
      </c>
      <c r="D2513" s="39">
        <v>407</v>
      </c>
      <c r="E2513" s="38">
        <v>392</v>
      </c>
      <c r="F2513" s="39">
        <v>359</v>
      </c>
      <c r="G2513" s="38">
        <v>176</v>
      </c>
      <c r="H2513" s="38">
        <v>393</v>
      </c>
      <c r="I2513" s="38">
        <v>200</v>
      </c>
      <c r="J2513" s="38">
        <v>433</v>
      </c>
      <c r="K2513" s="38">
        <v>354</v>
      </c>
      <c r="L2513" s="38">
        <v>409</v>
      </c>
      <c r="M2513" s="38">
        <v>427</v>
      </c>
      <c r="N2513" s="38">
        <v>409</v>
      </c>
      <c r="O2513" s="38">
        <v>395</v>
      </c>
    </row>
    <row r="2515" spans="1:15" x14ac:dyDescent="0.25">
      <c r="A2515" s="62" t="s">
        <v>383</v>
      </c>
      <c r="B2515" s="63">
        <f>B2506+B2507</f>
        <v>0.21101296090811542</v>
      </c>
      <c r="C2515" s="63">
        <f>C2506+C2507</f>
        <v>0.26463307288508059</v>
      </c>
      <c r="D2515" s="63">
        <f t="shared" ref="D2515:N2515" si="392">D2506+D2507</f>
        <v>0.31259649939333478</v>
      </c>
      <c r="E2515" s="63">
        <f t="shared" si="392"/>
        <v>0.3074616789839964</v>
      </c>
      <c r="F2515" s="63">
        <f t="shared" si="392"/>
        <v>0.28544878497998033</v>
      </c>
      <c r="G2515" s="63">
        <f t="shared" si="392"/>
        <v>0.30812499041214458</v>
      </c>
      <c r="H2515" s="63">
        <f t="shared" si="392"/>
        <v>0.2621455074154202</v>
      </c>
      <c r="I2515" s="63">
        <f t="shared" si="392"/>
        <v>0.28736595375329499</v>
      </c>
      <c r="J2515" s="63">
        <f t="shared" si="392"/>
        <v>0.30408595833165863</v>
      </c>
      <c r="K2515" s="63">
        <f t="shared" si="392"/>
        <v>0.27888269747171335</v>
      </c>
      <c r="L2515" s="63">
        <f t="shared" si="392"/>
        <v>0.30521548292703943</v>
      </c>
      <c r="M2515" s="63">
        <f t="shared" si="392"/>
        <v>0.29055511566968667</v>
      </c>
      <c r="N2515" s="63">
        <f t="shared" si="392"/>
        <v>0.30445211089567925</v>
      </c>
      <c r="O2515" s="63">
        <f t="shared" ref="O2515" si="393">O2506+O2507</f>
        <v>0.37952229835529799</v>
      </c>
    </row>
    <row r="2516" spans="1:15" x14ac:dyDescent="0.25">
      <c r="A2516" s="64" t="s">
        <v>375</v>
      </c>
      <c r="B2516" s="63">
        <f>B2508</f>
        <v>0.4078255767490821</v>
      </c>
      <c r="C2516" s="63">
        <f>C2508</f>
        <v>0.36601688054119541</v>
      </c>
      <c r="D2516" s="63">
        <f t="shared" ref="D2516:N2516" si="394">D2508</f>
        <v>0.351117346712296</v>
      </c>
      <c r="E2516" s="63">
        <f t="shared" si="394"/>
        <v>0.40545303383474651</v>
      </c>
      <c r="F2516" s="63">
        <f t="shared" si="394"/>
        <v>0.42613695556133702</v>
      </c>
      <c r="G2516" s="63">
        <f t="shared" si="394"/>
        <v>0.32755410533516566</v>
      </c>
      <c r="H2516" s="63">
        <f t="shared" si="394"/>
        <v>0.39439814312983906</v>
      </c>
      <c r="I2516" s="63">
        <f t="shared" si="394"/>
        <v>0.3305477446631494</v>
      </c>
      <c r="J2516" s="63">
        <f t="shared" si="394"/>
        <v>0.38563422813987186</v>
      </c>
      <c r="K2516" s="63">
        <f t="shared" si="394"/>
        <v>0.37510035237029343</v>
      </c>
      <c r="L2516" s="63">
        <f t="shared" si="394"/>
        <v>0.3170331561847794</v>
      </c>
      <c r="M2516" s="63">
        <f t="shared" si="394"/>
        <v>0.38223162414839962</v>
      </c>
      <c r="N2516" s="63">
        <f t="shared" si="394"/>
        <v>0.3863329070873377</v>
      </c>
      <c r="O2516" s="63">
        <f t="shared" ref="O2516" si="395">O2508</f>
        <v>0.35874307428818758</v>
      </c>
    </row>
    <row r="2517" spans="1:15" x14ac:dyDescent="0.25">
      <c r="A2517" s="65" t="s">
        <v>384</v>
      </c>
      <c r="B2517" s="63">
        <f>B2509+B2510</f>
        <v>0.3811614623428024</v>
      </c>
      <c r="C2517" s="63">
        <f>C2509+C2510</f>
        <v>0.36935004657372394</v>
      </c>
      <c r="D2517" s="63">
        <f t="shared" ref="D2517:N2517" si="396">D2509+D2510</f>
        <v>0.33628615389436922</v>
      </c>
      <c r="E2517" s="63">
        <f t="shared" si="396"/>
        <v>0.28708528718125714</v>
      </c>
      <c r="F2517" s="63">
        <f t="shared" si="396"/>
        <v>0.2884142594586826</v>
      </c>
      <c r="G2517" s="63">
        <f t="shared" si="396"/>
        <v>0.36432090425268976</v>
      </c>
      <c r="H2517" s="63">
        <f t="shared" si="396"/>
        <v>0.34345634945474079</v>
      </c>
      <c r="I2517" s="63">
        <f t="shared" si="396"/>
        <v>0.38208630158355567</v>
      </c>
      <c r="J2517" s="63">
        <f t="shared" si="396"/>
        <v>0.31027981352846951</v>
      </c>
      <c r="K2517" s="63">
        <f t="shared" si="396"/>
        <v>0.34601695015799327</v>
      </c>
      <c r="L2517" s="63">
        <f t="shared" si="396"/>
        <v>0.37775136088818112</v>
      </c>
      <c r="M2517" s="63">
        <f t="shared" si="396"/>
        <v>0.32721326018191366</v>
      </c>
      <c r="N2517" s="63">
        <f t="shared" si="396"/>
        <v>0.30921498201698294</v>
      </c>
      <c r="O2517" s="63">
        <f t="shared" ref="O2517" si="397">O2509+O2510</f>
        <v>0.26173462735651448</v>
      </c>
    </row>
    <row r="2518" spans="1:15" x14ac:dyDescent="0.25">
      <c r="A2518"/>
    </row>
    <row r="2519" spans="1:15" x14ac:dyDescent="0.25">
      <c r="A2519" s="60" t="s">
        <v>372</v>
      </c>
      <c r="B2519" s="61">
        <v>3.2032007101262532</v>
      </c>
      <c r="C2519" s="61">
        <v>3.1058712892408975</v>
      </c>
      <c r="D2519" s="61">
        <v>3.0220941941978974</v>
      </c>
      <c r="E2519" s="61">
        <v>2.9568491538285926</v>
      </c>
      <c r="F2519" s="61">
        <v>2.9785647950323981</v>
      </c>
      <c r="G2519" s="61">
        <v>3.0308692023301771</v>
      </c>
      <c r="H2519" s="61">
        <v>3.0863692967068639</v>
      </c>
      <c r="I2519" s="61">
        <v>3.0667841300443577</v>
      </c>
      <c r="J2519" s="61">
        <v>2.9973838929280574</v>
      </c>
      <c r="K2519" s="61">
        <v>3.030250060310292</v>
      </c>
      <c r="L2519" s="61">
        <v>3.0394765152656156</v>
      </c>
      <c r="M2519" s="61">
        <v>2.9881708561990066</v>
      </c>
      <c r="N2519" s="61">
        <v>2.901918595979923</v>
      </c>
      <c r="O2519" s="61">
        <v>2.7378787859608509</v>
      </c>
    </row>
    <row r="2520" spans="1:15" x14ac:dyDescent="0.25">
      <c r="A2520"/>
    </row>
    <row r="2521" spans="1:15" x14ac:dyDescent="0.25">
      <c r="A2521" s="71" t="s">
        <v>394</v>
      </c>
      <c r="B2521" s="71" t="s">
        <v>395</v>
      </c>
    </row>
    <row r="2522" spans="1:15" x14ac:dyDescent="0.25">
      <c r="A2522" s="71" t="s">
        <v>396</v>
      </c>
      <c r="B2522" s="71" t="s">
        <v>397</v>
      </c>
    </row>
    <row r="2524" spans="1:15" x14ac:dyDescent="0.25">
      <c r="A2524" s="30" t="s">
        <v>596</v>
      </c>
      <c r="B2524" s="1"/>
      <c r="C2524" s="1"/>
      <c r="D2524" s="1"/>
      <c r="E2524" s="1"/>
      <c r="F2524" s="1"/>
      <c r="G2524" s="1"/>
      <c r="H2524" s="1"/>
      <c r="I2524" s="1"/>
      <c r="J2524" s="1"/>
      <c r="K2524" s="1"/>
      <c r="L2524" s="1"/>
      <c r="M2524" s="2"/>
    </row>
    <row r="2526" spans="1:15" x14ac:dyDescent="0.25">
      <c r="B2526" s="10" t="s">
        <v>0</v>
      </c>
      <c r="C2526" s="11" t="s">
        <v>1</v>
      </c>
      <c r="D2526" s="12" t="s">
        <v>2</v>
      </c>
      <c r="E2526" s="11" t="s">
        <v>3</v>
      </c>
      <c r="F2526" s="12" t="s">
        <v>4</v>
      </c>
      <c r="G2526" s="11" t="s">
        <v>5</v>
      </c>
      <c r="H2526" s="11" t="s">
        <v>6</v>
      </c>
      <c r="I2526" s="11" t="s">
        <v>7</v>
      </c>
      <c r="J2526" s="11" t="s">
        <v>8</v>
      </c>
      <c r="K2526" s="11" t="s">
        <v>9</v>
      </c>
      <c r="L2526" s="11" t="s">
        <v>10</v>
      </c>
    </row>
    <row r="2527" spans="1:15" x14ac:dyDescent="0.25">
      <c r="A2527" s="27" t="s">
        <v>201</v>
      </c>
      <c r="B2527" s="13">
        <v>3.8419975486860131E-2</v>
      </c>
      <c r="C2527" s="14">
        <v>3.3648431848957168E-2</v>
      </c>
      <c r="D2527" s="4">
        <v>5.5157300479887011E-2</v>
      </c>
      <c r="E2527" s="14">
        <v>5.2442446113417328E-2</v>
      </c>
      <c r="F2527" s="4">
        <v>5.8685531013804547E-2</v>
      </c>
      <c r="G2527" s="14">
        <v>4.8813122891026899E-2</v>
      </c>
      <c r="H2527" s="14">
        <v>5.3434380290957935E-2</v>
      </c>
      <c r="I2527" s="14">
        <v>4.0273872331574714E-2</v>
      </c>
      <c r="J2527" s="14">
        <v>4.9856146442874942E-2</v>
      </c>
      <c r="K2527" s="14">
        <v>6.5892453897231293E-2</v>
      </c>
      <c r="L2527" s="14">
        <v>6.5268842653355433E-2</v>
      </c>
    </row>
    <row r="2528" spans="1:15" x14ac:dyDescent="0.25">
      <c r="A2528" s="28" t="s">
        <v>202</v>
      </c>
      <c r="B2528" s="15">
        <v>0.10018441354634215</v>
      </c>
      <c r="C2528" s="16">
        <v>0.14657941504698632</v>
      </c>
      <c r="D2528" s="6">
        <v>0.17716462366127847</v>
      </c>
      <c r="E2528" s="16">
        <v>0.18579510880076633</v>
      </c>
      <c r="F2528" s="6">
        <v>0.16928051449840126</v>
      </c>
      <c r="G2528" s="16">
        <v>0.15147959789527418</v>
      </c>
      <c r="H2528" s="16">
        <v>0.15015417090961128</v>
      </c>
      <c r="I2528" s="16">
        <v>0.19665449367417723</v>
      </c>
      <c r="J2528" s="16">
        <v>0.15506161754306691</v>
      </c>
      <c r="K2528" s="16">
        <v>0.14109048916589867</v>
      </c>
      <c r="L2528" s="16">
        <v>0.14069862512640688</v>
      </c>
    </row>
    <row r="2529" spans="1:15" x14ac:dyDescent="0.25">
      <c r="A2529" s="28" t="s">
        <v>77</v>
      </c>
      <c r="B2529" s="15">
        <v>0.39916986804212529</v>
      </c>
      <c r="C2529" s="16">
        <v>0.38678487043522691</v>
      </c>
      <c r="D2529" s="6">
        <v>0.37120697052932444</v>
      </c>
      <c r="E2529" s="16">
        <v>0.3967627345361262</v>
      </c>
      <c r="F2529" s="6">
        <v>0.39812790147694327</v>
      </c>
      <c r="G2529" s="16">
        <v>0.36308684068932534</v>
      </c>
      <c r="H2529" s="16">
        <v>0.35119059432771133</v>
      </c>
      <c r="I2529" s="16">
        <v>0.28338506521817403</v>
      </c>
      <c r="J2529" s="16">
        <v>0.37392109832156256</v>
      </c>
      <c r="K2529" s="16">
        <v>0.34697005050245394</v>
      </c>
      <c r="L2529" s="16">
        <v>0.34018439228005243</v>
      </c>
    </row>
    <row r="2530" spans="1:15" x14ac:dyDescent="0.25">
      <c r="A2530" s="28" t="s">
        <v>203</v>
      </c>
      <c r="B2530" s="15">
        <v>0.36207800928809758</v>
      </c>
      <c r="C2530" s="16">
        <v>0.34791542347318688</v>
      </c>
      <c r="D2530" s="6">
        <v>0.32285111134171146</v>
      </c>
      <c r="E2530" s="16">
        <v>0.27479789403374644</v>
      </c>
      <c r="F2530" s="6">
        <v>0.29551178808138873</v>
      </c>
      <c r="G2530" s="16">
        <v>0.36026360779505429</v>
      </c>
      <c r="H2530" s="16">
        <v>0.3536465402256555</v>
      </c>
      <c r="I2530" s="16">
        <v>0.40856856008031756</v>
      </c>
      <c r="J2530" s="16">
        <v>0.32805631650830996</v>
      </c>
      <c r="K2530" s="16">
        <v>0.36403885169204969</v>
      </c>
      <c r="L2530" s="16">
        <v>0.37809561718699541</v>
      </c>
    </row>
    <row r="2531" spans="1:15" x14ac:dyDescent="0.25">
      <c r="A2531" s="28" t="s">
        <v>204</v>
      </c>
      <c r="B2531" s="15">
        <v>0.10014773363657468</v>
      </c>
      <c r="C2531" s="16">
        <v>8.5071859195642627E-2</v>
      </c>
      <c r="D2531" s="6">
        <v>7.3619993987798768E-2</v>
      </c>
      <c r="E2531" s="16">
        <v>9.0201816515943681E-2</v>
      </c>
      <c r="F2531" s="6">
        <v>7.8394264929462054E-2</v>
      </c>
      <c r="G2531" s="16">
        <v>7.6356830729319175E-2</v>
      </c>
      <c r="H2531" s="16">
        <v>9.1574314246063965E-2</v>
      </c>
      <c r="I2531" s="16">
        <v>7.1118008695756504E-2</v>
      </c>
      <c r="J2531" s="16">
        <v>9.310482118418556E-2</v>
      </c>
      <c r="K2531" s="16">
        <v>8.2008154742366293E-2</v>
      </c>
      <c r="L2531" s="16">
        <v>7.5752522753189791E-2</v>
      </c>
    </row>
    <row r="2532" spans="1:15" x14ac:dyDescent="0.25">
      <c r="A2532" s="59" t="s">
        <v>248</v>
      </c>
      <c r="B2532" s="17">
        <v>1</v>
      </c>
      <c r="C2532" s="18">
        <v>1</v>
      </c>
      <c r="D2532" s="8">
        <v>1</v>
      </c>
      <c r="E2532" s="18">
        <v>1</v>
      </c>
      <c r="F2532" s="8">
        <v>1</v>
      </c>
      <c r="G2532" s="18">
        <v>1</v>
      </c>
      <c r="H2532" s="18">
        <v>1</v>
      </c>
      <c r="I2532" s="18">
        <v>1</v>
      </c>
      <c r="J2532" s="18">
        <v>1</v>
      </c>
      <c r="K2532" s="18">
        <v>1</v>
      </c>
      <c r="L2532" s="18">
        <v>1</v>
      </c>
    </row>
    <row r="2533" spans="1:15" s="36" customFormat="1" x14ac:dyDescent="0.25">
      <c r="A2533" s="31" t="s">
        <v>249</v>
      </c>
      <c r="B2533" s="32">
        <v>500.00123000000195</v>
      </c>
      <c r="C2533" s="33">
        <v>499.99759500000033</v>
      </c>
      <c r="D2533" s="34">
        <v>499.99990500000064</v>
      </c>
      <c r="E2533" s="33">
        <v>499.99946499999993</v>
      </c>
      <c r="F2533" s="34">
        <v>499.99749303621161</v>
      </c>
      <c r="G2533" s="33">
        <v>500.01107954545392</v>
      </c>
      <c r="H2533" s="33">
        <v>500.00687022900649</v>
      </c>
      <c r="I2533" s="33">
        <v>500.01400000000001</v>
      </c>
      <c r="J2533" s="33">
        <v>500.01131639722905</v>
      </c>
      <c r="K2533" s="33">
        <v>500.0036723163841</v>
      </c>
      <c r="L2533" s="33">
        <v>499.99706601466971</v>
      </c>
      <c r="O2533"/>
    </row>
    <row r="2534" spans="1:15" x14ac:dyDescent="0.25">
      <c r="A2534" s="41" t="s">
        <v>250</v>
      </c>
      <c r="B2534" s="40">
        <v>932</v>
      </c>
      <c r="C2534" s="38">
        <v>590</v>
      </c>
      <c r="D2534" s="39">
        <v>407</v>
      </c>
      <c r="E2534" s="38">
        <v>392</v>
      </c>
      <c r="F2534" s="39">
        <v>359</v>
      </c>
      <c r="G2534" s="38">
        <v>176</v>
      </c>
      <c r="H2534" s="38">
        <v>393</v>
      </c>
      <c r="I2534" s="38">
        <v>200</v>
      </c>
      <c r="J2534" s="38">
        <v>433</v>
      </c>
      <c r="K2534" s="38">
        <v>354</v>
      </c>
      <c r="L2534" s="38">
        <v>409</v>
      </c>
    </row>
    <row r="2536" spans="1:15" x14ac:dyDescent="0.25">
      <c r="A2536" s="62" t="s">
        <v>383</v>
      </c>
      <c r="B2536" s="63">
        <f>B2527+B2528</f>
        <v>0.13860438903320227</v>
      </c>
      <c r="C2536" s="63">
        <f>C2527+C2528</f>
        <v>0.18022784689594348</v>
      </c>
      <c r="D2536" s="63">
        <f t="shared" ref="D2536:L2536" si="398">D2527+D2528</f>
        <v>0.23232192414116548</v>
      </c>
      <c r="E2536" s="63">
        <f t="shared" si="398"/>
        <v>0.23823755491418366</v>
      </c>
      <c r="F2536" s="63">
        <f t="shared" si="398"/>
        <v>0.22796604551220581</v>
      </c>
      <c r="G2536" s="63">
        <f t="shared" si="398"/>
        <v>0.20029272078630109</v>
      </c>
      <c r="H2536" s="63">
        <f t="shared" si="398"/>
        <v>0.20358855120056921</v>
      </c>
      <c r="I2536" s="63">
        <f t="shared" si="398"/>
        <v>0.23692836600575196</v>
      </c>
      <c r="J2536" s="63">
        <f t="shared" si="398"/>
        <v>0.20491776398594186</v>
      </c>
      <c r="K2536" s="63">
        <f t="shared" si="398"/>
        <v>0.20698294306312998</v>
      </c>
      <c r="L2536" s="63">
        <f t="shared" si="398"/>
        <v>0.20596746777976233</v>
      </c>
      <c r="O2536" s="36"/>
    </row>
    <row r="2537" spans="1:15" x14ac:dyDescent="0.25">
      <c r="A2537" s="64" t="s">
        <v>375</v>
      </c>
      <c r="B2537" s="63">
        <f>B2529</f>
        <v>0.39916986804212529</v>
      </c>
      <c r="C2537" s="63">
        <f>C2529</f>
        <v>0.38678487043522691</v>
      </c>
      <c r="D2537" s="63">
        <f t="shared" ref="D2537:L2537" si="399">D2529</f>
        <v>0.37120697052932444</v>
      </c>
      <c r="E2537" s="63">
        <f t="shared" si="399"/>
        <v>0.3967627345361262</v>
      </c>
      <c r="F2537" s="63">
        <f t="shared" si="399"/>
        <v>0.39812790147694327</v>
      </c>
      <c r="G2537" s="63">
        <f t="shared" si="399"/>
        <v>0.36308684068932534</v>
      </c>
      <c r="H2537" s="63">
        <f t="shared" si="399"/>
        <v>0.35119059432771133</v>
      </c>
      <c r="I2537" s="63">
        <f t="shared" si="399"/>
        <v>0.28338506521817403</v>
      </c>
      <c r="J2537" s="63">
        <f t="shared" si="399"/>
        <v>0.37392109832156256</v>
      </c>
      <c r="K2537" s="63">
        <f t="shared" si="399"/>
        <v>0.34697005050245394</v>
      </c>
      <c r="L2537" s="63">
        <f t="shared" si="399"/>
        <v>0.34018439228005243</v>
      </c>
    </row>
    <row r="2538" spans="1:15" x14ac:dyDescent="0.25">
      <c r="A2538" s="65" t="s">
        <v>384</v>
      </c>
      <c r="B2538" s="63">
        <f>B2530+B2531</f>
        <v>0.46222574292467228</v>
      </c>
      <c r="C2538" s="63">
        <f>C2530+C2531</f>
        <v>0.43298728266882952</v>
      </c>
      <c r="D2538" s="63">
        <f t="shared" ref="D2538:L2538" si="400">D2530+D2531</f>
        <v>0.39647110532951024</v>
      </c>
      <c r="E2538" s="63">
        <f t="shared" si="400"/>
        <v>0.3649997105496901</v>
      </c>
      <c r="F2538" s="63">
        <f t="shared" si="400"/>
        <v>0.37390605301085078</v>
      </c>
      <c r="G2538" s="63">
        <f t="shared" si="400"/>
        <v>0.43662043852437349</v>
      </c>
      <c r="H2538" s="63">
        <f t="shared" si="400"/>
        <v>0.44522085447171944</v>
      </c>
      <c r="I2538" s="63">
        <f t="shared" si="400"/>
        <v>0.47968656877607407</v>
      </c>
      <c r="J2538" s="63">
        <f t="shared" si="400"/>
        <v>0.42116113769249552</v>
      </c>
      <c r="K2538" s="63">
        <f t="shared" si="400"/>
        <v>0.44604700643441597</v>
      </c>
      <c r="L2538" s="63">
        <f t="shared" si="400"/>
        <v>0.45384813994018519</v>
      </c>
    </row>
    <row r="2539" spans="1:15" x14ac:dyDescent="0.25">
      <c r="A2539"/>
    </row>
    <row r="2540" spans="1:15" x14ac:dyDescent="0.25">
      <c r="A2540" s="60" t="s">
        <v>372</v>
      </c>
      <c r="B2540" s="61">
        <v>3.3853491120411836</v>
      </c>
      <c r="C2540" s="61">
        <v>3.3041828631195695</v>
      </c>
      <c r="D2540" s="61">
        <v>3.1826118746962573</v>
      </c>
      <c r="E2540" s="61">
        <v>3.1645215260380342</v>
      </c>
      <c r="F2540" s="61">
        <v>3.1656487414143042</v>
      </c>
      <c r="G2540" s="61">
        <v>3.2638714255763648</v>
      </c>
      <c r="H2540" s="61">
        <v>3.279772237226255</v>
      </c>
      <c r="I2540" s="61">
        <v>3.2736023391345044</v>
      </c>
      <c r="J2540" s="61">
        <v>3.2594920484478647</v>
      </c>
      <c r="K2540" s="61">
        <v>3.2551797642164204</v>
      </c>
      <c r="L2540" s="61">
        <v>3.2583643522602559</v>
      </c>
    </row>
    <row r="2541" spans="1:15" x14ac:dyDescent="0.25">
      <c r="A2541"/>
    </row>
    <row r="2542" spans="1:15" x14ac:dyDescent="0.25">
      <c r="A2542" s="71" t="s">
        <v>394</v>
      </c>
      <c r="B2542" s="71" t="s">
        <v>395</v>
      </c>
    </row>
    <row r="2543" spans="1:15" x14ac:dyDescent="0.25">
      <c r="A2543" s="71" t="s">
        <v>396</v>
      </c>
      <c r="B2543" s="71" t="s">
        <v>608</v>
      </c>
    </row>
    <row r="2545" spans="1:15" x14ac:dyDescent="0.25">
      <c r="A2545" s="30" t="s">
        <v>597</v>
      </c>
      <c r="B2545" s="1"/>
      <c r="C2545" s="1"/>
      <c r="D2545" s="1"/>
      <c r="E2545" s="1"/>
      <c r="F2545" s="1"/>
      <c r="G2545" s="1"/>
      <c r="H2545" s="1"/>
      <c r="I2545" s="1"/>
      <c r="J2545" s="1"/>
      <c r="K2545" s="1"/>
      <c r="L2545" s="1"/>
      <c r="M2545" s="2"/>
    </row>
    <row r="2547" spans="1:15" x14ac:dyDescent="0.25">
      <c r="B2547" s="10" t="s">
        <v>0</v>
      </c>
      <c r="C2547" s="11" t="s">
        <v>1</v>
      </c>
      <c r="D2547" s="12" t="s">
        <v>2</v>
      </c>
      <c r="E2547" s="11" t="s">
        <v>3</v>
      </c>
      <c r="F2547" s="12" t="s">
        <v>4</v>
      </c>
      <c r="G2547" s="11" t="s">
        <v>5</v>
      </c>
      <c r="H2547" s="11" t="s">
        <v>6</v>
      </c>
      <c r="I2547" s="11" t="s">
        <v>7</v>
      </c>
      <c r="J2547" s="11" t="s">
        <v>8</v>
      </c>
      <c r="K2547" s="11" t="s">
        <v>9</v>
      </c>
      <c r="L2547" s="11" t="s">
        <v>10</v>
      </c>
    </row>
    <row r="2548" spans="1:15" x14ac:dyDescent="0.25">
      <c r="A2548" s="27" t="s">
        <v>201</v>
      </c>
      <c r="B2548" s="13">
        <v>4.0200111107726505E-2</v>
      </c>
      <c r="C2548" s="14">
        <v>4.2560514716075734E-2</v>
      </c>
      <c r="D2548" s="4">
        <v>5.1798539841722488E-2</v>
      </c>
      <c r="E2548" s="14">
        <v>6.7426172146004187E-2</v>
      </c>
      <c r="F2548" s="4">
        <v>5.6720618654912507E-2</v>
      </c>
      <c r="G2548" s="14">
        <v>2.9509573367408368E-2</v>
      </c>
      <c r="H2548" s="14">
        <v>4.0714962186270312E-2</v>
      </c>
      <c r="I2548" s="14">
        <v>5.007059802325535E-2</v>
      </c>
      <c r="J2548" s="14">
        <v>5.1514538470029986E-2</v>
      </c>
      <c r="K2548" s="14">
        <v>7.003112406519052E-2</v>
      </c>
      <c r="L2548" s="14">
        <v>7.030359102351702E-2</v>
      </c>
    </row>
    <row r="2549" spans="1:15" x14ac:dyDescent="0.25">
      <c r="A2549" s="28" t="s">
        <v>202</v>
      </c>
      <c r="B2549" s="15">
        <v>0.11517722666402185</v>
      </c>
      <c r="C2549" s="16">
        <v>0.1619966092036903</v>
      </c>
      <c r="D2549" s="6">
        <v>0.17886498398434691</v>
      </c>
      <c r="E2549" s="16">
        <v>0.1807007133497632</v>
      </c>
      <c r="F2549" s="6">
        <v>0.17359139962261641</v>
      </c>
      <c r="G2549" s="16">
        <v>0.1972183570932238</v>
      </c>
      <c r="H2549" s="16">
        <v>0.13997772040791337</v>
      </c>
      <c r="I2549" s="16">
        <v>0.16000851976144673</v>
      </c>
      <c r="J2549" s="16">
        <v>0.16781075162733014</v>
      </c>
      <c r="K2549" s="16">
        <v>0.14566813916055976</v>
      </c>
      <c r="L2549" s="16">
        <v>0.13490543709791961</v>
      </c>
    </row>
    <row r="2550" spans="1:15" x14ac:dyDescent="0.25">
      <c r="A2550" s="28" t="s">
        <v>77</v>
      </c>
      <c r="B2550" s="15">
        <v>0.36538428115466909</v>
      </c>
      <c r="C2550" s="16">
        <v>0.35474699633305257</v>
      </c>
      <c r="D2550" s="6">
        <v>0.37619266147660563</v>
      </c>
      <c r="E2550" s="16">
        <v>0.37398828016746</v>
      </c>
      <c r="F2550" s="6">
        <v>0.39616298911805126</v>
      </c>
      <c r="G2550" s="16">
        <v>0.36013804239565111</v>
      </c>
      <c r="H2550" s="16">
        <v>0.39696859127126438</v>
      </c>
      <c r="I2550" s="16">
        <v>0.31349522213378034</v>
      </c>
      <c r="J2550" s="16">
        <v>0.36397074615863234</v>
      </c>
      <c r="K2550" s="16">
        <v>0.33873028051206405</v>
      </c>
      <c r="L2550" s="16">
        <v>0.33549390020870523</v>
      </c>
    </row>
    <row r="2551" spans="1:15" x14ac:dyDescent="0.25">
      <c r="A2551" s="28" t="s">
        <v>203</v>
      </c>
      <c r="B2551" s="15">
        <v>0.35467641749601364</v>
      </c>
      <c r="C2551" s="16">
        <v>0.35682750634030547</v>
      </c>
      <c r="D2551" s="6">
        <v>0.28941036498796957</v>
      </c>
      <c r="E2551" s="16">
        <v>0.28228916204940319</v>
      </c>
      <c r="F2551" s="6">
        <v>0.29316581531606573</v>
      </c>
      <c r="G2551" s="16">
        <v>0.3246053070414916</v>
      </c>
      <c r="H2551" s="16">
        <v>0.31548370582185387</v>
      </c>
      <c r="I2551" s="16">
        <v>0.39188302727523611</v>
      </c>
      <c r="J2551" s="16">
        <v>0.31250840050271378</v>
      </c>
      <c r="K2551" s="16">
        <v>0.34374691033342697</v>
      </c>
      <c r="L2551" s="16">
        <v>0.35057662930051398</v>
      </c>
    </row>
    <row r="2552" spans="1:15" x14ac:dyDescent="0.25">
      <c r="A2552" s="28" t="s">
        <v>204</v>
      </c>
      <c r="B2552" s="15">
        <v>0.12456196357756895</v>
      </c>
      <c r="C2552" s="16">
        <v>8.3868373406875987E-2</v>
      </c>
      <c r="D2552" s="6">
        <v>0.10373344970935529</v>
      </c>
      <c r="E2552" s="16">
        <v>9.5595672287369371E-2</v>
      </c>
      <c r="F2552" s="6">
        <v>8.0359177288354094E-2</v>
      </c>
      <c r="G2552" s="16">
        <v>8.8528720102225136E-2</v>
      </c>
      <c r="H2552" s="16">
        <v>0.10685502031269825</v>
      </c>
      <c r="I2552" s="16">
        <v>8.4542632806281409E-2</v>
      </c>
      <c r="J2552" s="16">
        <v>0.10419556324129374</v>
      </c>
      <c r="K2552" s="16">
        <v>0.1018235459287587</v>
      </c>
      <c r="L2552" s="16">
        <v>0.10872044236934407</v>
      </c>
    </row>
    <row r="2553" spans="1:15" x14ac:dyDescent="0.25">
      <c r="A2553" s="59" t="s">
        <v>248</v>
      </c>
      <c r="B2553" s="17">
        <v>1</v>
      </c>
      <c r="C2553" s="18">
        <v>1</v>
      </c>
      <c r="D2553" s="8">
        <v>1</v>
      </c>
      <c r="E2553" s="18">
        <v>1</v>
      </c>
      <c r="F2553" s="8">
        <v>1</v>
      </c>
      <c r="G2553" s="18">
        <v>1</v>
      </c>
      <c r="H2553" s="18">
        <v>1</v>
      </c>
      <c r="I2553" s="18">
        <v>1</v>
      </c>
      <c r="J2553" s="18">
        <v>1</v>
      </c>
      <c r="K2553" s="18">
        <v>1</v>
      </c>
      <c r="L2553" s="18">
        <v>1</v>
      </c>
    </row>
    <row r="2554" spans="1:15" s="36" customFormat="1" x14ac:dyDescent="0.25">
      <c r="A2554" s="31" t="s">
        <v>249</v>
      </c>
      <c r="B2554" s="32">
        <v>500.00123000000167</v>
      </c>
      <c r="C2554" s="33">
        <v>499.99759500000027</v>
      </c>
      <c r="D2554" s="34">
        <v>499.99990500000069</v>
      </c>
      <c r="E2554" s="33">
        <v>499.99946499999993</v>
      </c>
      <c r="F2554" s="34">
        <v>499.99749303621155</v>
      </c>
      <c r="G2554" s="33">
        <v>500.01107954545398</v>
      </c>
      <c r="H2554" s="33">
        <v>500.00687022900638</v>
      </c>
      <c r="I2554" s="33">
        <v>500.01399999999995</v>
      </c>
      <c r="J2554" s="33">
        <v>500.01131639722894</v>
      </c>
      <c r="K2554" s="33">
        <v>500.00367231638393</v>
      </c>
      <c r="L2554" s="33">
        <v>499.99706601466983</v>
      </c>
      <c r="O2554"/>
    </row>
    <row r="2555" spans="1:15" x14ac:dyDescent="0.25">
      <c r="A2555" s="41" t="s">
        <v>250</v>
      </c>
      <c r="B2555" s="40">
        <v>932</v>
      </c>
      <c r="C2555" s="38">
        <v>590</v>
      </c>
      <c r="D2555" s="39">
        <v>407</v>
      </c>
      <c r="E2555" s="38">
        <v>392</v>
      </c>
      <c r="F2555" s="39">
        <v>359</v>
      </c>
      <c r="G2555" s="38">
        <v>176</v>
      </c>
      <c r="H2555" s="38">
        <v>393</v>
      </c>
      <c r="I2555" s="38">
        <v>200</v>
      </c>
      <c r="J2555" s="38">
        <v>433</v>
      </c>
      <c r="K2555" s="38">
        <v>354</v>
      </c>
      <c r="L2555" s="38">
        <v>409</v>
      </c>
    </row>
    <row r="2557" spans="1:15" x14ac:dyDescent="0.25">
      <c r="A2557" s="62" t="s">
        <v>383</v>
      </c>
      <c r="B2557" s="63">
        <f>B2548+B2549</f>
        <v>0.15537733777174834</v>
      </c>
      <c r="C2557" s="63">
        <f>C2548+C2549</f>
        <v>0.20455712391976605</v>
      </c>
      <c r="D2557" s="63">
        <f t="shared" ref="D2557:L2557" si="401">D2548+D2549</f>
        <v>0.23066352382606942</v>
      </c>
      <c r="E2557" s="63">
        <f t="shared" si="401"/>
        <v>0.24812688549576739</v>
      </c>
      <c r="F2557" s="63">
        <f t="shared" si="401"/>
        <v>0.23031201827752892</v>
      </c>
      <c r="G2557" s="63">
        <f t="shared" si="401"/>
        <v>0.22672793046063217</v>
      </c>
      <c r="H2557" s="63">
        <f t="shared" si="401"/>
        <v>0.1806926825941837</v>
      </c>
      <c r="I2557" s="63">
        <f t="shared" si="401"/>
        <v>0.21007911778470206</v>
      </c>
      <c r="J2557" s="63">
        <f t="shared" si="401"/>
        <v>0.21932529009736013</v>
      </c>
      <c r="K2557" s="63">
        <f t="shared" si="401"/>
        <v>0.21569926322575028</v>
      </c>
      <c r="L2557" s="63">
        <f t="shared" si="401"/>
        <v>0.20520902812143663</v>
      </c>
      <c r="O2557" s="36"/>
    </row>
    <row r="2558" spans="1:15" x14ac:dyDescent="0.25">
      <c r="A2558" s="64" t="s">
        <v>375</v>
      </c>
      <c r="B2558" s="63">
        <f>B2550</f>
        <v>0.36538428115466909</v>
      </c>
      <c r="C2558" s="63">
        <f>C2550</f>
        <v>0.35474699633305257</v>
      </c>
      <c r="D2558" s="63">
        <f t="shared" ref="D2558:L2558" si="402">D2550</f>
        <v>0.37619266147660563</v>
      </c>
      <c r="E2558" s="63">
        <f t="shared" si="402"/>
        <v>0.37398828016746</v>
      </c>
      <c r="F2558" s="63">
        <f t="shared" si="402"/>
        <v>0.39616298911805126</v>
      </c>
      <c r="G2558" s="63">
        <f t="shared" si="402"/>
        <v>0.36013804239565111</v>
      </c>
      <c r="H2558" s="63">
        <f t="shared" si="402"/>
        <v>0.39696859127126438</v>
      </c>
      <c r="I2558" s="63">
        <f t="shared" si="402"/>
        <v>0.31349522213378034</v>
      </c>
      <c r="J2558" s="63">
        <f t="shared" si="402"/>
        <v>0.36397074615863234</v>
      </c>
      <c r="K2558" s="63">
        <f t="shared" si="402"/>
        <v>0.33873028051206405</v>
      </c>
      <c r="L2558" s="63">
        <f t="shared" si="402"/>
        <v>0.33549390020870523</v>
      </c>
    </row>
    <row r="2559" spans="1:15" x14ac:dyDescent="0.25">
      <c r="A2559" s="65" t="s">
        <v>384</v>
      </c>
      <c r="B2559" s="63">
        <f>B2551+B2552</f>
        <v>0.47923838107358258</v>
      </c>
      <c r="C2559" s="63">
        <f>C2551+C2552</f>
        <v>0.44069587974718144</v>
      </c>
      <c r="D2559" s="63">
        <f t="shared" ref="D2559:L2559" si="403">D2551+D2552</f>
        <v>0.39314381469732484</v>
      </c>
      <c r="E2559" s="63">
        <f t="shared" si="403"/>
        <v>0.37788483433677256</v>
      </c>
      <c r="F2559" s="63">
        <f t="shared" si="403"/>
        <v>0.37352499260441985</v>
      </c>
      <c r="G2559" s="63">
        <f t="shared" si="403"/>
        <v>0.41313402714371672</v>
      </c>
      <c r="H2559" s="63">
        <f t="shared" si="403"/>
        <v>0.42233872613455214</v>
      </c>
      <c r="I2559" s="63">
        <f t="shared" si="403"/>
        <v>0.47642566008151754</v>
      </c>
      <c r="J2559" s="63">
        <f t="shared" si="403"/>
        <v>0.41670396374400753</v>
      </c>
      <c r="K2559" s="63">
        <f t="shared" si="403"/>
        <v>0.44557045626218567</v>
      </c>
      <c r="L2559" s="63">
        <f t="shared" si="403"/>
        <v>0.45929707166985806</v>
      </c>
    </row>
    <row r="2560" spans="1:15" x14ac:dyDescent="0.25">
      <c r="A2560"/>
    </row>
    <row r="2561" spans="1:15" x14ac:dyDescent="0.25">
      <c r="A2561" s="60" t="s">
        <v>372</v>
      </c>
      <c r="B2561" s="61">
        <v>3.4082228957716731</v>
      </c>
      <c r="C2561" s="61">
        <v>3.2774466145182175</v>
      </c>
      <c r="D2561" s="61">
        <v>3.2144152007388893</v>
      </c>
      <c r="E2561" s="61">
        <v>3.1579274489823712</v>
      </c>
      <c r="F2561" s="61">
        <v>3.1668515329603304</v>
      </c>
      <c r="G2561" s="61">
        <v>3.2454252434179023</v>
      </c>
      <c r="H2561" s="61">
        <v>3.3077861016667973</v>
      </c>
      <c r="I2561" s="61">
        <v>3.3008185770798435</v>
      </c>
      <c r="J2561" s="61">
        <v>3.2500596984179118</v>
      </c>
      <c r="K2561" s="61">
        <v>3.2616636149000056</v>
      </c>
      <c r="L2561" s="61">
        <v>3.2925048948942486</v>
      </c>
    </row>
    <row r="2562" spans="1:15" x14ac:dyDescent="0.25">
      <c r="A2562"/>
    </row>
    <row r="2563" spans="1:15" x14ac:dyDescent="0.25">
      <c r="A2563" s="71" t="s">
        <v>394</v>
      </c>
      <c r="B2563" s="71" t="s">
        <v>395</v>
      </c>
    </row>
    <row r="2564" spans="1:15" x14ac:dyDescent="0.25">
      <c r="A2564" s="71" t="s">
        <v>396</v>
      </c>
      <c r="B2564" s="71" t="s">
        <v>609</v>
      </c>
    </row>
    <row r="2566" spans="1:15" x14ac:dyDescent="0.25">
      <c r="A2566" s="30" t="s">
        <v>598</v>
      </c>
      <c r="B2566" s="1"/>
      <c r="C2566" s="1"/>
      <c r="D2566" s="1"/>
      <c r="E2566" s="1"/>
      <c r="F2566" s="1"/>
      <c r="G2566" s="1"/>
      <c r="H2566" s="1"/>
      <c r="I2566" s="1"/>
      <c r="J2566" s="1"/>
      <c r="K2566" s="1"/>
      <c r="L2566" s="1"/>
      <c r="M2566" s="1"/>
      <c r="N2566" s="1"/>
    </row>
    <row r="2568" spans="1:15" x14ac:dyDescent="0.25">
      <c r="B2568" s="10" t="s">
        <v>0</v>
      </c>
      <c r="C2568" s="11" t="s">
        <v>1</v>
      </c>
      <c r="D2568" s="12" t="s">
        <v>2</v>
      </c>
      <c r="E2568" s="11" t="s">
        <v>3</v>
      </c>
      <c r="F2568" s="12" t="s">
        <v>4</v>
      </c>
      <c r="G2568" s="11" t="s">
        <v>5</v>
      </c>
      <c r="H2568" s="11" t="s">
        <v>6</v>
      </c>
      <c r="I2568" s="11" t="s">
        <v>7</v>
      </c>
      <c r="J2568" s="11" t="s">
        <v>8</v>
      </c>
      <c r="K2568" s="11" t="s">
        <v>9</v>
      </c>
      <c r="L2568" s="11" t="s">
        <v>10</v>
      </c>
      <c r="M2568" s="11" t="s">
        <v>11</v>
      </c>
      <c r="N2568" s="11" t="s">
        <v>12</v>
      </c>
      <c r="O2568" s="106">
        <v>2023</v>
      </c>
    </row>
    <row r="2569" spans="1:15" x14ac:dyDescent="0.25">
      <c r="A2569" s="27" t="s">
        <v>205</v>
      </c>
      <c r="B2569" s="13">
        <v>0.70917718542412256</v>
      </c>
      <c r="C2569" s="14">
        <v>0.74860527079135364</v>
      </c>
      <c r="D2569" s="4">
        <v>0.78593096932688367</v>
      </c>
      <c r="E2569" s="14">
        <v>0.73658992815122271</v>
      </c>
      <c r="F2569" s="4">
        <v>0.73173514519014271</v>
      </c>
      <c r="G2569" s="14">
        <v>0.78335252798375521</v>
      </c>
      <c r="H2569" s="14">
        <v>0.75317183936912868</v>
      </c>
      <c r="I2569" s="14">
        <v>0.72786561976264619</v>
      </c>
      <c r="J2569" s="14">
        <v>0.76009942500146666</v>
      </c>
      <c r="K2569" s="14">
        <v>0.77049264609920909</v>
      </c>
      <c r="L2569" s="14">
        <v>0.78750242055210018</v>
      </c>
      <c r="M2569" s="14">
        <v>0.76631147151307777</v>
      </c>
      <c r="N2569" s="14">
        <v>0.84404653334865609</v>
      </c>
      <c r="O2569" s="107">
        <v>0.80696894015248266</v>
      </c>
    </row>
    <row r="2570" spans="1:15" x14ac:dyDescent="0.25">
      <c r="A2570" s="28" t="s">
        <v>206</v>
      </c>
      <c r="B2570" s="15">
        <v>0.17981923764467644</v>
      </c>
      <c r="C2570" s="16">
        <v>0.17777170508190079</v>
      </c>
      <c r="D2570" s="6">
        <v>0.1371217460531321</v>
      </c>
      <c r="E2570" s="16">
        <v>0.17081138276817989</v>
      </c>
      <c r="F2570" s="6">
        <v>0.2119252965613756</v>
      </c>
      <c r="G2570" s="16">
        <v>0.15455396158835094</v>
      </c>
      <c r="H2570" s="16">
        <v>0.18068352241470431</v>
      </c>
      <c r="I2570" s="16">
        <v>0.1959345138336131</v>
      </c>
      <c r="J2570" s="16">
        <v>0.16729274949435313</v>
      </c>
      <c r="K2570" s="16">
        <v>0.13504561830901821</v>
      </c>
      <c r="L2570" s="16">
        <v>0.14295242808270822</v>
      </c>
      <c r="M2570" s="16">
        <v>0.16289797278577928</v>
      </c>
      <c r="N2570" s="16">
        <v>0.12009256791614539</v>
      </c>
      <c r="O2570" s="108">
        <v>0.1300586968712302</v>
      </c>
    </row>
    <row r="2571" spans="1:15" x14ac:dyDescent="0.25">
      <c r="A2571" s="28" t="s">
        <v>77</v>
      </c>
      <c r="B2571" s="15">
        <v>3.168244206119266E-2</v>
      </c>
      <c r="C2571" s="16">
        <v>2.5224031327590567E-2</v>
      </c>
      <c r="D2571" s="6">
        <v>1.8389263493960098E-2</v>
      </c>
      <c r="E2571" s="16">
        <v>3.8657751363794048E-2</v>
      </c>
      <c r="F2571" s="6">
        <v>2.3638558633441636E-2</v>
      </c>
      <c r="G2571" s="16">
        <v>2.2377913216695723E-2</v>
      </c>
      <c r="H2571" s="16">
        <v>1.5266965797416487E-2</v>
      </c>
      <c r="I2571" s="16">
        <v>1.8506481818509109E-2</v>
      </c>
      <c r="J2571" s="16">
        <v>1.6065918138573308E-2</v>
      </c>
      <c r="K2571" s="16">
        <v>3.2707951862500508E-2</v>
      </c>
      <c r="L2571" s="16">
        <v>1.9380553822320783E-2</v>
      </c>
      <c r="M2571" s="16">
        <v>1.3923968518379272E-2</v>
      </c>
      <c r="N2571" s="16">
        <v>1.9623615821142821E-2</v>
      </c>
      <c r="O2571" s="108">
        <v>1.1040378941025919E-2</v>
      </c>
    </row>
    <row r="2572" spans="1:15" x14ac:dyDescent="0.25">
      <c r="A2572" s="28" t="s">
        <v>207</v>
      </c>
      <c r="B2572" s="15">
        <v>1.9193822783196035E-2</v>
      </c>
      <c r="C2572" s="16">
        <v>1.3904976882938746E-2</v>
      </c>
      <c r="D2572" s="6">
        <v>1.0044811908514284E-2</v>
      </c>
      <c r="E2572" s="16">
        <v>1.6781677956395454E-2</v>
      </c>
      <c r="F2572" s="6">
        <v>1.6541030010735442E-2</v>
      </c>
      <c r="G2572" s="16">
        <v>1.4263320301425114E-2</v>
      </c>
      <c r="H2572" s="16">
        <v>2.2895868606385504E-2</v>
      </c>
      <c r="I2572" s="16">
        <v>1.8506481818509109E-2</v>
      </c>
      <c r="J2572" s="16">
        <v>2.9929345709958522E-2</v>
      </c>
      <c r="K2572" s="16">
        <v>1.7507781016297654E-2</v>
      </c>
      <c r="L2572" s="16">
        <v>7.885620844718921E-3</v>
      </c>
      <c r="M2572" s="16">
        <v>1.4848080126518479E-2</v>
      </c>
      <c r="N2572" s="16">
        <v>7.4425973784648328E-3</v>
      </c>
      <c r="O2572" s="108">
        <v>3.2699106698683934E-3</v>
      </c>
    </row>
    <row r="2573" spans="1:15" x14ac:dyDescent="0.25">
      <c r="A2573" s="28" t="s">
        <v>208</v>
      </c>
      <c r="B2573" s="15">
        <v>6.0127312086812462E-2</v>
      </c>
      <c r="C2573" s="16">
        <v>3.4494015916216383E-2</v>
      </c>
      <c r="D2573" s="6">
        <v>4.8513209217509831E-2</v>
      </c>
      <c r="E2573" s="16">
        <v>3.7159259760408028E-2</v>
      </c>
      <c r="F2573" s="6">
        <v>1.6159969604304436E-2</v>
      </c>
      <c r="G2573" s="16">
        <v>2.5452276909772972E-2</v>
      </c>
      <c r="H2573" s="16">
        <v>2.7981803812364855E-2</v>
      </c>
      <c r="I2573" s="16">
        <v>3.9186902766722591E-2</v>
      </c>
      <c r="J2573" s="16">
        <v>2.6612561655648445E-2</v>
      </c>
      <c r="K2573" s="16">
        <v>4.4246002712974526E-2</v>
      </c>
      <c r="L2573" s="16">
        <v>4.2278976698151914E-2</v>
      </c>
      <c r="M2573" s="16">
        <v>4.2018507056245415E-2</v>
      </c>
      <c r="N2573" s="16">
        <v>8.7946855355906725E-3</v>
      </c>
      <c r="O2573" s="108">
        <v>4.8662073365392813E-2</v>
      </c>
    </row>
    <row r="2574" spans="1:15" x14ac:dyDescent="0.25">
      <c r="A2574" s="59" t="s">
        <v>248</v>
      </c>
      <c r="B2574" s="17">
        <v>1</v>
      </c>
      <c r="C2574" s="18">
        <v>1</v>
      </c>
      <c r="D2574" s="8">
        <v>1</v>
      </c>
      <c r="E2574" s="18">
        <v>1</v>
      </c>
      <c r="F2574" s="8">
        <v>1</v>
      </c>
      <c r="G2574" s="18">
        <v>1</v>
      </c>
      <c r="H2574" s="18">
        <v>1</v>
      </c>
      <c r="I2574" s="18">
        <v>1</v>
      </c>
      <c r="J2574" s="18">
        <v>1</v>
      </c>
      <c r="K2574" s="18">
        <v>1</v>
      </c>
      <c r="L2574" s="18">
        <v>1</v>
      </c>
      <c r="M2574" s="18">
        <v>1</v>
      </c>
      <c r="N2574" s="18">
        <v>1</v>
      </c>
      <c r="O2574" s="109">
        <v>1</v>
      </c>
    </row>
    <row r="2575" spans="1:15" s="36" customFormat="1" x14ac:dyDescent="0.25">
      <c r="A2575" s="31" t="s">
        <v>249</v>
      </c>
      <c r="B2575" s="32">
        <v>500.00122999999792</v>
      </c>
      <c r="C2575" s="33">
        <v>499.99759500000232</v>
      </c>
      <c r="D2575" s="34">
        <v>499.99990499999899</v>
      </c>
      <c r="E2575" s="33">
        <v>499.99946499999879</v>
      </c>
      <c r="F2575" s="34">
        <v>499.99749303621127</v>
      </c>
      <c r="G2575" s="33">
        <v>500.01107954545546</v>
      </c>
      <c r="H2575" s="33">
        <v>500.00687022900888</v>
      </c>
      <c r="I2575" s="33">
        <v>500.01399999999916</v>
      </c>
      <c r="J2575" s="33">
        <v>500.01131639722854</v>
      </c>
      <c r="K2575" s="33">
        <v>500.00367231638319</v>
      </c>
      <c r="L2575" s="33">
        <v>499.99706601466823</v>
      </c>
      <c r="M2575" s="33">
        <v>500.00550351288194</v>
      </c>
      <c r="N2575" s="33">
        <v>499.99633251834047</v>
      </c>
      <c r="O2575" s="33">
        <v>499.99430379746764</v>
      </c>
    </row>
    <row r="2576" spans="1:15" x14ac:dyDescent="0.25">
      <c r="A2576" s="41" t="s">
        <v>250</v>
      </c>
      <c r="B2576" s="40">
        <v>932</v>
      </c>
      <c r="C2576" s="38">
        <v>590</v>
      </c>
      <c r="D2576" s="39">
        <v>407</v>
      </c>
      <c r="E2576" s="38">
        <v>392</v>
      </c>
      <c r="F2576" s="39">
        <v>359</v>
      </c>
      <c r="G2576" s="38">
        <v>176</v>
      </c>
      <c r="H2576" s="38">
        <v>393</v>
      </c>
      <c r="I2576" s="38">
        <v>200</v>
      </c>
      <c r="J2576" s="38">
        <v>433</v>
      </c>
      <c r="K2576" s="38">
        <v>354</v>
      </c>
      <c r="L2576" s="38">
        <v>409</v>
      </c>
      <c r="M2576" s="38">
        <v>427</v>
      </c>
      <c r="N2576" s="38">
        <v>409</v>
      </c>
      <c r="O2576" s="38">
        <v>395</v>
      </c>
    </row>
    <row r="2578" spans="1:15" x14ac:dyDescent="0.25">
      <c r="A2578" s="62" t="s">
        <v>385</v>
      </c>
      <c r="B2578" s="63">
        <f>B2569+B2570</f>
        <v>0.888996423068799</v>
      </c>
      <c r="C2578" s="63">
        <f>C2569+C2570</f>
        <v>0.9263769758732544</v>
      </c>
      <c r="D2578" s="63">
        <f t="shared" ref="D2578:N2578" si="404">D2569+D2570</f>
        <v>0.92305271538001576</v>
      </c>
      <c r="E2578" s="63">
        <f t="shared" si="404"/>
        <v>0.90740131091940257</v>
      </c>
      <c r="F2578" s="63">
        <f t="shared" si="404"/>
        <v>0.94366044175151831</v>
      </c>
      <c r="G2578" s="63">
        <f t="shared" si="404"/>
        <v>0.93790648957210609</v>
      </c>
      <c r="H2578" s="63">
        <f t="shared" si="404"/>
        <v>0.93385536178383299</v>
      </c>
      <c r="I2578" s="63">
        <f t="shared" si="404"/>
        <v>0.92380013359625934</v>
      </c>
      <c r="J2578" s="63">
        <f t="shared" si="404"/>
        <v>0.92739217449581979</v>
      </c>
      <c r="K2578" s="63">
        <f t="shared" si="404"/>
        <v>0.90553826440822727</v>
      </c>
      <c r="L2578" s="63">
        <f t="shared" si="404"/>
        <v>0.93045484863480843</v>
      </c>
      <c r="M2578" s="63">
        <f t="shared" si="404"/>
        <v>0.92920944429885699</v>
      </c>
      <c r="N2578" s="63">
        <f t="shared" si="404"/>
        <v>0.96413910126480151</v>
      </c>
      <c r="O2578" s="63">
        <f t="shared" ref="O2578" si="405">O2569+O2570</f>
        <v>0.93702763702371283</v>
      </c>
    </row>
    <row r="2579" spans="1:15" x14ac:dyDescent="0.25">
      <c r="A2579" s="64" t="s">
        <v>375</v>
      </c>
      <c r="B2579" s="63">
        <f>B2571</f>
        <v>3.168244206119266E-2</v>
      </c>
      <c r="C2579" s="63">
        <f>C2571</f>
        <v>2.5224031327590567E-2</v>
      </c>
      <c r="D2579" s="63">
        <f t="shared" ref="D2579:N2579" si="406">D2571</f>
        <v>1.8389263493960098E-2</v>
      </c>
      <c r="E2579" s="63">
        <f t="shared" si="406"/>
        <v>3.8657751363794048E-2</v>
      </c>
      <c r="F2579" s="63">
        <f t="shared" si="406"/>
        <v>2.3638558633441636E-2</v>
      </c>
      <c r="G2579" s="63">
        <f t="shared" si="406"/>
        <v>2.2377913216695723E-2</v>
      </c>
      <c r="H2579" s="63">
        <f t="shared" si="406"/>
        <v>1.5266965797416487E-2</v>
      </c>
      <c r="I2579" s="63">
        <f t="shared" si="406"/>
        <v>1.8506481818509109E-2</v>
      </c>
      <c r="J2579" s="63">
        <f t="shared" si="406"/>
        <v>1.6065918138573308E-2</v>
      </c>
      <c r="K2579" s="63">
        <f t="shared" si="406"/>
        <v>3.2707951862500508E-2</v>
      </c>
      <c r="L2579" s="63">
        <f t="shared" si="406"/>
        <v>1.9380553822320783E-2</v>
      </c>
      <c r="M2579" s="63">
        <f t="shared" si="406"/>
        <v>1.3923968518379272E-2</v>
      </c>
      <c r="N2579" s="63">
        <f t="shared" si="406"/>
        <v>1.9623615821142821E-2</v>
      </c>
      <c r="O2579" s="63">
        <f t="shared" ref="O2579" si="407">O2571</f>
        <v>1.1040378941025919E-2</v>
      </c>
    </row>
    <row r="2580" spans="1:15" x14ac:dyDescent="0.25">
      <c r="A2580" s="65" t="s">
        <v>386</v>
      </c>
      <c r="B2580" s="63">
        <f>B2572+B2573</f>
        <v>7.9321134870008497E-2</v>
      </c>
      <c r="C2580" s="63">
        <f>C2572+C2573</f>
        <v>4.8398992799155133E-2</v>
      </c>
      <c r="D2580" s="63">
        <f t="shared" ref="D2580:N2580" si="408">D2572+D2573</f>
        <v>5.8558021126024117E-2</v>
      </c>
      <c r="E2580" s="63">
        <f t="shared" si="408"/>
        <v>5.3940937716803486E-2</v>
      </c>
      <c r="F2580" s="63">
        <f t="shared" si="408"/>
        <v>3.2700999615039875E-2</v>
      </c>
      <c r="G2580" s="63">
        <f t="shared" si="408"/>
        <v>3.9715597211198085E-2</v>
      </c>
      <c r="H2580" s="63">
        <f t="shared" si="408"/>
        <v>5.087767241875036E-2</v>
      </c>
      <c r="I2580" s="63">
        <f t="shared" si="408"/>
        <v>5.7693384585231697E-2</v>
      </c>
      <c r="J2580" s="63">
        <f t="shared" si="408"/>
        <v>5.6541907365606964E-2</v>
      </c>
      <c r="K2580" s="63">
        <f t="shared" si="408"/>
        <v>6.1753783729272177E-2</v>
      </c>
      <c r="L2580" s="63">
        <f t="shared" si="408"/>
        <v>5.0164597542870837E-2</v>
      </c>
      <c r="M2580" s="63">
        <f t="shared" si="408"/>
        <v>5.6866587182763897E-2</v>
      </c>
      <c r="N2580" s="63">
        <f t="shared" si="408"/>
        <v>1.6237282914055504E-2</v>
      </c>
      <c r="O2580" s="63">
        <f t="shared" ref="O2580" si="409">O2572+O2573</f>
        <v>5.1931984035261204E-2</v>
      </c>
    </row>
    <row r="2581" spans="1:15" x14ac:dyDescent="0.25">
      <c r="A2581"/>
    </row>
    <row r="2582" spans="1:15" x14ac:dyDescent="0.25">
      <c r="A2582" s="60" t="s">
        <v>372</v>
      </c>
      <c r="B2582" s="61">
        <v>1.5412748384638992</v>
      </c>
      <c r="C2582" s="61">
        <v>1.4079107620507669</v>
      </c>
      <c r="D2582" s="61">
        <v>1.3980875456366346</v>
      </c>
      <c r="E2582" s="61">
        <v>1.4471089584065848</v>
      </c>
      <c r="F2582" s="61">
        <v>1.3734653822776828</v>
      </c>
      <c r="G2582" s="61">
        <v>1.3439088565651109</v>
      </c>
      <c r="H2582" s="61">
        <v>1.3918322750781535</v>
      </c>
      <c r="I2582" s="61">
        <v>1.4452145339930484</v>
      </c>
      <c r="J2582" s="61">
        <v>1.3956628695239686</v>
      </c>
      <c r="K2582" s="61">
        <v>1.429968875934809</v>
      </c>
      <c r="L2582" s="61">
        <v>1.3744863050541138</v>
      </c>
      <c r="M2582" s="61">
        <v>1.4033641784270765</v>
      </c>
      <c r="N2582" s="61">
        <v>1.2168463338361886</v>
      </c>
      <c r="O2582" s="61">
        <v>1.3565974802244585</v>
      </c>
    </row>
    <row r="2583" spans="1:15" x14ac:dyDescent="0.25">
      <c r="A2583"/>
    </row>
    <row r="2584" spans="1:15" x14ac:dyDescent="0.25">
      <c r="A2584" s="71" t="s">
        <v>394</v>
      </c>
      <c r="B2584" s="71" t="s">
        <v>395</v>
      </c>
    </row>
    <row r="2585" spans="1:15" x14ac:dyDescent="0.25">
      <c r="A2585" s="71" t="s">
        <v>396</v>
      </c>
      <c r="B2585" s="71" t="s">
        <v>397</v>
      </c>
    </row>
    <row r="2587" spans="1:15" x14ac:dyDescent="0.25">
      <c r="A2587" s="30" t="s">
        <v>324</v>
      </c>
      <c r="B2587" s="1"/>
      <c r="C2587" s="1"/>
      <c r="D2587" s="1"/>
      <c r="E2587" s="1"/>
      <c r="F2587" s="1"/>
      <c r="G2587" s="1"/>
      <c r="H2587" s="1"/>
      <c r="I2587" s="1"/>
      <c r="J2587" s="1"/>
      <c r="K2587" s="1"/>
      <c r="L2587" s="1"/>
      <c r="M2587" s="2"/>
    </row>
    <row r="2589" spans="1:15" x14ac:dyDescent="0.25">
      <c r="B2589" s="10" t="s">
        <v>0</v>
      </c>
      <c r="C2589" s="11" t="s">
        <v>1</v>
      </c>
      <c r="D2589" s="12" t="s">
        <v>2</v>
      </c>
      <c r="E2589" s="11" t="s">
        <v>3</v>
      </c>
      <c r="F2589" s="12" t="s">
        <v>4</v>
      </c>
      <c r="G2589" s="11" t="s">
        <v>5</v>
      </c>
      <c r="H2589" s="11" t="s">
        <v>6</v>
      </c>
      <c r="I2589" s="11" t="s">
        <v>7</v>
      </c>
      <c r="J2589" s="11" t="s">
        <v>8</v>
      </c>
      <c r="K2589" s="11" t="s">
        <v>9</v>
      </c>
      <c r="L2589" s="11" t="s">
        <v>10</v>
      </c>
    </row>
    <row r="2590" spans="1:15" x14ac:dyDescent="0.25">
      <c r="A2590" s="27" t="s">
        <v>201</v>
      </c>
      <c r="B2590" s="13">
        <v>7.5299814762455342E-2</v>
      </c>
      <c r="C2590" s="14">
        <v>7.0728370203460539E-2</v>
      </c>
      <c r="D2590" s="4">
        <v>9.8611388736163721E-2</v>
      </c>
      <c r="E2590" s="14">
        <v>8.6604722667053297E-2</v>
      </c>
      <c r="F2590" s="4">
        <v>8.4670062412569178E-2</v>
      </c>
      <c r="G2590" s="14">
        <v>4.5738759197949633E-2</v>
      </c>
      <c r="H2590" s="14">
        <v>4.8362185354196237E-2</v>
      </c>
      <c r="I2590" s="14">
        <v>6.6036150987772324E-2</v>
      </c>
      <c r="J2590" s="14">
        <v>6.092079209292723E-2</v>
      </c>
      <c r="K2590" s="14">
        <v>7.1423204236353108E-2</v>
      </c>
      <c r="L2590" s="14">
        <v>6.1245347160961326E-2</v>
      </c>
    </row>
    <row r="2591" spans="1:15" x14ac:dyDescent="0.25">
      <c r="A2591" s="28" t="s">
        <v>202</v>
      </c>
      <c r="B2591" s="15">
        <v>0.1903523817331407</v>
      </c>
      <c r="C2591" s="16">
        <v>0.21257445248311663</v>
      </c>
      <c r="D2591" s="6">
        <v>0.26077697954762613</v>
      </c>
      <c r="E2591" s="16">
        <v>0.22924660529386748</v>
      </c>
      <c r="F2591" s="6">
        <v>0.18538087377596868</v>
      </c>
      <c r="G2591" s="16">
        <v>0.16980021465433462</v>
      </c>
      <c r="H2591" s="16">
        <v>0.16797784457923515</v>
      </c>
      <c r="I2591" s="16">
        <v>0.18068894070966021</v>
      </c>
      <c r="J2591" s="16">
        <v>0.2071724473672418</v>
      </c>
      <c r="K2591" s="16">
        <v>0.16779114051704697</v>
      </c>
      <c r="L2591" s="16">
        <v>0.19966865331239136</v>
      </c>
    </row>
    <row r="2592" spans="1:15" x14ac:dyDescent="0.25">
      <c r="A2592" s="28" t="s">
        <v>77</v>
      </c>
      <c r="B2592" s="15">
        <v>0.37229746414823883</v>
      </c>
      <c r="C2592" s="16">
        <v>0.35451887523578984</v>
      </c>
      <c r="D2592" s="6">
        <v>0.34282534513681573</v>
      </c>
      <c r="E2592" s="16">
        <v>0.33743032105044379</v>
      </c>
      <c r="F2592" s="6">
        <v>0.34343180550766006</v>
      </c>
      <c r="G2592" s="16">
        <v>0.33566869825043633</v>
      </c>
      <c r="H2592" s="16">
        <v>0.35117227396875428</v>
      </c>
      <c r="I2592" s="16">
        <v>0.28918690276672265</v>
      </c>
      <c r="J2592" s="16">
        <v>0.36288254907856632</v>
      </c>
      <c r="K2592" s="16">
        <v>0.33686165016867115</v>
      </c>
      <c r="L2592" s="16">
        <v>0.31250403425350176</v>
      </c>
    </row>
    <row r="2593" spans="1:15" x14ac:dyDescent="0.25">
      <c r="A2593" s="28" t="s">
        <v>203</v>
      </c>
      <c r="B2593" s="15">
        <v>0.28483203931318352</v>
      </c>
      <c r="C2593" s="16">
        <v>0.29029561632191464</v>
      </c>
      <c r="D2593" s="6">
        <v>0.21914913163833499</v>
      </c>
      <c r="E2593" s="16">
        <v>0.2795916391630538</v>
      </c>
      <c r="F2593" s="6">
        <v>0.29665496930068175</v>
      </c>
      <c r="G2593" s="16">
        <v>0.33271989995676216</v>
      </c>
      <c r="H2593" s="16">
        <v>0.33328905913252049</v>
      </c>
      <c r="I2593" s="16">
        <v>0.35741099249221014</v>
      </c>
      <c r="J2593" s="16">
        <v>0.28203495625272207</v>
      </c>
      <c r="K2593" s="16">
        <v>0.31748523880898055</v>
      </c>
      <c r="L2593" s="16">
        <v>0.34797857004539856</v>
      </c>
    </row>
    <row r="2594" spans="1:15" x14ac:dyDescent="0.25">
      <c r="A2594" s="28" t="s">
        <v>204</v>
      </c>
      <c r="B2594" s="15">
        <v>7.7218300042981511E-2</v>
      </c>
      <c r="C2594" s="16">
        <v>7.1882685755718351E-2</v>
      </c>
      <c r="D2594" s="6">
        <v>7.8637154941059301E-2</v>
      </c>
      <c r="E2594" s="16">
        <v>6.712671182558165E-2</v>
      </c>
      <c r="F2594" s="6">
        <v>8.9862289003120294E-2</v>
      </c>
      <c r="G2594" s="16">
        <v>0.11607242794051736</v>
      </c>
      <c r="H2594" s="16">
        <v>9.9198636965293754E-2</v>
      </c>
      <c r="I2594" s="16">
        <v>0.10667701304363474</v>
      </c>
      <c r="J2594" s="16">
        <v>8.6989255208542587E-2</v>
      </c>
      <c r="K2594" s="16">
        <v>0.10643876626894827</v>
      </c>
      <c r="L2594" s="16">
        <v>7.8603395227747064E-2</v>
      </c>
    </row>
    <row r="2595" spans="1:15" x14ac:dyDescent="0.25">
      <c r="A2595" s="59" t="s">
        <v>248</v>
      </c>
      <c r="B2595" s="17">
        <v>1</v>
      </c>
      <c r="C2595" s="18">
        <v>1</v>
      </c>
      <c r="D2595" s="8">
        <v>1</v>
      </c>
      <c r="E2595" s="18">
        <v>1</v>
      </c>
      <c r="F2595" s="8">
        <v>1</v>
      </c>
      <c r="G2595" s="18">
        <v>1</v>
      </c>
      <c r="H2595" s="18">
        <v>1</v>
      </c>
      <c r="I2595" s="18">
        <v>1</v>
      </c>
      <c r="J2595" s="18">
        <v>1</v>
      </c>
      <c r="K2595" s="18">
        <v>1</v>
      </c>
      <c r="L2595" s="18">
        <v>1</v>
      </c>
    </row>
    <row r="2596" spans="1:15" s="36" customFormat="1" x14ac:dyDescent="0.25">
      <c r="A2596" s="31" t="s">
        <v>249</v>
      </c>
      <c r="B2596" s="32">
        <v>500.00123000000167</v>
      </c>
      <c r="C2596" s="33">
        <v>499.99759500000073</v>
      </c>
      <c r="D2596" s="34">
        <v>499.99990500000081</v>
      </c>
      <c r="E2596" s="33">
        <v>499.99946499999976</v>
      </c>
      <c r="F2596" s="34">
        <v>499.99749303621172</v>
      </c>
      <c r="G2596" s="33">
        <v>500.01107954545398</v>
      </c>
      <c r="H2596" s="33">
        <v>500.00687022900661</v>
      </c>
      <c r="I2596" s="33">
        <v>500.01400000000001</v>
      </c>
      <c r="J2596" s="33">
        <v>500.01131639722877</v>
      </c>
      <c r="K2596" s="33">
        <v>500.00367231638393</v>
      </c>
      <c r="L2596" s="33">
        <v>499.99706601466994</v>
      </c>
      <c r="O2596"/>
    </row>
    <row r="2597" spans="1:15" x14ac:dyDescent="0.25">
      <c r="A2597" s="41" t="s">
        <v>250</v>
      </c>
      <c r="B2597" s="40">
        <v>932</v>
      </c>
      <c r="C2597" s="38">
        <v>590</v>
      </c>
      <c r="D2597" s="39">
        <v>407</v>
      </c>
      <c r="E2597" s="38">
        <v>392</v>
      </c>
      <c r="F2597" s="39">
        <v>359</v>
      </c>
      <c r="G2597" s="38">
        <v>176</v>
      </c>
      <c r="H2597" s="38">
        <v>393</v>
      </c>
      <c r="I2597" s="38">
        <v>200</v>
      </c>
      <c r="J2597" s="38">
        <v>433</v>
      </c>
      <c r="K2597" s="38">
        <v>354</v>
      </c>
      <c r="L2597" s="38">
        <v>409</v>
      </c>
    </row>
    <row r="2599" spans="1:15" x14ac:dyDescent="0.25">
      <c r="A2599" s="62" t="s">
        <v>383</v>
      </c>
      <c r="B2599" s="63">
        <f>B2590+B2591</f>
        <v>0.26565219649559602</v>
      </c>
      <c r="C2599" s="63">
        <f>C2590+C2591</f>
        <v>0.28330282268657714</v>
      </c>
      <c r="D2599" s="63">
        <f t="shared" ref="D2599:L2599" si="410">D2590+D2591</f>
        <v>0.35938836828378984</v>
      </c>
      <c r="E2599" s="63">
        <f t="shared" si="410"/>
        <v>0.31585132796092075</v>
      </c>
      <c r="F2599" s="63">
        <f t="shared" si="410"/>
        <v>0.27005093618853787</v>
      </c>
      <c r="G2599" s="63">
        <f t="shared" si="410"/>
        <v>0.21553897385228427</v>
      </c>
      <c r="H2599" s="63">
        <f t="shared" si="410"/>
        <v>0.21634002993343138</v>
      </c>
      <c r="I2599" s="63">
        <f t="shared" si="410"/>
        <v>0.24672509169743254</v>
      </c>
      <c r="J2599" s="63">
        <f t="shared" si="410"/>
        <v>0.26809323946016905</v>
      </c>
      <c r="K2599" s="63">
        <f t="shared" si="410"/>
        <v>0.23921434475340009</v>
      </c>
      <c r="L2599" s="63">
        <f t="shared" si="410"/>
        <v>0.26091400047335267</v>
      </c>
      <c r="O2599" s="36"/>
    </row>
    <row r="2600" spans="1:15" x14ac:dyDescent="0.25">
      <c r="A2600" s="64" t="s">
        <v>375</v>
      </c>
      <c r="B2600" s="63">
        <f>B2592</f>
        <v>0.37229746414823883</v>
      </c>
      <c r="C2600" s="63">
        <f>C2592</f>
        <v>0.35451887523578984</v>
      </c>
      <c r="D2600" s="63">
        <f t="shared" ref="D2600:L2600" si="411">D2592</f>
        <v>0.34282534513681573</v>
      </c>
      <c r="E2600" s="63">
        <f t="shared" si="411"/>
        <v>0.33743032105044379</v>
      </c>
      <c r="F2600" s="63">
        <f t="shared" si="411"/>
        <v>0.34343180550766006</v>
      </c>
      <c r="G2600" s="63">
        <f t="shared" si="411"/>
        <v>0.33566869825043633</v>
      </c>
      <c r="H2600" s="63">
        <f t="shared" si="411"/>
        <v>0.35117227396875428</v>
      </c>
      <c r="I2600" s="63">
        <f t="shared" si="411"/>
        <v>0.28918690276672265</v>
      </c>
      <c r="J2600" s="63">
        <f t="shared" si="411"/>
        <v>0.36288254907856632</v>
      </c>
      <c r="K2600" s="63">
        <f t="shared" si="411"/>
        <v>0.33686165016867115</v>
      </c>
      <c r="L2600" s="63">
        <f t="shared" si="411"/>
        <v>0.31250403425350176</v>
      </c>
    </row>
    <row r="2601" spans="1:15" x14ac:dyDescent="0.25">
      <c r="A2601" s="65" t="s">
        <v>384</v>
      </c>
      <c r="B2601" s="63">
        <f>B2593+B2594</f>
        <v>0.36205033935616504</v>
      </c>
      <c r="C2601" s="63">
        <f>C2593+C2594</f>
        <v>0.36217830207763302</v>
      </c>
      <c r="D2601" s="63">
        <f t="shared" ref="D2601:L2601" si="412">D2593+D2594</f>
        <v>0.29778628657939432</v>
      </c>
      <c r="E2601" s="63">
        <f t="shared" si="412"/>
        <v>0.34671835098863546</v>
      </c>
      <c r="F2601" s="63">
        <f t="shared" si="412"/>
        <v>0.38651725830380201</v>
      </c>
      <c r="G2601" s="63">
        <f t="shared" si="412"/>
        <v>0.44879232789727952</v>
      </c>
      <c r="H2601" s="63">
        <f t="shared" si="412"/>
        <v>0.43248769609781423</v>
      </c>
      <c r="I2601" s="63">
        <f t="shared" si="412"/>
        <v>0.46408800553584489</v>
      </c>
      <c r="J2601" s="63">
        <f t="shared" si="412"/>
        <v>0.36902421146126463</v>
      </c>
      <c r="K2601" s="63">
        <f t="shared" si="412"/>
        <v>0.42392400507792882</v>
      </c>
      <c r="L2601" s="63">
        <f t="shared" si="412"/>
        <v>0.42658196527314562</v>
      </c>
    </row>
    <row r="2602" spans="1:15" x14ac:dyDescent="0.25">
      <c r="A2602"/>
    </row>
    <row r="2603" spans="1:15" x14ac:dyDescent="0.25">
      <c r="A2603" s="60" t="s">
        <v>372</v>
      </c>
      <c r="B2603" s="61">
        <v>3.0983166281410961</v>
      </c>
      <c r="C2603" s="61">
        <v>3.0800297949433126</v>
      </c>
      <c r="D2603" s="61">
        <v>2.9184236845005032</v>
      </c>
      <c r="E2603" s="61">
        <v>3.011389012186243</v>
      </c>
      <c r="F2603" s="61">
        <v>3.121658548705819</v>
      </c>
      <c r="G2603" s="61">
        <v>3.3035870227875637</v>
      </c>
      <c r="H2603" s="61">
        <v>3.2669841177754861</v>
      </c>
      <c r="I2603" s="61">
        <v>3.2580037758942755</v>
      </c>
      <c r="J2603" s="61">
        <v>3.126999435116709</v>
      </c>
      <c r="K2603" s="61">
        <v>3.2197252223571233</v>
      </c>
      <c r="L2603" s="61">
        <v>3.1830260128665779</v>
      </c>
    </row>
    <row r="2604" spans="1:15" x14ac:dyDescent="0.25">
      <c r="A2604"/>
    </row>
    <row r="2605" spans="1:15" x14ac:dyDescent="0.25">
      <c r="A2605" s="71" t="s">
        <v>394</v>
      </c>
      <c r="B2605" s="71" t="s">
        <v>395</v>
      </c>
    </row>
    <row r="2606" spans="1:15" x14ac:dyDescent="0.25">
      <c r="A2606" s="71" t="s">
        <v>396</v>
      </c>
      <c r="B2606" s="71" t="s">
        <v>397</v>
      </c>
    </row>
    <row r="2608" spans="1:15" x14ac:dyDescent="0.25">
      <c r="A2608" s="30" t="s">
        <v>325</v>
      </c>
      <c r="B2608" s="1"/>
      <c r="C2608" s="1"/>
      <c r="D2608" s="1"/>
      <c r="E2608" s="1"/>
      <c r="F2608" s="1"/>
      <c r="G2608" s="1"/>
      <c r="H2608" s="1"/>
      <c r="I2608" s="1"/>
      <c r="J2608" s="1"/>
      <c r="K2608" s="1"/>
      <c r="L2608" s="1"/>
      <c r="M2608" s="2"/>
    </row>
    <row r="2610" spans="1:15" x14ac:dyDescent="0.25">
      <c r="B2610" s="10" t="s">
        <v>0</v>
      </c>
      <c r="C2610" s="11" t="s">
        <v>1</v>
      </c>
      <c r="D2610" s="12" t="s">
        <v>2</v>
      </c>
      <c r="E2610" s="11" t="s">
        <v>3</v>
      </c>
      <c r="F2610" s="12" t="s">
        <v>4</v>
      </c>
      <c r="G2610" s="11" t="s">
        <v>5</v>
      </c>
      <c r="H2610" s="11" t="s">
        <v>6</v>
      </c>
      <c r="I2610" s="11" t="s">
        <v>7</v>
      </c>
      <c r="J2610" s="11" t="s">
        <v>8</v>
      </c>
      <c r="K2610" s="11" t="s">
        <v>9</v>
      </c>
      <c r="L2610" s="11" t="s">
        <v>10</v>
      </c>
    </row>
    <row r="2611" spans="1:15" x14ac:dyDescent="0.25">
      <c r="A2611" s="27" t="s">
        <v>201</v>
      </c>
      <c r="B2611" s="13">
        <v>7.0743465971073408E-2</v>
      </c>
      <c r="C2611" s="14">
        <v>8.8194634216190379E-2</v>
      </c>
      <c r="D2611" s="4">
        <v>6.853989302257954E-2</v>
      </c>
      <c r="E2611" s="14">
        <v>7.9712375292241594E-2</v>
      </c>
      <c r="F2611" s="4">
        <v>6.933182394786383E-2</v>
      </c>
      <c r="G2611" s="14">
        <v>6.3076443192452022E-2</v>
      </c>
      <c r="H2611" s="14">
        <v>6.6162958575123942E-2</v>
      </c>
      <c r="I2611" s="14">
        <v>7.583287667945296E-2</v>
      </c>
      <c r="J2611" s="14">
        <v>6.8694750095725371E-2</v>
      </c>
      <c r="K2611" s="14">
        <v>6.1753783729272115E-2</v>
      </c>
      <c r="L2611" s="14">
        <v>6.6027282311680979E-2</v>
      </c>
    </row>
    <row r="2612" spans="1:15" x14ac:dyDescent="0.25">
      <c r="A2612" s="28" t="s">
        <v>202</v>
      </c>
      <c r="B2612" s="15">
        <v>0.13209256505228939</v>
      </c>
      <c r="C2612" s="16">
        <v>0.16315092475594789</v>
      </c>
      <c r="D2612" s="6">
        <v>0.18728286558374443</v>
      </c>
      <c r="E2612" s="16">
        <v>0.17290998501368404</v>
      </c>
      <c r="F2612" s="6">
        <v>0.13778230642939146</v>
      </c>
      <c r="G2612" s="16">
        <v>0.12811875191402025</v>
      </c>
      <c r="H2612" s="16">
        <v>0.16033062141130908</v>
      </c>
      <c r="I2612" s="16">
        <v>0.12082161699472412</v>
      </c>
      <c r="J2612" s="16">
        <v>0.15125292776283586</v>
      </c>
      <c r="K2612" s="16">
        <v>0.13548459813571986</v>
      </c>
      <c r="L2612" s="16">
        <v>0.15571142715751884</v>
      </c>
    </row>
    <row r="2613" spans="1:15" x14ac:dyDescent="0.25">
      <c r="A2613" s="28" t="s">
        <v>77</v>
      </c>
      <c r="B2613" s="15">
        <v>0.24548965609544615</v>
      </c>
      <c r="C2613" s="16">
        <v>0.27497676263822857</v>
      </c>
      <c r="D2613" s="6">
        <v>0.22569881288277444</v>
      </c>
      <c r="E2613" s="16">
        <v>0.23703852363122013</v>
      </c>
      <c r="F2613" s="6">
        <v>0.22213091876226673</v>
      </c>
      <c r="G2613" s="16">
        <v>0.21455604108772616</v>
      </c>
      <c r="H2613" s="16">
        <v>0.2265256406146077</v>
      </c>
      <c r="I2613" s="16">
        <v>0.22169679248981042</v>
      </c>
      <c r="J2613" s="16">
        <v>0.26700504238010309</v>
      </c>
      <c r="K2613" s="16">
        <v>0.27466888661269717</v>
      </c>
      <c r="L2613" s="16">
        <v>0.24220044322998485</v>
      </c>
    </row>
    <row r="2614" spans="1:15" x14ac:dyDescent="0.25">
      <c r="A2614" s="28" t="s">
        <v>203</v>
      </c>
      <c r="B2614" s="15">
        <v>0.34936834055388305</v>
      </c>
      <c r="C2614" s="16">
        <v>0.28138353345479611</v>
      </c>
      <c r="D2614" s="6">
        <v>0.319408430687602</v>
      </c>
      <c r="E2614" s="16">
        <v>0.31675089892346198</v>
      </c>
      <c r="F2614" s="6">
        <v>0.36434333096934757</v>
      </c>
      <c r="G2614" s="16">
        <v>0.37944159191926941</v>
      </c>
      <c r="H2614" s="16">
        <v>0.35366486058461211</v>
      </c>
      <c r="I2614" s="16">
        <v>0.38426024071325993</v>
      </c>
      <c r="J2614" s="16">
        <v>0.30025117214437197</v>
      </c>
      <c r="K2614" s="16">
        <v>0.31382311881325176</v>
      </c>
      <c r="L2614" s="16">
        <v>0.31811433612324341</v>
      </c>
    </row>
    <row r="2615" spans="1:15" x14ac:dyDescent="0.25">
      <c r="A2615" s="28" t="s">
        <v>204</v>
      </c>
      <c r="B2615" s="15">
        <v>0.20230597232730801</v>
      </c>
      <c r="C2615" s="16">
        <v>0.19229414493483707</v>
      </c>
      <c r="D2615" s="6">
        <v>0.19906999782329959</v>
      </c>
      <c r="E2615" s="16">
        <v>0.19358821713939231</v>
      </c>
      <c r="F2615" s="6">
        <v>0.20641161989113041</v>
      </c>
      <c r="G2615" s="16">
        <v>0.21480717188653217</v>
      </c>
      <c r="H2615" s="16">
        <v>0.19331591881434723</v>
      </c>
      <c r="I2615" s="16">
        <v>0.19738847312275265</v>
      </c>
      <c r="J2615" s="16">
        <v>0.21279610761696383</v>
      </c>
      <c r="K2615" s="16">
        <v>0.21426961270905914</v>
      </c>
      <c r="L2615" s="16">
        <v>0.2179465111775718</v>
      </c>
    </row>
    <row r="2616" spans="1:15" x14ac:dyDescent="0.25">
      <c r="A2616" s="59" t="s">
        <v>248</v>
      </c>
      <c r="B2616" s="17">
        <v>1</v>
      </c>
      <c r="C2616" s="18">
        <v>1</v>
      </c>
      <c r="D2616" s="8">
        <v>1</v>
      </c>
      <c r="E2616" s="18">
        <v>1</v>
      </c>
      <c r="F2616" s="8">
        <v>1</v>
      </c>
      <c r="G2616" s="18">
        <v>1</v>
      </c>
      <c r="H2616" s="18">
        <v>1</v>
      </c>
      <c r="I2616" s="18">
        <v>1</v>
      </c>
      <c r="J2616" s="18">
        <v>1</v>
      </c>
      <c r="K2616" s="18">
        <v>1</v>
      </c>
      <c r="L2616" s="18">
        <v>1</v>
      </c>
    </row>
    <row r="2617" spans="1:15" s="36" customFormat="1" x14ac:dyDescent="0.25">
      <c r="A2617" s="31" t="s">
        <v>249</v>
      </c>
      <c r="B2617" s="32">
        <v>500.00123000000144</v>
      </c>
      <c r="C2617" s="33">
        <v>499.9975950000009</v>
      </c>
      <c r="D2617" s="34">
        <v>499.99990500000081</v>
      </c>
      <c r="E2617" s="33">
        <v>499.9994649999997</v>
      </c>
      <c r="F2617" s="34">
        <v>499.99749303621161</v>
      </c>
      <c r="G2617" s="33">
        <v>500.01107954545415</v>
      </c>
      <c r="H2617" s="33">
        <v>500.00687022900701</v>
      </c>
      <c r="I2617" s="33">
        <v>500.01400000000001</v>
      </c>
      <c r="J2617" s="33">
        <v>500.01131639722837</v>
      </c>
      <c r="K2617" s="33">
        <v>500.00367231638381</v>
      </c>
      <c r="L2617" s="33">
        <v>499.99706601467039</v>
      </c>
      <c r="O2617"/>
    </row>
    <row r="2618" spans="1:15" x14ac:dyDescent="0.25">
      <c r="A2618" s="41" t="s">
        <v>250</v>
      </c>
      <c r="B2618" s="40">
        <v>932</v>
      </c>
      <c r="C2618" s="38">
        <v>590</v>
      </c>
      <c r="D2618" s="39">
        <v>407</v>
      </c>
      <c r="E2618" s="38">
        <v>392</v>
      </c>
      <c r="F2618" s="39">
        <v>359</v>
      </c>
      <c r="G2618" s="38">
        <v>176</v>
      </c>
      <c r="H2618" s="38">
        <v>393</v>
      </c>
      <c r="I2618" s="38">
        <v>200</v>
      </c>
      <c r="J2618" s="38">
        <v>433</v>
      </c>
      <c r="K2618" s="38">
        <v>354</v>
      </c>
      <c r="L2618" s="38">
        <v>409</v>
      </c>
    </row>
    <row r="2620" spans="1:15" x14ac:dyDescent="0.25">
      <c r="A2620" s="62" t="s">
        <v>383</v>
      </c>
      <c r="B2620" s="63">
        <f>B2611+B2612</f>
        <v>0.20283603102336278</v>
      </c>
      <c r="C2620" s="63">
        <f>C2611+C2612</f>
        <v>0.25134555897213828</v>
      </c>
      <c r="D2620" s="63">
        <f t="shared" ref="D2620:L2620" si="413">D2611+D2612</f>
        <v>0.25582275860632397</v>
      </c>
      <c r="E2620" s="63">
        <f t="shared" si="413"/>
        <v>0.25262236030592566</v>
      </c>
      <c r="F2620" s="63">
        <f t="shared" si="413"/>
        <v>0.20711413037725529</v>
      </c>
      <c r="G2620" s="63">
        <f t="shared" si="413"/>
        <v>0.19119519510647226</v>
      </c>
      <c r="H2620" s="63">
        <f t="shared" si="413"/>
        <v>0.22649357998643302</v>
      </c>
      <c r="I2620" s="63">
        <f t="shared" si="413"/>
        <v>0.19665449367417709</v>
      </c>
      <c r="J2620" s="63">
        <f t="shared" si="413"/>
        <v>0.21994767785856123</v>
      </c>
      <c r="K2620" s="63">
        <f t="shared" si="413"/>
        <v>0.19723838186499199</v>
      </c>
      <c r="L2620" s="63">
        <f t="shared" si="413"/>
        <v>0.22173870946919982</v>
      </c>
      <c r="O2620" s="36"/>
    </row>
    <row r="2621" spans="1:15" x14ac:dyDescent="0.25">
      <c r="A2621" s="64" t="s">
        <v>375</v>
      </c>
      <c r="B2621" s="63">
        <f>B2613</f>
        <v>0.24548965609544615</v>
      </c>
      <c r="C2621" s="63">
        <f>C2613</f>
        <v>0.27497676263822857</v>
      </c>
      <c r="D2621" s="63">
        <f t="shared" ref="D2621:L2621" si="414">D2613</f>
        <v>0.22569881288277444</v>
      </c>
      <c r="E2621" s="63">
        <f t="shared" si="414"/>
        <v>0.23703852363122013</v>
      </c>
      <c r="F2621" s="63">
        <f t="shared" si="414"/>
        <v>0.22213091876226673</v>
      </c>
      <c r="G2621" s="63">
        <f t="shared" si="414"/>
        <v>0.21455604108772616</v>
      </c>
      <c r="H2621" s="63">
        <f t="shared" si="414"/>
        <v>0.2265256406146077</v>
      </c>
      <c r="I2621" s="63">
        <f t="shared" si="414"/>
        <v>0.22169679248981042</v>
      </c>
      <c r="J2621" s="63">
        <f t="shared" si="414"/>
        <v>0.26700504238010309</v>
      </c>
      <c r="K2621" s="63">
        <f t="shared" si="414"/>
        <v>0.27466888661269717</v>
      </c>
      <c r="L2621" s="63">
        <f t="shared" si="414"/>
        <v>0.24220044322998485</v>
      </c>
    </row>
    <row r="2622" spans="1:15" x14ac:dyDescent="0.25">
      <c r="A2622" s="65" t="s">
        <v>384</v>
      </c>
      <c r="B2622" s="63">
        <f>B2614+B2615</f>
        <v>0.55167431288119106</v>
      </c>
      <c r="C2622" s="63">
        <f>C2614+C2615</f>
        <v>0.47367767838963315</v>
      </c>
      <c r="D2622" s="63">
        <f t="shared" ref="D2622:L2622" si="415">D2614+D2615</f>
        <v>0.51847842851090165</v>
      </c>
      <c r="E2622" s="63">
        <f t="shared" si="415"/>
        <v>0.51033911606285431</v>
      </c>
      <c r="F2622" s="63">
        <f t="shared" si="415"/>
        <v>0.57075495086047801</v>
      </c>
      <c r="G2622" s="63">
        <f t="shared" si="415"/>
        <v>0.59424876380580161</v>
      </c>
      <c r="H2622" s="63">
        <f t="shared" si="415"/>
        <v>0.54698077939895939</v>
      </c>
      <c r="I2622" s="63">
        <f t="shared" si="415"/>
        <v>0.58164871383601258</v>
      </c>
      <c r="J2622" s="63">
        <f t="shared" si="415"/>
        <v>0.51304727976133579</v>
      </c>
      <c r="K2622" s="63">
        <f t="shared" si="415"/>
        <v>0.52809273152231095</v>
      </c>
      <c r="L2622" s="63">
        <f t="shared" si="415"/>
        <v>0.53606084730081527</v>
      </c>
    </row>
    <row r="2623" spans="1:15" x14ac:dyDescent="0.25">
      <c r="A2623"/>
    </row>
    <row r="2624" spans="1:15" x14ac:dyDescent="0.25">
      <c r="A2624" s="60" t="s">
        <v>372</v>
      </c>
      <c r="B2624" s="61">
        <v>3.4804007882140611</v>
      </c>
      <c r="C2624" s="61">
        <v>3.3264316301361401</v>
      </c>
      <c r="D2624" s="61">
        <v>3.3931857747052954</v>
      </c>
      <c r="E2624" s="61">
        <v>3.3715925976040801</v>
      </c>
      <c r="F2624" s="61">
        <v>3.5007206164264884</v>
      </c>
      <c r="G2624" s="61">
        <v>3.5547842973934101</v>
      </c>
      <c r="H2624" s="61">
        <v>3.4476401596517507</v>
      </c>
      <c r="I2624" s="61">
        <v>3.5065498166051356</v>
      </c>
      <c r="J2624" s="61">
        <v>3.4372009594240125</v>
      </c>
      <c r="K2624" s="61">
        <v>3.4833701786371041</v>
      </c>
      <c r="L2624" s="61">
        <v>3.4662413666975085</v>
      </c>
    </row>
    <row r="2625" spans="1:15" x14ac:dyDescent="0.25">
      <c r="A2625"/>
    </row>
    <row r="2626" spans="1:15" x14ac:dyDescent="0.25">
      <c r="A2626" s="71" t="s">
        <v>394</v>
      </c>
      <c r="B2626" s="71" t="s">
        <v>395</v>
      </c>
    </row>
    <row r="2627" spans="1:15" x14ac:dyDescent="0.25">
      <c r="A2627" s="71" t="s">
        <v>396</v>
      </c>
      <c r="B2627" s="71" t="s">
        <v>397</v>
      </c>
    </row>
    <row r="2629" spans="1:15" x14ac:dyDescent="0.25">
      <c r="A2629" s="30" t="s">
        <v>326</v>
      </c>
      <c r="B2629" s="1"/>
      <c r="C2629" s="1"/>
      <c r="D2629" s="1"/>
      <c r="E2629" s="1"/>
      <c r="F2629" s="1"/>
      <c r="G2629" s="1"/>
      <c r="H2629" s="1"/>
      <c r="I2629" s="1"/>
      <c r="J2629" s="1"/>
      <c r="K2629" s="1"/>
      <c r="L2629" s="1"/>
      <c r="M2629" s="1"/>
      <c r="N2629" s="1"/>
    </row>
    <row r="2631" spans="1:15" x14ac:dyDescent="0.25">
      <c r="B2631" s="10" t="s">
        <v>0</v>
      </c>
      <c r="C2631" s="11" t="s">
        <v>1</v>
      </c>
      <c r="D2631" s="12" t="s">
        <v>2</v>
      </c>
      <c r="E2631" s="11" t="s">
        <v>3</v>
      </c>
      <c r="F2631" s="12" t="s">
        <v>4</v>
      </c>
      <c r="G2631" s="11" t="s">
        <v>5</v>
      </c>
      <c r="H2631" s="11" t="s">
        <v>6</v>
      </c>
      <c r="I2631" s="11" t="s">
        <v>7</v>
      </c>
      <c r="J2631" s="11" t="s">
        <v>8</v>
      </c>
      <c r="K2631" s="11" t="s">
        <v>9</v>
      </c>
      <c r="L2631" s="11" t="s">
        <v>10</v>
      </c>
      <c r="M2631" s="11" t="s">
        <v>11</v>
      </c>
      <c r="N2631" s="11" t="s">
        <v>12</v>
      </c>
      <c r="O2631" s="106">
        <v>2023</v>
      </c>
    </row>
    <row r="2632" spans="1:15" x14ac:dyDescent="0.25">
      <c r="A2632" s="27" t="s">
        <v>205</v>
      </c>
      <c r="B2632" s="13">
        <v>0.63388669063874015</v>
      </c>
      <c r="C2632" s="14">
        <v>0.71718485965917611</v>
      </c>
      <c r="D2632" s="4">
        <v>0.73911812043244196</v>
      </c>
      <c r="E2632" s="14">
        <v>0.72250577308117681</v>
      </c>
      <c r="F2632" s="4">
        <v>0.71994567103679041</v>
      </c>
      <c r="G2632" s="14">
        <v>0.72740774494201577</v>
      </c>
      <c r="H2632" s="14">
        <v>0.72518545546702451</v>
      </c>
      <c r="I2632" s="14">
        <v>0.7158949549412611</v>
      </c>
      <c r="J2632" s="14">
        <v>0.71799114015433385</v>
      </c>
      <c r="K2632" s="14">
        <v>0.72946978355526182</v>
      </c>
      <c r="L2632" s="14">
        <v>0.71342814725563086</v>
      </c>
      <c r="M2632" s="14">
        <v>0.74474800862847701</v>
      </c>
      <c r="N2632" s="14">
        <v>0.82780925043460074</v>
      </c>
      <c r="O2632" s="107">
        <v>0.77669568387487975</v>
      </c>
    </row>
    <row r="2633" spans="1:15" x14ac:dyDescent="0.25">
      <c r="A2633" s="28" t="s">
        <v>206</v>
      </c>
      <c r="B2633" s="15">
        <v>0.23299668682815131</v>
      </c>
      <c r="C2633" s="16">
        <v>0.17692612101464142</v>
      </c>
      <c r="D2633" s="6">
        <v>0.16555582145560674</v>
      </c>
      <c r="E2633" s="16">
        <v>0.18729360040415269</v>
      </c>
      <c r="F2633" s="6">
        <v>0.21268741737423758</v>
      </c>
      <c r="G2633" s="16">
        <v>0.19217812787102992</v>
      </c>
      <c r="H2633" s="16">
        <v>0.20102726323862177</v>
      </c>
      <c r="I2633" s="16">
        <v>0.20319031067130161</v>
      </c>
      <c r="J2633" s="16">
        <v>0.19390531115000154</v>
      </c>
      <c r="K2633" s="16">
        <v>0.16269937000462723</v>
      </c>
      <c r="L2633" s="16">
        <v>0.17398928502270011</v>
      </c>
      <c r="M2633" s="16">
        <v>0.18236661095299384</v>
      </c>
      <c r="N2633" s="16">
        <v>0.13632985083020099</v>
      </c>
      <c r="O2633" s="108">
        <v>0.16360186381870179</v>
      </c>
    </row>
    <row r="2634" spans="1:15" x14ac:dyDescent="0.25">
      <c r="A2634" s="28" t="s">
        <v>77</v>
      </c>
      <c r="B2634" s="15">
        <v>4.6794944884435585E-2</v>
      </c>
      <c r="C2634" s="16">
        <v>4.4788535432855207E-2</v>
      </c>
      <c r="D2634" s="6">
        <v>3.6789016989913319E-2</v>
      </c>
      <c r="E2634" s="16">
        <v>3.0865833026441403E-2</v>
      </c>
      <c r="F2634" s="6">
        <v>2.7187322944794735E-2</v>
      </c>
      <c r="G2634" s="16">
        <v>3.2583937060485547E-2</v>
      </c>
      <c r="H2634" s="16">
        <v>3.0533931594832996E-2</v>
      </c>
      <c r="I2634" s="16">
        <v>3.0844136364181846E-2</v>
      </c>
      <c r="J2634" s="16">
        <v>2.547217176147052E-2</v>
      </c>
      <c r="K2634" s="16">
        <v>4.8384672880933753E-2</v>
      </c>
      <c r="L2634" s="16">
        <v>4.6646728489360446E-2</v>
      </c>
      <c r="M2634" s="16">
        <v>1.90377295612905E-2</v>
      </c>
      <c r="N2634" s="16">
        <v>1.9623615821142835E-2</v>
      </c>
      <c r="O2634" s="108">
        <v>1.1040378941025915E-2</v>
      </c>
    </row>
    <row r="2635" spans="1:15" x14ac:dyDescent="0.25">
      <c r="A2635" s="28" t="s">
        <v>207</v>
      </c>
      <c r="B2635" s="15">
        <v>2.806217096705944E-2</v>
      </c>
      <c r="C2635" s="16">
        <v>2.4557398121084838E-2</v>
      </c>
      <c r="D2635" s="6">
        <v>1.3372102540699517E-2</v>
      </c>
      <c r="E2635" s="16">
        <v>1.8879090200626551E-2</v>
      </c>
      <c r="F2635" s="6">
        <v>2.5603470992333691E-2</v>
      </c>
      <c r="G2635" s="16">
        <v>1.8320616759060427E-2</v>
      </c>
      <c r="H2635" s="16">
        <v>2.5443416299114424E-2</v>
      </c>
      <c r="I2635" s="19"/>
      <c r="J2635" s="16">
        <v>2.8270953682803471E-2</v>
      </c>
      <c r="K2635" s="16">
        <v>2.1646451184256881E-2</v>
      </c>
      <c r="L2635" s="16">
        <v>1.7449491146158361E-2</v>
      </c>
      <c r="M2635" s="16">
        <v>1.7867016452043694E-2</v>
      </c>
      <c r="N2635" s="16">
        <v>7.442597378464838E-3</v>
      </c>
      <c r="O2635" s="19"/>
    </row>
    <row r="2636" spans="1:15" x14ac:dyDescent="0.25">
      <c r="A2636" s="28" t="s">
        <v>208</v>
      </c>
      <c r="B2636" s="15">
        <v>5.8259506681613546E-2</v>
      </c>
      <c r="C2636" s="16">
        <v>3.6543085772242377E-2</v>
      </c>
      <c r="D2636" s="6">
        <v>4.5164938581338444E-2</v>
      </c>
      <c r="E2636" s="16">
        <v>4.0455703287602597E-2</v>
      </c>
      <c r="F2636" s="6">
        <v>1.4576117651843391E-2</v>
      </c>
      <c r="G2636" s="16">
        <v>2.9509573367408292E-2</v>
      </c>
      <c r="H2636" s="16">
        <v>1.7809933400406174E-2</v>
      </c>
      <c r="I2636" s="16">
        <v>5.0070598023255419E-2</v>
      </c>
      <c r="J2636" s="16">
        <v>3.4360423251390604E-2</v>
      </c>
      <c r="K2636" s="16">
        <v>3.7799722374920491E-2</v>
      </c>
      <c r="L2636" s="16">
        <v>4.8486348086150259E-2</v>
      </c>
      <c r="M2636" s="16">
        <v>3.5980634405194986E-2</v>
      </c>
      <c r="N2636" s="16">
        <v>8.7946855355906777E-3</v>
      </c>
      <c r="O2636" s="108">
        <v>4.8662073365392799E-2</v>
      </c>
    </row>
    <row r="2637" spans="1:15" x14ac:dyDescent="0.25">
      <c r="A2637" s="59" t="s">
        <v>248</v>
      </c>
      <c r="B2637" s="17">
        <v>1</v>
      </c>
      <c r="C2637" s="18">
        <v>1</v>
      </c>
      <c r="D2637" s="8">
        <v>1</v>
      </c>
      <c r="E2637" s="18">
        <v>1</v>
      </c>
      <c r="F2637" s="8">
        <v>1</v>
      </c>
      <c r="G2637" s="18">
        <v>1</v>
      </c>
      <c r="H2637" s="18">
        <v>1</v>
      </c>
      <c r="I2637" s="18">
        <v>1</v>
      </c>
      <c r="J2637" s="18">
        <v>1</v>
      </c>
      <c r="K2637" s="18">
        <v>1</v>
      </c>
      <c r="L2637" s="18">
        <v>1</v>
      </c>
      <c r="M2637" s="18">
        <v>1</v>
      </c>
      <c r="N2637" s="18">
        <v>1</v>
      </c>
      <c r="O2637" s="109">
        <v>1</v>
      </c>
    </row>
    <row r="2638" spans="1:15" s="36" customFormat="1" x14ac:dyDescent="0.25">
      <c r="A2638" s="31" t="s">
        <v>249</v>
      </c>
      <c r="B2638" s="32">
        <v>500.00122999999962</v>
      </c>
      <c r="C2638" s="33">
        <v>499.99759500000238</v>
      </c>
      <c r="D2638" s="34">
        <v>499.99990499999871</v>
      </c>
      <c r="E2638" s="33">
        <v>499.99946499999896</v>
      </c>
      <c r="F2638" s="34">
        <v>499.99749303621127</v>
      </c>
      <c r="G2638" s="33">
        <v>500.01107954545523</v>
      </c>
      <c r="H2638" s="33">
        <v>500.00687022900854</v>
      </c>
      <c r="I2638" s="33">
        <v>500.01399999999927</v>
      </c>
      <c r="J2638" s="33">
        <v>500.01131639722871</v>
      </c>
      <c r="K2638" s="33">
        <v>500.00367231638319</v>
      </c>
      <c r="L2638" s="33">
        <v>499.99706601466863</v>
      </c>
      <c r="M2638" s="33">
        <v>500.005503512882</v>
      </c>
      <c r="N2638" s="33">
        <v>499.99633251834013</v>
      </c>
      <c r="O2638" s="33">
        <v>499.99430379746764</v>
      </c>
    </row>
    <row r="2639" spans="1:15" x14ac:dyDescent="0.25">
      <c r="A2639" s="41" t="s">
        <v>250</v>
      </c>
      <c r="B2639" s="40">
        <v>932</v>
      </c>
      <c r="C2639" s="38">
        <v>590</v>
      </c>
      <c r="D2639" s="39">
        <v>407</v>
      </c>
      <c r="E2639" s="38">
        <v>392</v>
      </c>
      <c r="F2639" s="39">
        <v>359</v>
      </c>
      <c r="G2639" s="38">
        <v>176</v>
      </c>
      <c r="H2639" s="38">
        <v>393</v>
      </c>
      <c r="I2639" s="38">
        <v>200</v>
      </c>
      <c r="J2639" s="38">
        <v>433</v>
      </c>
      <c r="K2639" s="38">
        <v>354</v>
      </c>
      <c r="L2639" s="38">
        <v>409</v>
      </c>
      <c r="M2639" s="38">
        <v>427</v>
      </c>
      <c r="N2639" s="38">
        <v>409</v>
      </c>
      <c r="O2639" s="38">
        <v>395</v>
      </c>
    </row>
    <row r="2641" spans="1:15" x14ac:dyDescent="0.25">
      <c r="A2641" s="62" t="s">
        <v>385</v>
      </c>
      <c r="B2641" s="63">
        <f>B2632+B2633</f>
        <v>0.86688337746689148</v>
      </c>
      <c r="C2641" s="63">
        <f>C2632+C2633</f>
        <v>0.89411098067381756</v>
      </c>
      <c r="D2641" s="63">
        <f t="shared" ref="D2641:N2641" si="416">D2632+D2633</f>
        <v>0.90467394188804873</v>
      </c>
      <c r="E2641" s="63">
        <f t="shared" si="416"/>
        <v>0.90979937348532947</v>
      </c>
      <c r="F2641" s="63">
        <f t="shared" si="416"/>
        <v>0.93263308841102799</v>
      </c>
      <c r="G2641" s="63">
        <f t="shared" si="416"/>
        <v>0.91958587281304571</v>
      </c>
      <c r="H2641" s="63">
        <f t="shared" si="416"/>
        <v>0.92621271870564625</v>
      </c>
      <c r="I2641" s="63">
        <f t="shared" si="416"/>
        <v>0.91908526561256276</v>
      </c>
      <c r="J2641" s="63">
        <f t="shared" si="416"/>
        <v>0.91189645130433539</v>
      </c>
      <c r="K2641" s="63">
        <f t="shared" si="416"/>
        <v>0.89216915355988902</v>
      </c>
      <c r="L2641" s="63">
        <f t="shared" si="416"/>
        <v>0.88741743227833103</v>
      </c>
      <c r="M2641" s="63">
        <f t="shared" si="416"/>
        <v>0.92711461958147079</v>
      </c>
      <c r="N2641" s="63">
        <f t="shared" si="416"/>
        <v>0.96413910126480173</v>
      </c>
      <c r="O2641" s="63">
        <f t="shared" ref="O2641" si="417">O2632+O2633</f>
        <v>0.94029754769358154</v>
      </c>
    </row>
    <row r="2642" spans="1:15" x14ac:dyDescent="0.25">
      <c r="A2642" s="64" t="s">
        <v>375</v>
      </c>
      <c r="B2642" s="63">
        <f>B2634</f>
        <v>4.6794944884435585E-2</v>
      </c>
      <c r="C2642" s="63">
        <f>C2634</f>
        <v>4.4788535432855207E-2</v>
      </c>
      <c r="D2642" s="63">
        <f t="shared" ref="D2642:N2642" si="418">D2634</f>
        <v>3.6789016989913319E-2</v>
      </c>
      <c r="E2642" s="63">
        <f t="shared" si="418"/>
        <v>3.0865833026441403E-2</v>
      </c>
      <c r="F2642" s="63">
        <f t="shared" si="418"/>
        <v>2.7187322944794735E-2</v>
      </c>
      <c r="G2642" s="63">
        <f t="shared" si="418"/>
        <v>3.2583937060485547E-2</v>
      </c>
      <c r="H2642" s="63">
        <f t="shared" si="418"/>
        <v>3.0533931594832996E-2</v>
      </c>
      <c r="I2642" s="63">
        <f t="shared" si="418"/>
        <v>3.0844136364181846E-2</v>
      </c>
      <c r="J2642" s="63">
        <f t="shared" si="418"/>
        <v>2.547217176147052E-2</v>
      </c>
      <c r="K2642" s="63">
        <f t="shared" si="418"/>
        <v>4.8384672880933753E-2</v>
      </c>
      <c r="L2642" s="63">
        <f t="shared" si="418"/>
        <v>4.6646728489360446E-2</v>
      </c>
      <c r="M2642" s="63">
        <f t="shared" si="418"/>
        <v>1.90377295612905E-2</v>
      </c>
      <c r="N2642" s="63">
        <f t="shared" si="418"/>
        <v>1.9623615821142835E-2</v>
      </c>
      <c r="O2642" s="63">
        <f t="shared" ref="O2642" si="419">O2634</f>
        <v>1.1040378941025915E-2</v>
      </c>
    </row>
    <row r="2643" spans="1:15" x14ac:dyDescent="0.25">
      <c r="A2643" s="65" t="s">
        <v>386</v>
      </c>
      <c r="B2643" s="63">
        <f>B2635+B2636</f>
        <v>8.632167764867299E-2</v>
      </c>
      <c r="C2643" s="63">
        <f>C2635+C2636</f>
        <v>6.1100483893327215E-2</v>
      </c>
      <c r="D2643" s="63">
        <f t="shared" ref="D2643:N2643" si="420">D2635+D2636</f>
        <v>5.8537041122037961E-2</v>
      </c>
      <c r="E2643" s="63">
        <f t="shared" si="420"/>
        <v>5.9334793488229148E-2</v>
      </c>
      <c r="F2643" s="63">
        <f t="shared" si="420"/>
        <v>4.0179588644177082E-2</v>
      </c>
      <c r="G2643" s="63">
        <f t="shared" si="420"/>
        <v>4.7830190126468719E-2</v>
      </c>
      <c r="H2643" s="63">
        <f t="shared" si="420"/>
        <v>4.3253349699520598E-2</v>
      </c>
      <c r="I2643" s="63">
        <f t="shared" si="420"/>
        <v>5.0070598023255419E-2</v>
      </c>
      <c r="J2643" s="63">
        <f t="shared" si="420"/>
        <v>6.2631376934194072E-2</v>
      </c>
      <c r="K2643" s="63">
        <f t="shared" si="420"/>
        <v>5.9446173559177376E-2</v>
      </c>
      <c r="L2643" s="63">
        <f t="shared" si="420"/>
        <v>6.5935839232308613E-2</v>
      </c>
      <c r="M2643" s="63">
        <f t="shared" si="420"/>
        <v>5.384765085723868E-2</v>
      </c>
      <c r="N2643" s="63">
        <f t="shared" si="420"/>
        <v>1.6237282914055517E-2</v>
      </c>
      <c r="O2643" s="63">
        <f t="shared" ref="O2643" si="421">O2635+O2636</f>
        <v>4.8662073365392799E-2</v>
      </c>
    </row>
    <row r="2644" spans="1:15" x14ac:dyDescent="0.25">
      <c r="A2644"/>
    </row>
    <row r="2645" spans="1:15" x14ac:dyDescent="0.25">
      <c r="A2645" s="60" t="s">
        <v>372</v>
      </c>
      <c r="B2645" s="61">
        <v>1.6438111162246534</v>
      </c>
      <c r="C2645" s="61">
        <v>1.4863477293325782</v>
      </c>
      <c r="D2645" s="61">
        <v>1.4599099173828838</v>
      </c>
      <c r="E2645" s="61">
        <v>1.467485350209325</v>
      </c>
      <c r="F2645" s="61">
        <v>1.4021769468482017</v>
      </c>
      <c r="G2645" s="61">
        <v>1.4303461457388174</v>
      </c>
      <c r="H2645" s="61">
        <v>1.4096651089272549</v>
      </c>
      <c r="I2645" s="61">
        <v>1.4651609754926864</v>
      </c>
      <c r="J2645" s="61">
        <v>1.4671042087269159</v>
      </c>
      <c r="K2645" s="61">
        <v>1.4756069588189462</v>
      </c>
      <c r="L2645" s="61">
        <v>1.5135766077844963</v>
      </c>
      <c r="M2645" s="61">
        <v>1.4179656570524874</v>
      </c>
      <c r="N2645" s="61">
        <v>1.2330836167502439</v>
      </c>
      <c r="O2645" s="61">
        <v>1.3803309151623251</v>
      </c>
    </row>
    <row r="2646" spans="1:15" x14ac:dyDescent="0.25">
      <c r="A2646"/>
    </row>
    <row r="2647" spans="1:15" x14ac:dyDescent="0.25">
      <c r="A2647" s="71" t="s">
        <v>394</v>
      </c>
      <c r="B2647" s="71" t="s">
        <v>395</v>
      </c>
    </row>
    <row r="2648" spans="1:15" x14ac:dyDescent="0.25">
      <c r="A2648" s="71" t="s">
        <v>396</v>
      </c>
      <c r="B2648" s="71" t="s">
        <v>397</v>
      </c>
    </row>
    <row r="2650" spans="1:15" x14ac:dyDescent="0.25">
      <c r="A2650" s="30" t="s">
        <v>512</v>
      </c>
      <c r="B2650" s="1"/>
      <c r="C2650" s="1"/>
      <c r="D2650" s="1"/>
      <c r="E2650" s="1"/>
      <c r="F2650" s="1"/>
      <c r="G2650" s="1"/>
      <c r="H2650" s="1"/>
      <c r="I2650" s="1"/>
      <c r="J2650" s="1"/>
      <c r="K2650" s="1"/>
      <c r="L2650" s="1"/>
      <c r="M2650" s="1"/>
      <c r="N2650" s="1"/>
    </row>
    <row r="2652" spans="1:15" x14ac:dyDescent="0.25">
      <c r="B2652" s="10" t="s">
        <v>0</v>
      </c>
      <c r="C2652" s="11" t="s">
        <v>1</v>
      </c>
      <c r="D2652" s="12" t="s">
        <v>2</v>
      </c>
      <c r="E2652" s="11" t="s">
        <v>3</v>
      </c>
      <c r="F2652" s="12" t="s">
        <v>4</v>
      </c>
      <c r="G2652" s="11" t="s">
        <v>5</v>
      </c>
      <c r="H2652" s="11" t="s">
        <v>6</v>
      </c>
      <c r="I2652" s="11" t="s">
        <v>7</v>
      </c>
      <c r="J2652" s="11" t="s">
        <v>8</v>
      </c>
      <c r="K2652" s="11" t="s">
        <v>9</v>
      </c>
      <c r="L2652" s="11" t="s">
        <v>10</v>
      </c>
      <c r="M2652" s="11" t="s">
        <v>11</v>
      </c>
      <c r="N2652" s="11" t="s">
        <v>12</v>
      </c>
      <c r="O2652" s="106">
        <v>2023</v>
      </c>
    </row>
    <row r="2653" spans="1:15" x14ac:dyDescent="0.25">
      <c r="A2653" s="27" t="s">
        <v>209</v>
      </c>
      <c r="B2653" s="13">
        <v>1.1667571297774551E-3</v>
      </c>
      <c r="C2653" s="14">
        <v>8.0664987998592189E-3</v>
      </c>
      <c r="D2653" s="4">
        <v>1.6688903170891587E-3</v>
      </c>
      <c r="E2653" s="14">
        <v>3.296443527194574E-3</v>
      </c>
      <c r="F2653" s="23"/>
      <c r="G2653" s="14">
        <v>7.1316601507125706E-3</v>
      </c>
      <c r="H2653" s="14">
        <v>2.5429676029896844E-3</v>
      </c>
      <c r="I2653" s="14">
        <v>6.1688272728363637E-3</v>
      </c>
      <c r="J2653" s="14">
        <v>2.7726855142770398E-3</v>
      </c>
      <c r="K2653" s="14">
        <v>2.3076101700947979E-3</v>
      </c>
      <c r="L2653" s="14">
        <v>4.7819351507197164E-3</v>
      </c>
      <c r="M2653" s="14">
        <v>6.9619842591896412E-3</v>
      </c>
      <c r="N2653" s="14">
        <v>5.7494309249212176E-3</v>
      </c>
      <c r="O2653" s="107">
        <v>9.8097320096051845E-3</v>
      </c>
    </row>
    <row r="2654" spans="1:15" x14ac:dyDescent="0.25">
      <c r="A2654" s="28" t="s">
        <v>210</v>
      </c>
      <c r="B2654" s="15">
        <v>2.1006288324530623E-2</v>
      </c>
      <c r="C2654" s="16">
        <v>2.1971475682798017E-2</v>
      </c>
      <c r="D2654" s="6">
        <v>2.340642444722062E-2</v>
      </c>
      <c r="E2654" s="16">
        <v>2.5471977255015665E-2</v>
      </c>
      <c r="F2654" s="6">
        <v>2.9914356116548812E-2</v>
      </c>
      <c r="G2654" s="16">
        <v>1.5246253065983198E-2</v>
      </c>
      <c r="H2654" s="16">
        <v>2.79863839021042E-2</v>
      </c>
      <c r="I2654" s="16">
        <v>3.555900434787828E-2</v>
      </c>
      <c r="J2654" s="16">
        <v>2.658646524859248E-2</v>
      </c>
      <c r="K2654" s="16">
        <v>2.9484811693473459E-2</v>
      </c>
      <c r="L2654" s="16">
        <v>3.0369860361038819E-2</v>
      </c>
      <c r="M2654" s="16">
        <v>3.7828857621473422E-2</v>
      </c>
      <c r="N2654" s="16">
        <v>2.6384056606772215E-2</v>
      </c>
      <c r="O2654" s="108">
        <v>2.9042609346182465E-2</v>
      </c>
    </row>
    <row r="2655" spans="1:15" x14ac:dyDescent="0.25">
      <c r="A2655" s="28" t="s">
        <v>77</v>
      </c>
      <c r="B2655" s="15">
        <v>0.16532477330105708</v>
      </c>
      <c r="C2655" s="16">
        <v>0.19172585220134927</v>
      </c>
      <c r="D2655" s="6">
        <v>0.17049955239491502</v>
      </c>
      <c r="E2655" s="16">
        <v>0.17650588886130103</v>
      </c>
      <c r="F2655" s="6">
        <v>0.16617242092021636</v>
      </c>
      <c r="G2655" s="16">
        <v>0.16266855450362189</v>
      </c>
      <c r="H2655" s="16">
        <v>0.19084165255744612</v>
      </c>
      <c r="I2655" s="16">
        <v>0.165090377469431</v>
      </c>
      <c r="J2655" s="16">
        <v>0.18670154809429212</v>
      </c>
      <c r="K2655" s="16">
        <v>0.17606848085296545</v>
      </c>
      <c r="L2655" s="16">
        <v>0.15998773586935514</v>
      </c>
      <c r="M2655" s="16">
        <v>0.18353732406224077</v>
      </c>
      <c r="N2655" s="16">
        <v>0.16271390743697406</v>
      </c>
      <c r="O2655" s="108">
        <v>0.18814391556359528</v>
      </c>
    </row>
    <row r="2656" spans="1:15" x14ac:dyDescent="0.25">
      <c r="A2656" s="28" t="s">
        <v>211</v>
      </c>
      <c r="B2656" s="15">
        <v>0.50505874755548175</v>
      </c>
      <c r="C2656" s="16">
        <v>0.48558275565305442</v>
      </c>
      <c r="D2656" s="6">
        <v>0.53177710103764886</v>
      </c>
      <c r="E2656" s="16">
        <v>0.53131442850643895</v>
      </c>
      <c r="F2656" s="6">
        <v>0.57969817118860179</v>
      </c>
      <c r="G2656" s="16">
        <v>0.59412319840639882</v>
      </c>
      <c r="H2656" s="16">
        <v>0.53948011910268845</v>
      </c>
      <c r="I2656" s="16">
        <v>0.53555900434787773</v>
      </c>
      <c r="J2656" s="16">
        <v>0.51682987313451223</v>
      </c>
      <c r="K2656" s="16">
        <v>0.51846088136075819</v>
      </c>
      <c r="L2656" s="16">
        <v>0.51787443251500653</v>
      </c>
      <c r="M2656" s="16">
        <v>0.48690798953735204</v>
      </c>
      <c r="N2656" s="16">
        <v>0.52470922769604655</v>
      </c>
      <c r="O2656" s="108">
        <v>0.48961038796644457</v>
      </c>
    </row>
    <row r="2657" spans="1:15" x14ac:dyDescent="0.25">
      <c r="A2657" s="28" t="s">
        <v>212</v>
      </c>
      <c r="B2657" s="15">
        <v>0.30744343368915306</v>
      </c>
      <c r="C2657" s="16">
        <v>0.29265341766293912</v>
      </c>
      <c r="D2657" s="6">
        <v>0.2726480318031263</v>
      </c>
      <c r="E2657" s="16">
        <v>0.26341126185004987</v>
      </c>
      <c r="F2657" s="6">
        <v>0.224215051774633</v>
      </c>
      <c r="G2657" s="16">
        <v>0.22083033387328352</v>
      </c>
      <c r="H2657" s="16">
        <v>0.23914887683477162</v>
      </c>
      <c r="I2657" s="16">
        <v>0.25762278656197662</v>
      </c>
      <c r="J2657" s="16">
        <v>0.26710942800832621</v>
      </c>
      <c r="K2657" s="16">
        <v>0.27367821592270813</v>
      </c>
      <c r="L2657" s="16">
        <v>0.28698603610387979</v>
      </c>
      <c r="M2657" s="16">
        <v>0.28476384451974412</v>
      </c>
      <c r="N2657" s="16">
        <v>0.28044337733528601</v>
      </c>
      <c r="O2657" s="108">
        <v>0.28339335511417252</v>
      </c>
    </row>
    <row r="2658" spans="1:15" x14ac:dyDescent="0.25">
      <c r="A2658" s="59" t="s">
        <v>248</v>
      </c>
      <c r="B2658" s="17">
        <v>1</v>
      </c>
      <c r="C2658" s="18">
        <v>1</v>
      </c>
      <c r="D2658" s="8">
        <v>1</v>
      </c>
      <c r="E2658" s="18">
        <v>1</v>
      </c>
      <c r="F2658" s="8">
        <v>1</v>
      </c>
      <c r="G2658" s="18">
        <v>1</v>
      </c>
      <c r="H2658" s="18">
        <v>1</v>
      </c>
      <c r="I2658" s="18">
        <v>1</v>
      </c>
      <c r="J2658" s="18">
        <v>1</v>
      </c>
      <c r="K2658" s="18">
        <v>1</v>
      </c>
      <c r="L2658" s="18">
        <v>1</v>
      </c>
      <c r="M2658" s="18">
        <v>1</v>
      </c>
      <c r="N2658" s="18">
        <v>1</v>
      </c>
      <c r="O2658" s="109">
        <v>1</v>
      </c>
    </row>
    <row r="2659" spans="1:15" s="36" customFormat="1" x14ac:dyDescent="0.25">
      <c r="A2659" s="31" t="s">
        <v>249</v>
      </c>
      <c r="B2659" s="32">
        <v>500.00123000000241</v>
      </c>
      <c r="C2659" s="33">
        <v>499.9975950000005</v>
      </c>
      <c r="D2659" s="34">
        <v>499.99990500000047</v>
      </c>
      <c r="E2659" s="33">
        <v>499.99946499999999</v>
      </c>
      <c r="F2659" s="34">
        <v>499.99749303621115</v>
      </c>
      <c r="G2659" s="33">
        <v>500.01107954545444</v>
      </c>
      <c r="H2659" s="33">
        <v>500.00687022900667</v>
      </c>
      <c r="I2659" s="33">
        <v>500.01399999999973</v>
      </c>
      <c r="J2659" s="33">
        <v>500.01131639722939</v>
      </c>
      <c r="K2659" s="33">
        <v>500.0036723163837</v>
      </c>
      <c r="L2659" s="33">
        <v>499.99706601466943</v>
      </c>
      <c r="M2659" s="33">
        <v>500.00550351288166</v>
      </c>
      <c r="N2659" s="33">
        <v>499.99633251833671</v>
      </c>
      <c r="O2659" s="33">
        <v>499.99430379746764</v>
      </c>
    </row>
    <row r="2660" spans="1:15" x14ac:dyDescent="0.25">
      <c r="A2660" s="41" t="s">
        <v>250</v>
      </c>
      <c r="B2660" s="40">
        <v>932</v>
      </c>
      <c r="C2660" s="38">
        <v>590</v>
      </c>
      <c r="D2660" s="39">
        <v>407</v>
      </c>
      <c r="E2660" s="38">
        <v>392</v>
      </c>
      <c r="F2660" s="39">
        <v>359</v>
      </c>
      <c r="G2660" s="38">
        <v>176</v>
      </c>
      <c r="H2660" s="38">
        <v>393</v>
      </c>
      <c r="I2660" s="38">
        <v>200</v>
      </c>
      <c r="J2660" s="38">
        <v>433</v>
      </c>
      <c r="K2660" s="38">
        <v>354</v>
      </c>
      <c r="L2660" s="38">
        <v>409</v>
      </c>
      <c r="M2660" s="38">
        <v>427</v>
      </c>
      <c r="N2660" s="38">
        <v>409</v>
      </c>
      <c r="O2660" s="38">
        <v>395</v>
      </c>
    </row>
    <row r="2662" spans="1:15" x14ac:dyDescent="0.25">
      <c r="A2662" s="62" t="s">
        <v>387</v>
      </c>
      <c r="B2662" s="63">
        <f>B2653+B2654</f>
        <v>2.2173045454308076E-2</v>
      </c>
      <c r="C2662" s="63">
        <f>C2653+C2654</f>
        <v>3.0037974482657236E-2</v>
      </c>
      <c r="D2662" s="63">
        <f t="shared" ref="D2662:N2662" si="422">D2653+D2654</f>
        <v>2.507531476430978E-2</v>
      </c>
      <c r="E2662" s="63">
        <f t="shared" si="422"/>
        <v>2.8768420782210237E-2</v>
      </c>
      <c r="F2662" s="63">
        <f t="shared" si="422"/>
        <v>2.9914356116548812E-2</v>
      </c>
      <c r="G2662" s="63">
        <f t="shared" si="422"/>
        <v>2.2377913216695768E-2</v>
      </c>
      <c r="H2662" s="63">
        <f t="shared" si="422"/>
        <v>3.0529351505093887E-2</v>
      </c>
      <c r="I2662" s="63">
        <f t="shared" si="422"/>
        <v>4.1727831620714646E-2</v>
      </c>
      <c r="J2662" s="63">
        <f t="shared" si="422"/>
        <v>2.9359150762869518E-2</v>
      </c>
      <c r="K2662" s="63">
        <f t="shared" si="422"/>
        <v>3.179242186356826E-2</v>
      </c>
      <c r="L2662" s="63">
        <f t="shared" si="422"/>
        <v>3.5151795511758538E-2</v>
      </c>
      <c r="M2662" s="63">
        <f t="shared" si="422"/>
        <v>4.4790841880663061E-2</v>
      </c>
      <c r="N2662" s="63">
        <f t="shared" si="422"/>
        <v>3.2133487531693435E-2</v>
      </c>
      <c r="O2662" s="63">
        <f t="shared" ref="O2662" si="423">O2653+O2654</f>
        <v>3.8852341355787648E-2</v>
      </c>
    </row>
    <row r="2663" spans="1:15" x14ac:dyDescent="0.25">
      <c r="A2663" s="64" t="s">
        <v>375</v>
      </c>
      <c r="B2663" s="63">
        <f>B2655</f>
        <v>0.16532477330105708</v>
      </c>
      <c r="C2663" s="63">
        <f>C2655</f>
        <v>0.19172585220134927</v>
      </c>
      <c r="D2663" s="63">
        <f t="shared" ref="D2663:N2663" si="424">D2655</f>
        <v>0.17049955239491502</v>
      </c>
      <c r="E2663" s="63">
        <f t="shared" si="424"/>
        <v>0.17650588886130103</v>
      </c>
      <c r="F2663" s="63">
        <f t="shared" si="424"/>
        <v>0.16617242092021636</v>
      </c>
      <c r="G2663" s="63">
        <f t="shared" si="424"/>
        <v>0.16266855450362189</v>
      </c>
      <c r="H2663" s="63">
        <f t="shared" si="424"/>
        <v>0.19084165255744612</v>
      </c>
      <c r="I2663" s="63">
        <f t="shared" si="424"/>
        <v>0.165090377469431</v>
      </c>
      <c r="J2663" s="63">
        <f t="shared" si="424"/>
        <v>0.18670154809429212</v>
      </c>
      <c r="K2663" s="63">
        <f t="shared" si="424"/>
        <v>0.17606848085296545</v>
      </c>
      <c r="L2663" s="63">
        <f t="shared" si="424"/>
        <v>0.15998773586935514</v>
      </c>
      <c r="M2663" s="63">
        <f t="shared" si="424"/>
        <v>0.18353732406224077</v>
      </c>
      <c r="N2663" s="63">
        <f t="shared" si="424"/>
        <v>0.16271390743697406</v>
      </c>
      <c r="O2663" s="63">
        <f t="shared" ref="O2663" si="425">O2655</f>
        <v>0.18814391556359528</v>
      </c>
    </row>
    <row r="2664" spans="1:15" x14ac:dyDescent="0.25">
      <c r="A2664" s="65" t="s">
        <v>388</v>
      </c>
      <c r="B2664" s="63">
        <f>B2656+B2657</f>
        <v>0.8125021812446348</v>
      </c>
      <c r="C2664" s="63">
        <f>C2656+C2657</f>
        <v>0.77823617331599348</v>
      </c>
      <c r="D2664" s="63">
        <f t="shared" ref="D2664:N2664" si="426">D2656+D2657</f>
        <v>0.80442513284077521</v>
      </c>
      <c r="E2664" s="63">
        <f t="shared" si="426"/>
        <v>0.79472569035648877</v>
      </c>
      <c r="F2664" s="63">
        <f t="shared" si="426"/>
        <v>0.80391322296323475</v>
      </c>
      <c r="G2664" s="63">
        <f t="shared" si="426"/>
        <v>0.81495353227968237</v>
      </c>
      <c r="H2664" s="63">
        <f t="shared" si="426"/>
        <v>0.77862899593746004</v>
      </c>
      <c r="I2664" s="63">
        <f t="shared" si="426"/>
        <v>0.79318179090985441</v>
      </c>
      <c r="J2664" s="63">
        <f t="shared" si="426"/>
        <v>0.78393930114283839</v>
      </c>
      <c r="K2664" s="63">
        <f t="shared" si="426"/>
        <v>0.79213909728346632</v>
      </c>
      <c r="L2664" s="63">
        <f t="shared" si="426"/>
        <v>0.80486046861888627</v>
      </c>
      <c r="M2664" s="63">
        <f t="shared" si="426"/>
        <v>0.77167183405709616</v>
      </c>
      <c r="N2664" s="63">
        <f t="shared" si="426"/>
        <v>0.80515260503133257</v>
      </c>
      <c r="O2664" s="63">
        <f t="shared" ref="O2664" si="427">O2656+O2657</f>
        <v>0.77300374308061715</v>
      </c>
    </row>
    <row r="2665" spans="1:15" x14ac:dyDescent="0.25">
      <c r="A2665"/>
    </row>
    <row r="2666" spans="1:15" x14ac:dyDescent="0.25">
      <c r="A2666" s="60" t="s">
        <v>372</v>
      </c>
      <c r="B2666" s="61">
        <v>4.0966058123497051</v>
      </c>
      <c r="C2666" s="61">
        <v>4.0327851176964167</v>
      </c>
      <c r="D2666" s="61">
        <v>4.0503289595625072</v>
      </c>
      <c r="E2666" s="61">
        <v>4.0260720878971377</v>
      </c>
      <c r="F2666" s="61">
        <v>3.9982139186213219</v>
      </c>
      <c r="G2666" s="61">
        <v>4.0062742927855606</v>
      </c>
      <c r="H2666" s="61">
        <v>3.9847055536641496</v>
      </c>
      <c r="I2666" s="61">
        <v>4.0029079185782788</v>
      </c>
      <c r="J2666" s="61">
        <v>4.0189168928740173</v>
      </c>
      <c r="K2666" s="61">
        <v>4.0317172811725097</v>
      </c>
      <c r="L2666" s="61">
        <v>4.0519127740602841</v>
      </c>
      <c r="M2666" s="61">
        <v>4.0046828524369893</v>
      </c>
      <c r="N2666" s="61">
        <v>4.0477130639100007</v>
      </c>
      <c r="O2666" s="61">
        <v>4.0077350248293966</v>
      </c>
    </row>
    <row r="2667" spans="1:15" x14ac:dyDescent="0.25">
      <c r="A2667"/>
    </row>
    <row r="2668" spans="1:15" x14ac:dyDescent="0.25">
      <c r="A2668" s="71" t="s">
        <v>394</v>
      </c>
      <c r="B2668" s="71" t="s">
        <v>395</v>
      </c>
    </row>
    <row r="2669" spans="1:15" x14ac:dyDescent="0.25">
      <c r="A2669" s="71" t="s">
        <v>396</v>
      </c>
      <c r="B2669" s="71" t="s">
        <v>397</v>
      </c>
    </row>
    <row r="2671" spans="1:15" x14ac:dyDescent="0.25">
      <c r="A2671" s="30" t="s">
        <v>327</v>
      </c>
      <c r="B2671" s="1"/>
      <c r="C2671" s="1"/>
      <c r="D2671" s="1"/>
      <c r="E2671" s="1"/>
      <c r="F2671" s="1"/>
      <c r="G2671" s="1"/>
      <c r="H2671" s="1"/>
      <c r="I2671" s="1"/>
      <c r="J2671" s="1"/>
      <c r="K2671" s="1"/>
      <c r="L2671" s="1"/>
      <c r="M2671" s="1"/>
      <c r="N2671" s="1"/>
    </row>
    <row r="2673" spans="1:15" x14ac:dyDescent="0.25">
      <c r="B2673" s="10" t="s">
        <v>0</v>
      </c>
      <c r="C2673" s="11" t="s">
        <v>1</v>
      </c>
      <c r="D2673" s="12" t="s">
        <v>2</v>
      </c>
      <c r="E2673" s="11" t="s">
        <v>3</v>
      </c>
      <c r="F2673" s="12" t="s">
        <v>4</v>
      </c>
      <c r="G2673" s="11" t="s">
        <v>5</v>
      </c>
      <c r="H2673" s="11" t="s">
        <v>6</v>
      </c>
      <c r="I2673" s="11" t="s">
        <v>7</v>
      </c>
      <c r="J2673" s="11" t="s">
        <v>8</v>
      </c>
      <c r="K2673" s="11" t="s">
        <v>9</v>
      </c>
      <c r="L2673" s="11" t="s">
        <v>10</v>
      </c>
      <c r="M2673" s="11" t="s">
        <v>11</v>
      </c>
      <c r="N2673" s="11" t="s">
        <v>12</v>
      </c>
      <c r="O2673" s="106">
        <v>2023</v>
      </c>
    </row>
    <row r="2674" spans="1:15" x14ac:dyDescent="0.25">
      <c r="A2674" s="27" t="s">
        <v>209</v>
      </c>
      <c r="B2674" s="13">
        <v>7.6139212697536448E-3</v>
      </c>
      <c r="C2674" s="14">
        <v>1.5108462671705429E-2</v>
      </c>
      <c r="D2674" s="4">
        <v>1.6699393172884675E-2</v>
      </c>
      <c r="E2674" s="14">
        <v>8.3908389781977046E-3</v>
      </c>
      <c r="F2674" s="4">
        <v>7.8596494355682028E-3</v>
      </c>
      <c r="G2674" s="14">
        <v>2.2377913216695782E-2</v>
      </c>
      <c r="H2674" s="14">
        <v>1.0171870411958741E-2</v>
      </c>
      <c r="I2674" s="14">
        <v>2.8303207510189728E-2</v>
      </c>
      <c r="J2674" s="14">
        <v>1.2749134084263203E-2</v>
      </c>
      <c r="K2674" s="14">
        <v>2.3076101700947975E-3</v>
      </c>
      <c r="L2674" s="14">
        <v>6.4601846074402438E-3</v>
      </c>
      <c r="M2674" s="14">
        <v>5.7912711499428357E-3</v>
      </c>
      <c r="N2674" s="14">
        <v>2.1645635542559029E-2</v>
      </c>
      <c r="O2674" s="107">
        <v>1.104037894102592E-2</v>
      </c>
    </row>
    <row r="2675" spans="1:15" x14ac:dyDescent="0.25">
      <c r="A2675" s="28" t="s">
        <v>210</v>
      </c>
      <c r="B2675" s="15">
        <v>5.6073662058791045E-2</v>
      </c>
      <c r="C2675" s="16">
        <v>7.0858150827705343E-2</v>
      </c>
      <c r="D2675" s="6">
        <v>4.8492229213523481E-2</v>
      </c>
      <c r="E2675" s="16">
        <v>4.6149019379450713E-2</v>
      </c>
      <c r="F2675" s="6">
        <v>7.9537446148755075E-2</v>
      </c>
      <c r="G2675" s="16">
        <v>6.0985012263932825E-2</v>
      </c>
      <c r="H2675" s="16">
        <v>6.6162958575124026E-2</v>
      </c>
      <c r="I2675" s="16">
        <v>5.8780354150083813E-2</v>
      </c>
      <c r="J2675" s="16">
        <v>7.1467435610002294E-2</v>
      </c>
      <c r="K2675" s="16">
        <v>5.6223033390150313E-2</v>
      </c>
      <c r="L2675" s="16">
        <v>6.8878154786238391E-2</v>
      </c>
      <c r="M2675" s="16">
        <v>6.8018220876725585E-2</v>
      </c>
      <c r="N2675" s="16">
        <v>5.4461279667088087E-2</v>
      </c>
      <c r="O2675" s="108">
        <v>4.5005576012891325E-2</v>
      </c>
    </row>
    <row r="2676" spans="1:15" x14ac:dyDescent="0.25">
      <c r="A2676" s="28" t="s">
        <v>77</v>
      </c>
      <c r="B2676" s="15">
        <v>0.24826151927666237</v>
      </c>
      <c r="C2676" s="16">
        <v>0.2658365586738477</v>
      </c>
      <c r="D2676" s="6">
        <v>0.27081130145414734</v>
      </c>
      <c r="E2676" s="16">
        <v>0.26520802377258507</v>
      </c>
      <c r="F2676" s="6">
        <v>0.28234069140179546</v>
      </c>
      <c r="G2676" s="16">
        <v>0.27148375689402354</v>
      </c>
      <c r="H2676" s="16">
        <v>0.30790518400001649</v>
      </c>
      <c r="I2676" s="16">
        <v>0.23983628458403194</v>
      </c>
      <c r="J2676" s="16">
        <v>0.31631709028294491</v>
      </c>
      <c r="K2676" s="16">
        <v>0.2770140671283205</v>
      </c>
      <c r="L2676" s="16">
        <v>0.27139768057318725</v>
      </c>
      <c r="M2676" s="16">
        <v>0.25642270448077031</v>
      </c>
      <c r="N2676" s="16">
        <v>0.22327792135394645</v>
      </c>
      <c r="O2676" s="108">
        <v>0.26057486730861523</v>
      </c>
    </row>
    <row r="2677" spans="1:15" x14ac:dyDescent="0.25">
      <c r="A2677" s="28" t="s">
        <v>211</v>
      </c>
      <c r="B2677" s="15">
        <v>0.47760529509097505</v>
      </c>
      <c r="C2677" s="16">
        <v>0.43669608050814696</v>
      </c>
      <c r="D2677" s="6">
        <v>0.4750138502526316</v>
      </c>
      <c r="E2677" s="16">
        <v>0.4860649800895292</v>
      </c>
      <c r="F2677" s="6">
        <v>0.47385474356138813</v>
      </c>
      <c r="G2677" s="16">
        <v>0.53522961707098504</v>
      </c>
      <c r="H2677" s="16">
        <v>0.4554660063195054</v>
      </c>
      <c r="I2677" s="16">
        <v>0.50725579683768807</v>
      </c>
      <c r="J2677" s="16">
        <v>0.41882816509002857</v>
      </c>
      <c r="K2677" s="16">
        <v>0.48201566881147184</v>
      </c>
      <c r="L2677" s="16">
        <v>0.47046926436732067</v>
      </c>
      <c r="M2677" s="16">
        <v>0.45764273789023902</v>
      </c>
      <c r="N2677" s="16">
        <v>0.48207566314667327</v>
      </c>
      <c r="O2677" s="108">
        <v>0.4331424028881336</v>
      </c>
    </row>
    <row r="2678" spans="1:15" x14ac:dyDescent="0.25">
      <c r="A2678" s="28" t="s">
        <v>212</v>
      </c>
      <c r="B2678" s="15">
        <v>0.21044560230381798</v>
      </c>
      <c r="C2678" s="16">
        <v>0.21150074731859467</v>
      </c>
      <c r="D2678" s="6">
        <v>0.18898322590681296</v>
      </c>
      <c r="E2678" s="16">
        <v>0.19418713778023725</v>
      </c>
      <c r="F2678" s="6">
        <v>0.15640746945249301</v>
      </c>
      <c r="G2678" s="16">
        <v>0.10992370055436282</v>
      </c>
      <c r="H2678" s="16">
        <v>0.16029398069339543</v>
      </c>
      <c r="I2678" s="16">
        <v>0.1658243569180064</v>
      </c>
      <c r="J2678" s="16">
        <v>0.18063817493276108</v>
      </c>
      <c r="K2678" s="16">
        <v>0.18243962049996243</v>
      </c>
      <c r="L2678" s="16">
        <v>0.18279471566581354</v>
      </c>
      <c r="M2678" s="16">
        <v>0.21212506560232228</v>
      </c>
      <c r="N2678" s="16">
        <v>0.21853950028973326</v>
      </c>
      <c r="O2678" s="108">
        <v>0.2502367748493341</v>
      </c>
    </row>
    <row r="2679" spans="1:15" x14ac:dyDescent="0.25">
      <c r="A2679" s="59" t="s">
        <v>248</v>
      </c>
      <c r="B2679" s="17">
        <v>1</v>
      </c>
      <c r="C2679" s="18">
        <v>1</v>
      </c>
      <c r="D2679" s="8">
        <v>1</v>
      </c>
      <c r="E2679" s="18">
        <v>1</v>
      </c>
      <c r="F2679" s="8">
        <v>1</v>
      </c>
      <c r="G2679" s="18">
        <v>1</v>
      </c>
      <c r="H2679" s="18">
        <v>1</v>
      </c>
      <c r="I2679" s="18">
        <v>1</v>
      </c>
      <c r="J2679" s="18">
        <v>1</v>
      </c>
      <c r="K2679" s="18">
        <v>1</v>
      </c>
      <c r="L2679" s="18">
        <v>1</v>
      </c>
      <c r="M2679" s="18">
        <v>1</v>
      </c>
      <c r="N2679" s="18">
        <v>1</v>
      </c>
      <c r="O2679" s="109">
        <v>1</v>
      </c>
    </row>
    <row r="2680" spans="1:15" s="36" customFormat="1" x14ac:dyDescent="0.25">
      <c r="A2680" s="31" t="s">
        <v>249</v>
      </c>
      <c r="B2680" s="32">
        <v>500.00123000000212</v>
      </c>
      <c r="C2680" s="33">
        <v>499.99759500000073</v>
      </c>
      <c r="D2680" s="34">
        <v>499.99990500000075</v>
      </c>
      <c r="E2680" s="33">
        <v>499.9994650000001</v>
      </c>
      <c r="F2680" s="34">
        <v>499.99749303621155</v>
      </c>
      <c r="G2680" s="33">
        <v>500.01107954545409</v>
      </c>
      <c r="H2680" s="33">
        <v>500.00687022900638</v>
      </c>
      <c r="I2680" s="33">
        <v>500.01399999999978</v>
      </c>
      <c r="J2680" s="33">
        <v>500.01131639722917</v>
      </c>
      <c r="K2680" s="33">
        <v>500.00367231638376</v>
      </c>
      <c r="L2680" s="33">
        <v>499.9970660146696</v>
      </c>
      <c r="M2680" s="33">
        <v>500.0055035128816</v>
      </c>
      <c r="N2680" s="33">
        <v>499.99633251833666</v>
      </c>
      <c r="O2680" s="33">
        <v>499.99430379746764</v>
      </c>
    </row>
    <row r="2681" spans="1:15" x14ac:dyDescent="0.25">
      <c r="A2681" s="41" t="s">
        <v>250</v>
      </c>
      <c r="B2681" s="40">
        <v>932</v>
      </c>
      <c r="C2681" s="38">
        <v>590</v>
      </c>
      <c r="D2681" s="39">
        <v>407</v>
      </c>
      <c r="E2681" s="38">
        <v>392</v>
      </c>
      <c r="F2681" s="39">
        <v>359</v>
      </c>
      <c r="G2681" s="38">
        <v>176</v>
      </c>
      <c r="H2681" s="38">
        <v>393</v>
      </c>
      <c r="I2681" s="38">
        <v>200</v>
      </c>
      <c r="J2681" s="38">
        <v>433</v>
      </c>
      <c r="K2681" s="38">
        <v>354</v>
      </c>
      <c r="L2681" s="38">
        <v>409</v>
      </c>
      <c r="M2681" s="38">
        <v>427</v>
      </c>
      <c r="N2681" s="38">
        <v>409</v>
      </c>
      <c r="O2681" s="38">
        <v>395</v>
      </c>
    </row>
    <row r="2683" spans="1:15" x14ac:dyDescent="0.25">
      <c r="A2683" s="62" t="s">
        <v>387</v>
      </c>
      <c r="B2683" s="63">
        <f>B2674+B2675</f>
        <v>6.3687583328544684E-2</v>
      </c>
      <c r="C2683" s="63">
        <f>C2674+C2675</f>
        <v>8.5966613499410774E-2</v>
      </c>
      <c r="D2683" s="63">
        <f t="shared" ref="D2683:N2683" si="428">D2674+D2675</f>
        <v>6.519162238640816E-2</v>
      </c>
      <c r="E2683" s="63">
        <f t="shared" si="428"/>
        <v>5.4539858357648421E-2</v>
      </c>
      <c r="F2683" s="63">
        <f t="shared" si="428"/>
        <v>8.7397095584323278E-2</v>
      </c>
      <c r="G2683" s="63">
        <f t="shared" si="428"/>
        <v>8.3362925480628611E-2</v>
      </c>
      <c r="H2683" s="63">
        <f t="shared" si="428"/>
        <v>7.633482898708277E-2</v>
      </c>
      <c r="I2683" s="63">
        <f t="shared" si="428"/>
        <v>8.7083561660273534E-2</v>
      </c>
      <c r="J2683" s="63">
        <f t="shared" si="428"/>
        <v>8.4216569694265497E-2</v>
      </c>
      <c r="K2683" s="63">
        <f t="shared" si="428"/>
        <v>5.8530643560245108E-2</v>
      </c>
      <c r="L2683" s="63">
        <f t="shared" si="428"/>
        <v>7.5338339393678636E-2</v>
      </c>
      <c r="M2683" s="63">
        <f t="shared" si="428"/>
        <v>7.3809492026668422E-2</v>
      </c>
      <c r="N2683" s="63">
        <f t="shared" si="428"/>
        <v>7.6106915209647116E-2</v>
      </c>
      <c r="O2683" s="63">
        <f t="shared" ref="O2683" si="429">O2674+O2675</f>
        <v>5.6045954953917246E-2</v>
      </c>
    </row>
    <row r="2684" spans="1:15" x14ac:dyDescent="0.25">
      <c r="A2684" s="64" t="s">
        <v>375</v>
      </c>
      <c r="B2684" s="63">
        <f>B2676</f>
        <v>0.24826151927666237</v>
      </c>
      <c r="C2684" s="63">
        <f>C2676</f>
        <v>0.2658365586738477</v>
      </c>
      <c r="D2684" s="63">
        <f t="shared" ref="D2684:N2684" si="430">D2676</f>
        <v>0.27081130145414734</v>
      </c>
      <c r="E2684" s="63">
        <f t="shared" si="430"/>
        <v>0.26520802377258507</v>
      </c>
      <c r="F2684" s="63">
        <f t="shared" si="430"/>
        <v>0.28234069140179546</v>
      </c>
      <c r="G2684" s="63">
        <f t="shared" si="430"/>
        <v>0.27148375689402354</v>
      </c>
      <c r="H2684" s="63">
        <f t="shared" si="430"/>
        <v>0.30790518400001649</v>
      </c>
      <c r="I2684" s="63">
        <f t="shared" si="430"/>
        <v>0.23983628458403194</v>
      </c>
      <c r="J2684" s="63">
        <f t="shared" si="430"/>
        <v>0.31631709028294491</v>
      </c>
      <c r="K2684" s="63">
        <f t="shared" si="430"/>
        <v>0.2770140671283205</v>
      </c>
      <c r="L2684" s="63">
        <f t="shared" si="430"/>
        <v>0.27139768057318725</v>
      </c>
      <c r="M2684" s="63">
        <f t="shared" si="430"/>
        <v>0.25642270448077031</v>
      </c>
      <c r="N2684" s="63">
        <f t="shared" si="430"/>
        <v>0.22327792135394645</v>
      </c>
      <c r="O2684" s="63">
        <f t="shared" ref="O2684" si="431">O2676</f>
        <v>0.26057486730861523</v>
      </c>
    </row>
    <row r="2685" spans="1:15" x14ac:dyDescent="0.25">
      <c r="A2685" s="65" t="s">
        <v>388</v>
      </c>
      <c r="B2685" s="63">
        <f>B2677+B2678</f>
        <v>0.68805089739479297</v>
      </c>
      <c r="C2685" s="63">
        <f>C2677+C2678</f>
        <v>0.6481968278267416</v>
      </c>
      <c r="D2685" s="63">
        <f t="shared" ref="D2685:N2685" si="432">D2677+D2678</f>
        <v>0.66399707615944459</v>
      </c>
      <c r="E2685" s="63">
        <f t="shared" si="432"/>
        <v>0.68025211786976647</v>
      </c>
      <c r="F2685" s="63">
        <f t="shared" si="432"/>
        <v>0.63026221301388108</v>
      </c>
      <c r="G2685" s="63">
        <f t="shared" si="432"/>
        <v>0.64515331762534789</v>
      </c>
      <c r="H2685" s="63">
        <f t="shared" si="432"/>
        <v>0.6157599870129008</v>
      </c>
      <c r="I2685" s="63">
        <f t="shared" si="432"/>
        <v>0.67308015375569452</v>
      </c>
      <c r="J2685" s="63">
        <f t="shared" si="432"/>
        <v>0.59946634002278965</v>
      </c>
      <c r="K2685" s="63">
        <f t="shared" si="432"/>
        <v>0.66445528931143427</v>
      </c>
      <c r="L2685" s="63">
        <f t="shared" si="432"/>
        <v>0.65326398003313424</v>
      </c>
      <c r="M2685" s="63">
        <f t="shared" si="432"/>
        <v>0.66976780349256126</v>
      </c>
      <c r="N2685" s="63">
        <f t="shared" si="432"/>
        <v>0.70061516343640651</v>
      </c>
      <c r="O2685" s="63">
        <f t="shared" ref="O2685" si="433">O2677+O2678</f>
        <v>0.6833791777374677</v>
      </c>
    </row>
    <row r="2686" spans="1:15" x14ac:dyDescent="0.25">
      <c r="A2686"/>
    </row>
    <row r="2687" spans="1:15" x14ac:dyDescent="0.25">
      <c r="A2687" s="60" t="s">
        <v>372</v>
      </c>
      <c r="B2687" s="61">
        <v>3.827194995100315</v>
      </c>
      <c r="C2687" s="61">
        <v>3.7586224989742183</v>
      </c>
      <c r="D2687" s="61">
        <v>3.7710892865069652</v>
      </c>
      <c r="E2687" s="61">
        <v>3.8115085583141566</v>
      </c>
      <c r="F2687" s="61">
        <v>3.6914129374464832</v>
      </c>
      <c r="G2687" s="61">
        <v>3.6493361794823884</v>
      </c>
      <c r="H2687" s="61">
        <v>3.689547268307257</v>
      </c>
      <c r="I2687" s="61">
        <v>3.7235177415032386</v>
      </c>
      <c r="J2687" s="61">
        <v>3.6831388111770176</v>
      </c>
      <c r="K2687" s="61">
        <v>3.7860566560810569</v>
      </c>
      <c r="L2687" s="61">
        <v>3.7542601716978274</v>
      </c>
      <c r="M2687" s="61">
        <v>3.8022921059182728</v>
      </c>
      <c r="N2687" s="61">
        <v>3.8214021129739364</v>
      </c>
      <c r="O2687" s="61">
        <v>3.8665296186918598</v>
      </c>
    </row>
    <row r="2688" spans="1:15" x14ac:dyDescent="0.25">
      <c r="A2688"/>
    </row>
    <row r="2689" spans="1:15" x14ac:dyDescent="0.25">
      <c r="A2689" s="71" t="s">
        <v>394</v>
      </c>
      <c r="B2689" s="71" t="s">
        <v>395</v>
      </c>
    </row>
    <row r="2690" spans="1:15" x14ac:dyDescent="0.25">
      <c r="A2690" s="71" t="s">
        <v>396</v>
      </c>
      <c r="B2690" s="71" t="s">
        <v>397</v>
      </c>
    </row>
    <row r="2692" spans="1:15" x14ac:dyDescent="0.25">
      <c r="A2692" s="30" t="s">
        <v>521</v>
      </c>
      <c r="B2692" s="1"/>
      <c r="C2692" s="1"/>
      <c r="D2692" s="1"/>
      <c r="E2692" s="1"/>
      <c r="F2692" s="1"/>
      <c r="G2692" s="1"/>
      <c r="H2692" s="1"/>
      <c r="I2692" s="1"/>
      <c r="J2692" s="1"/>
      <c r="K2692" s="1"/>
      <c r="L2692" s="1"/>
      <c r="M2692" s="1"/>
      <c r="N2692" s="1"/>
    </row>
    <row r="2694" spans="1:15" x14ac:dyDescent="0.25">
      <c r="B2694" s="10" t="s">
        <v>0</v>
      </c>
      <c r="C2694" s="11" t="s">
        <v>1</v>
      </c>
      <c r="D2694" s="12" t="s">
        <v>2</v>
      </c>
      <c r="E2694" s="11" t="s">
        <v>3</v>
      </c>
      <c r="F2694" s="12" t="s">
        <v>4</v>
      </c>
      <c r="G2694" s="11" t="s">
        <v>5</v>
      </c>
      <c r="H2694" s="11" t="s">
        <v>6</v>
      </c>
      <c r="I2694" s="11" t="s">
        <v>7</v>
      </c>
      <c r="J2694" s="11" t="s">
        <v>8</v>
      </c>
      <c r="K2694" s="11" t="s">
        <v>9</v>
      </c>
      <c r="L2694" s="11" t="s">
        <v>10</v>
      </c>
      <c r="M2694" s="11" t="s">
        <v>11</v>
      </c>
      <c r="N2694" s="11" t="s">
        <v>12</v>
      </c>
      <c r="O2694" s="106">
        <v>2023</v>
      </c>
    </row>
    <row r="2695" spans="1:15" x14ac:dyDescent="0.25">
      <c r="A2695" s="27" t="s">
        <v>213</v>
      </c>
      <c r="B2695" s="13">
        <v>0.55914025451497418</v>
      </c>
      <c r="C2695" s="14">
        <v>0.59467516038752188</v>
      </c>
      <c r="D2695" s="4">
        <v>0.62714511915757176</v>
      </c>
      <c r="E2695" s="14">
        <v>0.57896312949054862</v>
      </c>
      <c r="F2695" s="4">
        <v>0.56840897809515478</v>
      </c>
      <c r="G2695" s="14">
        <v>0.63998752300375172</v>
      </c>
      <c r="H2695" s="14">
        <v>0.61575998701290102</v>
      </c>
      <c r="I2695" s="14">
        <v>0.64586391581035674</v>
      </c>
      <c r="J2695" s="14">
        <v>0.67425055968710201</v>
      </c>
      <c r="K2695" s="14">
        <v>0.6331394176200964</v>
      </c>
      <c r="L2695" s="14">
        <v>0.67080491425866451</v>
      </c>
      <c r="M2695" s="14">
        <v>0.6674886716703593</v>
      </c>
      <c r="N2695" s="14">
        <v>0.68878744831869265</v>
      </c>
      <c r="O2695" s="107">
        <v>0.67276082892083555</v>
      </c>
    </row>
    <row r="2696" spans="1:15" x14ac:dyDescent="0.25">
      <c r="A2696" s="28" t="s">
        <v>163</v>
      </c>
      <c r="B2696" s="15">
        <v>0.24717746194344398</v>
      </c>
      <c r="C2696" s="16">
        <v>0.20847631277106435</v>
      </c>
      <c r="D2696" s="6">
        <v>0.19898607780735536</v>
      </c>
      <c r="E2696" s="16">
        <v>0.23703971363249338</v>
      </c>
      <c r="F2696" s="6">
        <v>0.25755895154906078</v>
      </c>
      <c r="G2696" s="16">
        <v>0.19623542432866542</v>
      </c>
      <c r="H2696" s="16">
        <v>0.21883719663902843</v>
      </c>
      <c r="I2696" s="16">
        <v>0.24491814229201625</v>
      </c>
      <c r="J2696" s="16">
        <v>0.17892759009149423</v>
      </c>
      <c r="K2696" s="16">
        <v>0.199107012208385</v>
      </c>
      <c r="L2696" s="16">
        <v>0.20150827290918161</v>
      </c>
      <c r="M2696" s="16">
        <v>0.19049930832143042</v>
      </c>
      <c r="N2696" s="16">
        <v>0.19924473773646201</v>
      </c>
      <c r="O2696" s="108">
        <v>0.20614614596875172</v>
      </c>
    </row>
    <row r="2697" spans="1:15" x14ac:dyDescent="0.25">
      <c r="A2697" s="28" t="s">
        <v>77</v>
      </c>
      <c r="B2697" s="15">
        <v>0.14306902805019064</v>
      </c>
      <c r="C2697" s="16">
        <v>0.15651603284211763</v>
      </c>
      <c r="D2697" s="6">
        <v>0.11368385159993195</v>
      </c>
      <c r="E2697" s="16">
        <v>0.13245428172608154</v>
      </c>
      <c r="F2697" s="6">
        <v>0.13112544853985333</v>
      </c>
      <c r="G2697" s="16">
        <v>0.10684933686128543</v>
      </c>
      <c r="H2697" s="16">
        <v>0.11705895135283133</v>
      </c>
      <c r="I2697" s="16">
        <v>7.3658937549748671E-2</v>
      </c>
      <c r="J2697" s="16">
        <v>0.10028248783283879</v>
      </c>
      <c r="K2697" s="16">
        <v>0.1400998184759096</v>
      </c>
      <c r="L2697" s="16">
        <v>8.4902209695118233E-2</v>
      </c>
      <c r="M2697" s="16">
        <v>9.2354018585743672E-2</v>
      </c>
      <c r="N2697" s="16">
        <v>5.8517544138465417E-2</v>
      </c>
      <c r="O2697" s="108">
        <v>7.770468271157524E-2</v>
      </c>
    </row>
    <row r="2698" spans="1:15" x14ac:dyDescent="0.25">
      <c r="A2698" s="28" t="s">
        <v>164</v>
      </c>
      <c r="B2698" s="15">
        <v>3.5533082588616739E-2</v>
      </c>
      <c r="C2698" s="16">
        <v>3.2265995199436827E-2</v>
      </c>
      <c r="D2698" s="6">
        <v>5.0150629528619678E-2</v>
      </c>
      <c r="E2698" s="16">
        <v>3.6559149118289565E-2</v>
      </c>
      <c r="F2698" s="6">
        <v>3.7011884739254985E-2</v>
      </c>
      <c r="G2698" s="16">
        <v>4.9796055655584863E-2</v>
      </c>
      <c r="H2698" s="16">
        <v>4.5800897392249566E-2</v>
      </c>
      <c r="I2698" s="16">
        <v>3.5559004347878301E-2</v>
      </c>
      <c r="J2698" s="16">
        <v>4.6539362388564855E-2</v>
      </c>
      <c r="K2698" s="16">
        <v>2.1207471357555033E-2</v>
      </c>
      <c r="L2698" s="16">
        <v>3.9680917443036423E-2</v>
      </c>
      <c r="M2698" s="16">
        <v>3.3639208186701394E-2</v>
      </c>
      <c r="N2698" s="16">
        <v>4.4655584270789174E-2</v>
      </c>
      <c r="O2698" s="108">
        <v>3.3156580264838489E-2</v>
      </c>
    </row>
    <row r="2699" spans="1:15" x14ac:dyDescent="0.25">
      <c r="A2699" s="28" t="s">
        <v>214</v>
      </c>
      <c r="B2699" s="15">
        <v>1.5080172902774629E-2</v>
      </c>
      <c r="C2699" s="16">
        <v>8.066498799859205E-3</v>
      </c>
      <c r="D2699" s="6">
        <v>1.0034321906521173E-2</v>
      </c>
      <c r="E2699" s="16">
        <v>1.4983726032586861E-2</v>
      </c>
      <c r="F2699" s="6">
        <v>5.894737076676153E-3</v>
      </c>
      <c r="G2699" s="16">
        <v>7.1316601507125663E-3</v>
      </c>
      <c r="H2699" s="16">
        <v>2.5429676029896792E-3</v>
      </c>
      <c r="I2699" s="19"/>
      <c r="J2699" s="19"/>
      <c r="K2699" s="16">
        <v>6.4462803380540253E-3</v>
      </c>
      <c r="L2699" s="16">
        <v>3.103685693999189E-3</v>
      </c>
      <c r="M2699" s="16">
        <v>1.6018793235765293E-2</v>
      </c>
      <c r="N2699" s="16">
        <v>8.7946855355907072E-3</v>
      </c>
      <c r="O2699" s="108">
        <v>1.0231762133999001E-2</v>
      </c>
    </row>
    <row r="2700" spans="1:15" x14ac:dyDescent="0.25">
      <c r="A2700" s="59" t="s">
        <v>248</v>
      </c>
      <c r="B2700" s="17">
        <v>1</v>
      </c>
      <c r="C2700" s="18">
        <v>1</v>
      </c>
      <c r="D2700" s="8">
        <v>1</v>
      </c>
      <c r="E2700" s="18">
        <v>1</v>
      </c>
      <c r="F2700" s="8">
        <v>1</v>
      </c>
      <c r="G2700" s="18">
        <v>1</v>
      </c>
      <c r="H2700" s="18">
        <v>1</v>
      </c>
      <c r="I2700" s="18">
        <v>1</v>
      </c>
      <c r="J2700" s="18">
        <v>1</v>
      </c>
      <c r="K2700" s="18">
        <v>1</v>
      </c>
      <c r="L2700" s="18">
        <v>1</v>
      </c>
      <c r="M2700" s="18">
        <v>1</v>
      </c>
      <c r="N2700" s="18">
        <v>1</v>
      </c>
      <c r="O2700" s="109">
        <v>1</v>
      </c>
    </row>
    <row r="2701" spans="1:15" s="36" customFormat="1" x14ac:dyDescent="0.25">
      <c r="A2701" s="31" t="s">
        <v>249</v>
      </c>
      <c r="B2701" s="32">
        <v>500.00123000000104</v>
      </c>
      <c r="C2701" s="33">
        <v>499.9975950000013</v>
      </c>
      <c r="D2701" s="34">
        <v>499.99990499999939</v>
      </c>
      <c r="E2701" s="33">
        <v>499.99946499999982</v>
      </c>
      <c r="F2701" s="34">
        <v>499.99749303621144</v>
      </c>
      <c r="G2701" s="33">
        <v>500.01107954545478</v>
      </c>
      <c r="H2701" s="33">
        <v>500.00687022900757</v>
      </c>
      <c r="I2701" s="33">
        <v>500.01399999999944</v>
      </c>
      <c r="J2701" s="33">
        <v>500.01131639722894</v>
      </c>
      <c r="K2701" s="33">
        <v>500.0036723163833</v>
      </c>
      <c r="L2701" s="33">
        <v>499.9970660146688</v>
      </c>
      <c r="M2701" s="33">
        <v>500.00550351288177</v>
      </c>
      <c r="N2701" s="33">
        <v>499.99633251833848</v>
      </c>
      <c r="O2701" s="33">
        <v>499.99430379746764</v>
      </c>
    </row>
    <row r="2702" spans="1:15" x14ac:dyDescent="0.25">
      <c r="A2702" s="41" t="s">
        <v>250</v>
      </c>
      <c r="B2702" s="40">
        <v>932</v>
      </c>
      <c r="C2702" s="38">
        <v>590</v>
      </c>
      <c r="D2702" s="39">
        <v>407</v>
      </c>
      <c r="E2702" s="38">
        <v>392</v>
      </c>
      <c r="F2702" s="39">
        <v>359</v>
      </c>
      <c r="G2702" s="38">
        <v>176</v>
      </c>
      <c r="H2702" s="38">
        <v>393</v>
      </c>
      <c r="I2702" s="38">
        <v>200</v>
      </c>
      <c r="J2702" s="38">
        <v>433</v>
      </c>
      <c r="K2702" s="38">
        <v>354</v>
      </c>
      <c r="L2702" s="38">
        <v>409</v>
      </c>
      <c r="M2702" s="38">
        <v>427</v>
      </c>
      <c r="N2702" s="38">
        <v>409</v>
      </c>
      <c r="O2702" s="38">
        <v>395</v>
      </c>
    </row>
    <row r="2704" spans="1:15" x14ac:dyDescent="0.25">
      <c r="A2704" s="62" t="s">
        <v>379</v>
      </c>
      <c r="B2704" s="63">
        <f>B2695+B2696</f>
        <v>0.8063177164584181</v>
      </c>
      <c r="C2704" s="63">
        <f>C2695+C2696</f>
        <v>0.80315147315858626</v>
      </c>
      <c r="D2704" s="63">
        <f t="shared" ref="D2704:N2704" si="434">D2695+D2696</f>
        <v>0.82613119696492709</v>
      </c>
      <c r="E2704" s="63">
        <f t="shared" si="434"/>
        <v>0.81600284312304194</v>
      </c>
      <c r="F2704" s="63">
        <f t="shared" si="434"/>
        <v>0.8259679296442155</v>
      </c>
      <c r="G2704" s="63">
        <f t="shared" si="434"/>
        <v>0.8362229473324172</v>
      </c>
      <c r="H2704" s="63">
        <f t="shared" si="434"/>
        <v>0.83459718365192948</v>
      </c>
      <c r="I2704" s="63">
        <f t="shared" si="434"/>
        <v>0.89078205810237299</v>
      </c>
      <c r="J2704" s="63">
        <f t="shared" si="434"/>
        <v>0.85317814977859618</v>
      </c>
      <c r="K2704" s="63">
        <f t="shared" si="434"/>
        <v>0.8322464298284814</v>
      </c>
      <c r="L2704" s="63">
        <f t="shared" si="434"/>
        <v>0.87231318716784612</v>
      </c>
      <c r="M2704" s="63">
        <f t="shared" si="434"/>
        <v>0.85798797999178977</v>
      </c>
      <c r="N2704" s="63">
        <f t="shared" si="434"/>
        <v>0.88803218605515466</v>
      </c>
      <c r="O2704" s="63">
        <f t="shared" ref="O2704" si="435">O2695+O2696</f>
        <v>0.87890697488958724</v>
      </c>
    </row>
    <row r="2705" spans="1:15" x14ac:dyDescent="0.25">
      <c r="A2705" s="64" t="s">
        <v>375</v>
      </c>
      <c r="B2705" s="63">
        <f>B2697</f>
        <v>0.14306902805019064</v>
      </c>
      <c r="C2705" s="63">
        <f>C2697</f>
        <v>0.15651603284211763</v>
      </c>
      <c r="D2705" s="63">
        <f t="shared" ref="D2705:N2705" si="436">D2697</f>
        <v>0.11368385159993195</v>
      </c>
      <c r="E2705" s="63">
        <f t="shared" si="436"/>
        <v>0.13245428172608154</v>
      </c>
      <c r="F2705" s="63">
        <f t="shared" si="436"/>
        <v>0.13112544853985333</v>
      </c>
      <c r="G2705" s="63">
        <f t="shared" si="436"/>
        <v>0.10684933686128543</v>
      </c>
      <c r="H2705" s="63">
        <f t="shared" si="436"/>
        <v>0.11705895135283133</v>
      </c>
      <c r="I2705" s="63">
        <f t="shared" si="436"/>
        <v>7.3658937549748671E-2</v>
      </c>
      <c r="J2705" s="63">
        <f t="shared" si="436"/>
        <v>0.10028248783283879</v>
      </c>
      <c r="K2705" s="63">
        <f t="shared" si="436"/>
        <v>0.1400998184759096</v>
      </c>
      <c r="L2705" s="63">
        <f t="shared" si="436"/>
        <v>8.4902209695118233E-2</v>
      </c>
      <c r="M2705" s="63">
        <f t="shared" si="436"/>
        <v>9.2354018585743672E-2</v>
      </c>
      <c r="N2705" s="63">
        <f t="shared" si="436"/>
        <v>5.8517544138465417E-2</v>
      </c>
      <c r="O2705" s="63">
        <f t="shared" ref="O2705" si="437">O2697</f>
        <v>7.770468271157524E-2</v>
      </c>
    </row>
    <row r="2706" spans="1:15" x14ac:dyDescent="0.25">
      <c r="A2706" s="65" t="s">
        <v>380</v>
      </c>
      <c r="B2706" s="63">
        <f>B2698+B2699</f>
        <v>5.0613255491391368E-2</v>
      </c>
      <c r="C2706" s="63">
        <f>C2698+C2699</f>
        <v>4.0332493999296032E-2</v>
      </c>
      <c r="D2706" s="63">
        <f t="shared" ref="D2706:N2706" si="438">D2698+D2699</f>
        <v>6.0184951435140854E-2</v>
      </c>
      <c r="E2706" s="63">
        <f t="shared" si="438"/>
        <v>5.1542875150876424E-2</v>
      </c>
      <c r="F2706" s="63">
        <f t="shared" si="438"/>
        <v>4.2906621815931141E-2</v>
      </c>
      <c r="G2706" s="63">
        <f t="shared" si="438"/>
        <v>5.6927715806297428E-2</v>
      </c>
      <c r="H2706" s="63">
        <f t="shared" si="438"/>
        <v>4.8343864995239245E-2</v>
      </c>
      <c r="I2706" s="63">
        <f t="shared" si="438"/>
        <v>3.5559004347878301E-2</v>
      </c>
      <c r="J2706" s="63">
        <f t="shared" si="438"/>
        <v>4.6539362388564855E-2</v>
      </c>
      <c r="K2706" s="63">
        <f t="shared" si="438"/>
        <v>2.7653751695609057E-2</v>
      </c>
      <c r="L2706" s="63">
        <f t="shared" si="438"/>
        <v>4.2784603137035609E-2</v>
      </c>
      <c r="M2706" s="63">
        <f t="shared" si="438"/>
        <v>4.9658001422466687E-2</v>
      </c>
      <c r="N2706" s="63">
        <f t="shared" si="438"/>
        <v>5.3450269806379881E-2</v>
      </c>
      <c r="O2706" s="63">
        <f t="shared" ref="O2706" si="439">O2698+O2699</f>
        <v>4.3388342398837487E-2</v>
      </c>
    </row>
    <row r="2707" spans="1:15" x14ac:dyDescent="0.25">
      <c r="A2707"/>
    </row>
    <row r="2708" spans="1:15" x14ac:dyDescent="0.25">
      <c r="A2708" s="60" t="s">
        <v>372</v>
      </c>
      <c r="B2708" s="61">
        <v>1.7002354574207745</v>
      </c>
      <c r="C2708" s="61">
        <v>1.6505723592530472</v>
      </c>
      <c r="D2708" s="61">
        <v>1.6169429572191598</v>
      </c>
      <c r="E2708" s="61">
        <v>1.6715606285698721</v>
      </c>
      <c r="F2708" s="61">
        <v>1.6544244511532367</v>
      </c>
      <c r="G2708" s="61">
        <v>1.5878489056208411</v>
      </c>
      <c r="H2708" s="61">
        <v>1.6005296619333989</v>
      </c>
      <c r="I2708" s="61">
        <v>1.4989130304351488</v>
      </c>
      <c r="J2708" s="61">
        <v>1.5191106529228675</v>
      </c>
      <c r="K2708" s="61">
        <v>1.5687141845850854</v>
      </c>
      <c r="L2708" s="61">
        <v>1.5027701874045232</v>
      </c>
      <c r="M2708" s="61">
        <v>1.5402001429960825</v>
      </c>
      <c r="N2708" s="61">
        <v>1.4854253209681239</v>
      </c>
      <c r="O2708" s="61">
        <v>1.5019523007224131</v>
      </c>
    </row>
    <row r="2709" spans="1:15" x14ac:dyDescent="0.25">
      <c r="A2709"/>
    </row>
    <row r="2710" spans="1:15" x14ac:dyDescent="0.25">
      <c r="A2710" s="71" t="s">
        <v>394</v>
      </c>
      <c r="B2710" s="71" t="s">
        <v>395</v>
      </c>
    </row>
    <row r="2711" spans="1:15" x14ac:dyDescent="0.25">
      <c r="A2711" s="71" t="s">
        <v>396</v>
      </c>
      <c r="B2711" s="71" t="s">
        <v>397</v>
      </c>
    </row>
    <row r="2713" spans="1:15" x14ac:dyDescent="0.25">
      <c r="A2713" s="30" t="s">
        <v>328</v>
      </c>
      <c r="B2713" s="1"/>
      <c r="C2713" s="1"/>
      <c r="D2713" s="1"/>
      <c r="E2713" s="1"/>
      <c r="F2713" s="1"/>
      <c r="G2713" s="1"/>
      <c r="H2713" s="1"/>
      <c r="I2713" s="1"/>
      <c r="J2713" s="1"/>
      <c r="K2713" s="1"/>
      <c r="L2713" s="1"/>
      <c r="M2713" s="1"/>
      <c r="N2713" s="1"/>
    </row>
    <row r="2715" spans="1:15" x14ac:dyDescent="0.25">
      <c r="B2715" s="10" t="s">
        <v>0</v>
      </c>
      <c r="C2715" s="11" t="s">
        <v>1</v>
      </c>
      <c r="D2715" s="12" t="s">
        <v>2</v>
      </c>
      <c r="E2715" s="11" t="s">
        <v>3</v>
      </c>
      <c r="F2715" s="12" t="s">
        <v>4</v>
      </c>
      <c r="G2715" s="11" t="s">
        <v>5</v>
      </c>
      <c r="H2715" s="11" t="s">
        <v>6</v>
      </c>
      <c r="I2715" s="11" t="s">
        <v>7</v>
      </c>
      <c r="J2715" s="11" t="s">
        <v>8</v>
      </c>
      <c r="K2715" s="11" t="s">
        <v>9</v>
      </c>
      <c r="L2715" s="11" t="s">
        <v>10</v>
      </c>
      <c r="M2715" s="11" t="s">
        <v>11</v>
      </c>
      <c r="N2715" s="11" t="s">
        <v>12</v>
      </c>
      <c r="O2715" s="106">
        <v>2023</v>
      </c>
    </row>
    <row r="2716" spans="1:15" x14ac:dyDescent="0.25">
      <c r="A2716" s="27" t="s">
        <v>213</v>
      </c>
      <c r="B2716" s="13">
        <v>0.59344192013287611</v>
      </c>
      <c r="C2716" s="14">
        <v>0.61936233913285188</v>
      </c>
      <c r="D2716" s="4">
        <v>0.5953732631209192</v>
      </c>
      <c r="E2716" s="14">
        <v>0.57866366917012613</v>
      </c>
      <c r="F2716" s="4">
        <v>0.59198792640185938</v>
      </c>
      <c r="G2716" s="14">
        <v>0.62166690624469112</v>
      </c>
      <c r="H2716" s="14">
        <v>0.58773238230314373</v>
      </c>
      <c r="I2716" s="14">
        <v>0.62046862687844684</v>
      </c>
      <c r="J2716" s="14">
        <v>0.6332826647341474</v>
      </c>
      <c r="K2716" s="14">
        <v>0.6322238876211641</v>
      </c>
      <c r="L2716" s="14">
        <v>0.66165522731673621</v>
      </c>
      <c r="M2716" s="14">
        <v>0.65775435258675197</v>
      </c>
      <c r="N2716" s="14">
        <v>0.63499610021589448</v>
      </c>
      <c r="O2716" s="107">
        <v>0.6322558105092333</v>
      </c>
    </row>
    <row r="2717" spans="1:15" x14ac:dyDescent="0.25">
      <c r="A2717" s="28" t="s">
        <v>163</v>
      </c>
      <c r="B2717" s="15">
        <v>0.2392455014560671</v>
      </c>
      <c r="C2717" s="16">
        <v>0.20919211621407893</v>
      </c>
      <c r="D2717" s="6">
        <v>0.23242682416109717</v>
      </c>
      <c r="E2717" s="16">
        <v>0.24962537709915325</v>
      </c>
      <c r="F2717" s="6">
        <v>0.23005017852457199</v>
      </c>
      <c r="G2717" s="16">
        <v>0.24713997814821148</v>
      </c>
      <c r="H2717" s="16">
        <v>0.25957505927399477</v>
      </c>
      <c r="I2717" s="16">
        <v>0.26305763438623764</v>
      </c>
      <c r="J2717" s="16">
        <v>0.21492030896298392</v>
      </c>
      <c r="K2717" s="16">
        <v>0.20786090271653376</v>
      </c>
      <c r="L2717" s="16">
        <v>0.21661251801966641</v>
      </c>
      <c r="M2717" s="16">
        <v>0.20534738844794895</v>
      </c>
      <c r="N2717" s="16">
        <v>0.22090259830756662</v>
      </c>
      <c r="O2717" s="108">
        <v>0.23438013850790734</v>
      </c>
    </row>
    <row r="2718" spans="1:15" x14ac:dyDescent="0.25">
      <c r="A2718" s="28" t="s">
        <v>77</v>
      </c>
      <c r="B2718" s="15">
        <v>0.11141891590946658</v>
      </c>
      <c r="C2718" s="16">
        <v>0.12870607907623988</v>
      </c>
      <c r="D2718" s="6">
        <v>9.8653348744136324E-2</v>
      </c>
      <c r="E2718" s="16">
        <v>8.8702134911284383E-2</v>
      </c>
      <c r="F2718" s="6">
        <v>0.12877947577453028</v>
      </c>
      <c r="G2718" s="16">
        <v>7.4265399800799853E-2</v>
      </c>
      <c r="H2718" s="16">
        <v>0.111973016146852</v>
      </c>
      <c r="I2718" s="16">
        <v>5.5152455731239572E-2</v>
      </c>
      <c r="J2718" s="16">
        <v>9.3078724777129654E-2</v>
      </c>
      <c r="K2718" s="16">
        <v>0.11427712677816498</v>
      </c>
      <c r="L2718" s="16">
        <v>8.1798524001119019E-2</v>
      </c>
      <c r="M2718" s="16">
        <v>8.6993656041724848E-2</v>
      </c>
      <c r="N2718" s="16">
        <v>9.0322178402286499E-2</v>
      </c>
      <c r="O2718" s="108">
        <v>8.2627270437258205E-2</v>
      </c>
    </row>
    <row r="2719" spans="1:15" x14ac:dyDescent="0.25">
      <c r="A2719" s="28" t="s">
        <v>164</v>
      </c>
      <c r="B2719" s="15">
        <v>3.7253218357082805E-2</v>
      </c>
      <c r="C2719" s="16">
        <v>3.3648431848957099E-2</v>
      </c>
      <c r="D2719" s="6">
        <v>5.0140139526626527E-2</v>
      </c>
      <c r="E2719" s="16">
        <v>6.4429188939232163E-2</v>
      </c>
      <c r="F2719" s="6">
        <v>4.5252594581254205E-2</v>
      </c>
      <c r="G2719" s="16">
        <v>4.9796055655584877E-2</v>
      </c>
      <c r="H2719" s="16">
        <v>3.0538511684572289E-2</v>
      </c>
      <c r="I2719" s="16">
        <v>5.5152455731239572E-2</v>
      </c>
      <c r="J2719" s="16">
        <v>5.1514538470029986E-2</v>
      </c>
      <c r="K2719" s="16">
        <v>4.2414942715110079E-2</v>
      </c>
      <c r="L2719" s="16">
        <v>3.036986036103885E-2</v>
      </c>
      <c r="M2719" s="16">
        <v>2.5753112319372547E-2</v>
      </c>
      <c r="N2719" s="16">
        <v>4.5325515835079433E-2</v>
      </c>
      <c r="O2719" s="108">
        <v>3.3965197071865405E-2</v>
      </c>
    </row>
    <row r="2720" spans="1:15" x14ac:dyDescent="0.25">
      <c r="A2720" s="28" t="s">
        <v>214</v>
      </c>
      <c r="B2720" s="15">
        <v>1.8640444144507391E-2</v>
      </c>
      <c r="C2720" s="16">
        <v>9.0910337278722036E-3</v>
      </c>
      <c r="D2720" s="6">
        <v>2.3406424447220658E-2</v>
      </c>
      <c r="E2720" s="16">
        <v>1.8579629880203976E-2</v>
      </c>
      <c r="F2720" s="6">
        <v>3.9298247177841023E-3</v>
      </c>
      <c r="G2720" s="16">
        <v>7.131660150712568E-3</v>
      </c>
      <c r="H2720" s="16">
        <v>1.0181030591437171E-2</v>
      </c>
      <c r="I2720" s="16">
        <v>6.1688272728363655E-3</v>
      </c>
      <c r="J2720" s="16">
        <v>7.2037630557091259E-3</v>
      </c>
      <c r="K2720" s="16">
        <v>3.2231401690270122E-3</v>
      </c>
      <c r="L2720" s="16">
        <v>9.5638703014394415E-3</v>
      </c>
      <c r="M2720" s="16">
        <v>2.4151490604201731E-2</v>
      </c>
      <c r="N2720" s="16">
        <v>8.4536072391728969E-3</v>
      </c>
      <c r="O2720" s="108">
        <v>1.6771583473735793E-2</v>
      </c>
    </row>
    <row r="2721" spans="1:15" x14ac:dyDescent="0.25">
      <c r="A2721" s="59" t="s">
        <v>248</v>
      </c>
      <c r="B2721" s="17">
        <v>1</v>
      </c>
      <c r="C2721" s="18">
        <v>1</v>
      </c>
      <c r="D2721" s="8">
        <v>1</v>
      </c>
      <c r="E2721" s="18">
        <v>1</v>
      </c>
      <c r="F2721" s="8">
        <v>1</v>
      </c>
      <c r="G2721" s="18">
        <v>1</v>
      </c>
      <c r="H2721" s="18">
        <v>1</v>
      </c>
      <c r="I2721" s="18">
        <v>1</v>
      </c>
      <c r="J2721" s="18">
        <v>1</v>
      </c>
      <c r="K2721" s="18">
        <v>1</v>
      </c>
      <c r="L2721" s="18">
        <v>1</v>
      </c>
      <c r="M2721" s="18">
        <v>1</v>
      </c>
      <c r="N2721" s="18">
        <v>1</v>
      </c>
      <c r="O2721" s="109">
        <v>1</v>
      </c>
    </row>
    <row r="2722" spans="1:15" s="36" customFormat="1" x14ac:dyDescent="0.25">
      <c r="A2722" s="31" t="s">
        <v>249</v>
      </c>
      <c r="B2722" s="32">
        <v>500.00123000000031</v>
      </c>
      <c r="C2722" s="33">
        <v>499.99759500000147</v>
      </c>
      <c r="D2722" s="34">
        <v>499.99990499999967</v>
      </c>
      <c r="E2722" s="33">
        <v>499.99946499999982</v>
      </c>
      <c r="F2722" s="34">
        <v>499.99749303621138</v>
      </c>
      <c r="G2722" s="33">
        <v>500.01107954545466</v>
      </c>
      <c r="H2722" s="33">
        <v>500.00687022900746</v>
      </c>
      <c r="I2722" s="33">
        <v>500.0139999999995</v>
      </c>
      <c r="J2722" s="33">
        <v>500.011316397229</v>
      </c>
      <c r="K2722" s="33">
        <v>500.00367231638342</v>
      </c>
      <c r="L2722" s="33">
        <v>499.99706601466892</v>
      </c>
      <c r="M2722" s="33">
        <v>500.00550351288177</v>
      </c>
      <c r="N2722" s="33">
        <v>499.99633251833779</v>
      </c>
      <c r="O2722" s="33">
        <v>499.99430379746764</v>
      </c>
    </row>
    <row r="2723" spans="1:15" x14ac:dyDescent="0.25">
      <c r="A2723" s="41" t="s">
        <v>250</v>
      </c>
      <c r="B2723" s="40">
        <v>932</v>
      </c>
      <c r="C2723" s="38">
        <v>590</v>
      </c>
      <c r="D2723" s="39">
        <v>407</v>
      </c>
      <c r="E2723" s="38">
        <v>392</v>
      </c>
      <c r="F2723" s="39">
        <v>359</v>
      </c>
      <c r="G2723" s="38">
        <v>176</v>
      </c>
      <c r="H2723" s="38">
        <v>393</v>
      </c>
      <c r="I2723" s="38">
        <v>200</v>
      </c>
      <c r="J2723" s="38">
        <v>433</v>
      </c>
      <c r="K2723" s="38">
        <v>354</v>
      </c>
      <c r="L2723" s="38">
        <v>409</v>
      </c>
      <c r="M2723" s="38">
        <v>427</v>
      </c>
      <c r="N2723" s="38">
        <v>409</v>
      </c>
      <c r="O2723" s="38">
        <v>395</v>
      </c>
    </row>
    <row r="2725" spans="1:15" x14ac:dyDescent="0.25">
      <c r="A2725" s="62" t="s">
        <v>379</v>
      </c>
      <c r="B2725" s="63">
        <f>B2716+B2717</f>
        <v>0.83268742158894327</v>
      </c>
      <c r="C2725" s="63">
        <f>C2716+C2717</f>
        <v>0.82855445534693084</v>
      </c>
      <c r="D2725" s="63">
        <f t="shared" ref="D2725:N2725" si="440">D2716+D2717</f>
        <v>0.82780008728201637</v>
      </c>
      <c r="E2725" s="63">
        <f t="shared" si="440"/>
        <v>0.82828904626927935</v>
      </c>
      <c r="F2725" s="63">
        <f t="shared" si="440"/>
        <v>0.82203810492643137</v>
      </c>
      <c r="G2725" s="63">
        <f t="shared" si="440"/>
        <v>0.86880688439290266</v>
      </c>
      <c r="H2725" s="63">
        <f t="shared" si="440"/>
        <v>0.84730744157713844</v>
      </c>
      <c r="I2725" s="63">
        <f t="shared" si="440"/>
        <v>0.88352626126468448</v>
      </c>
      <c r="J2725" s="63">
        <f t="shared" si="440"/>
        <v>0.84820297369713127</v>
      </c>
      <c r="K2725" s="63">
        <f t="shared" si="440"/>
        <v>0.8400847903376979</v>
      </c>
      <c r="L2725" s="63">
        <f t="shared" si="440"/>
        <v>0.87826774533640262</v>
      </c>
      <c r="M2725" s="63">
        <f t="shared" si="440"/>
        <v>0.86310174103470094</v>
      </c>
      <c r="N2725" s="63">
        <f t="shared" si="440"/>
        <v>0.85589869852346112</v>
      </c>
      <c r="O2725" s="63">
        <f t="shared" ref="O2725" si="441">O2716+O2717</f>
        <v>0.86663594901714069</v>
      </c>
    </row>
    <row r="2726" spans="1:15" x14ac:dyDescent="0.25">
      <c r="A2726" s="64" t="s">
        <v>375</v>
      </c>
      <c r="B2726" s="63">
        <f>B2718</f>
        <v>0.11141891590946658</v>
      </c>
      <c r="C2726" s="63">
        <f>C2718</f>
        <v>0.12870607907623988</v>
      </c>
      <c r="D2726" s="63">
        <f t="shared" ref="D2726:N2726" si="442">D2718</f>
        <v>9.8653348744136324E-2</v>
      </c>
      <c r="E2726" s="63">
        <f t="shared" si="442"/>
        <v>8.8702134911284383E-2</v>
      </c>
      <c r="F2726" s="63">
        <f t="shared" si="442"/>
        <v>0.12877947577453028</v>
      </c>
      <c r="G2726" s="63">
        <f t="shared" si="442"/>
        <v>7.4265399800799853E-2</v>
      </c>
      <c r="H2726" s="63">
        <f t="shared" si="442"/>
        <v>0.111973016146852</v>
      </c>
      <c r="I2726" s="63">
        <f t="shared" si="442"/>
        <v>5.5152455731239572E-2</v>
      </c>
      <c r="J2726" s="63">
        <f t="shared" si="442"/>
        <v>9.3078724777129654E-2</v>
      </c>
      <c r="K2726" s="63">
        <f t="shared" si="442"/>
        <v>0.11427712677816498</v>
      </c>
      <c r="L2726" s="63">
        <f t="shared" si="442"/>
        <v>8.1798524001119019E-2</v>
      </c>
      <c r="M2726" s="63">
        <f t="shared" si="442"/>
        <v>8.6993656041724848E-2</v>
      </c>
      <c r="N2726" s="63">
        <f t="shared" si="442"/>
        <v>9.0322178402286499E-2</v>
      </c>
      <c r="O2726" s="63">
        <f t="shared" ref="O2726" si="443">O2718</f>
        <v>8.2627270437258205E-2</v>
      </c>
    </row>
    <row r="2727" spans="1:15" x14ac:dyDescent="0.25">
      <c r="A2727" s="65" t="s">
        <v>380</v>
      </c>
      <c r="B2727" s="63">
        <f>B2719+B2720</f>
        <v>5.5893662501590197E-2</v>
      </c>
      <c r="C2727" s="63">
        <f>C2719+C2720</f>
        <v>4.2739465576829304E-2</v>
      </c>
      <c r="D2727" s="63">
        <f t="shared" ref="D2727:N2727" si="444">D2719+D2720</f>
        <v>7.3546563973847179E-2</v>
      </c>
      <c r="E2727" s="63">
        <f t="shared" si="444"/>
        <v>8.3008818819436142E-2</v>
      </c>
      <c r="F2727" s="63">
        <f t="shared" si="444"/>
        <v>4.9182419299038306E-2</v>
      </c>
      <c r="G2727" s="63">
        <f t="shared" si="444"/>
        <v>5.6927715806297442E-2</v>
      </c>
      <c r="H2727" s="63">
        <f t="shared" si="444"/>
        <v>4.0719542276009463E-2</v>
      </c>
      <c r="I2727" s="63">
        <f t="shared" si="444"/>
        <v>6.1321283004075938E-2</v>
      </c>
      <c r="J2727" s="63">
        <f t="shared" si="444"/>
        <v>5.8718301525739112E-2</v>
      </c>
      <c r="K2727" s="63">
        <f t="shared" si="444"/>
        <v>4.5638082884137093E-2</v>
      </c>
      <c r="L2727" s="63">
        <f t="shared" si="444"/>
        <v>3.9933730662478295E-2</v>
      </c>
      <c r="M2727" s="63">
        <f t="shared" si="444"/>
        <v>4.9904602923574279E-2</v>
      </c>
      <c r="N2727" s="63">
        <f t="shared" si="444"/>
        <v>5.3779123074252332E-2</v>
      </c>
      <c r="O2727" s="63">
        <f t="shared" ref="O2727" si="445">O2719+O2720</f>
        <v>5.0736780545601198E-2</v>
      </c>
    </row>
    <row r="2728" spans="1:15" x14ac:dyDescent="0.25">
      <c r="A2728"/>
    </row>
    <row r="2729" spans="1:15" x14ac:dyDescent="0.25">
      <c r="A2729" s="60" t="s">
        <v>372</v>
      </c>
      <c r="B2729" s="61">
        <v>1.6484047649242792</v>
      </c>
      <c r="C2729" s="61">
        <v>1.6039137048249201</v>
      </c>
      <c r="D2729" s="61">
        <v>1.6737796380181316</v>
      </c>
      <c r="E2729" s="61">
        <v>1.694635733260234</v>
      </c>
      <c r="F2729" s="61">
        <v>1.6390862126885326</v>
      </c>
      <c r="G2729" s="61">
        <v>1.5735855853194152</v>
      </c>
      <c r="H2729" s="61">
        <v>1.6158607489871635</v>
      </c>
      <c r="I2729" s="61">
        <v>1.5634952221337801</v>
      </c>
      <c r="J2729" s="61">
        <v>1.5844364261501702</v>
      </c>
      <c r="K2729" s="61">
        <v>1.5765525450943016</v>
      </c>
      <c r="L2729" s="61">
        <v>1.509574628310778</v>
      </c>
      <c r="M2729" s="61">
        <v>1.5531999999063251</v>
      </c>
      <c r="N2729" s="61">
        <v>1.5713379315740712</v>
      </c>
      <c r="O2729" s="61">
        <v>1.5686166044929619</v>
      </c>
    </row>
    <row r="2730" spans="1:15" x14ac:dyDescent="0.25">
      <c r="A2730"/>
    </row>
    <row r="2731" spans="1:15" x14ac:dyDescent="0.25">
      <c r="A2731" s="71" t="s">
        <v>394</v>
      </c>
      <c r="B2731" s="71" t="s">
        <v>395</v>
      </c>
    </row>
    <row r="2732" spans="1:15" x14ac:dyDescent="0.25">
      <c r="A2732" s="71" t="s">
        <v>396</v>
      </c>
      <c r="B2732" s="71" t="s">
        <v>397</v>
      </c>
    </row>
    <row r="2734" spans="1:15" x14ac:dyDescent="0.25">
      <c r="A2734" s="30" t="s">
        <v>329</v>
      </c>
      <c r="B2734" s="1"/>
      <c r="C2734" s="1"/>
      <c r="D2734" s="2"/>
    </row>
    <row r="2736" spans="1:15" x14ac:dyDescent="0.25">
      <c r="M2736" s="10" t="s">
        <v>11</v>
      </c>
      <c r="N2736" s="11" t="s">
        <v>12</v>
      </c>
      <c r="O2736" s="106">
        <v>2023</v>
      </c>
    </row>
    <row r="2737" spans="1:15" x14ac:dyDescent="0.25">
      <c r="A2737" s="27" t="s">
        <v>185</v>
      </c>
      <c r="M2737" s="13">
        <v>9.2411160813920591E-4</v>
      </c>
      <c r="N2737" s="14">
        <v>1.3520881571258492E-3</v>
      </c>
      <c r="O2737" s="107">
        <v>3.2699106698683956E-3</v>
      </c>
    </row>
    <row r="2738" spans="1:15" x14ac:dyDescent="0.25">
      <c r="A2738" s="28" t="s">
        <v>186</v>
      </c>
      <c r="M2738" s="15">
        <v>6.9619842591896394E-3</v>
      </c>
      <c r="N2738" s="16">
        <v>7.442597378464891E-3</v>
      </c>
      <c r="O2738" s="108">
        <v>1.4310289610894322E-2</v>
      </c>
    </row>
    <row r="2739" spans="1:15" x14ac:dyDescent="0.25">
      <c r="A2739" s="28" t="s">
        <v>77</v>
      </c>
      <c r="M2739" s="15">
        <v>0.11533479608069859</v>
      </c>
      <c r="N2739" s="16">
        <v>0.11636515671264118</v>
      </c>
      <c r="O2739" s="108">
        <v>0.12394090565588729</v>
      </c>
    </row>
    <row r="2740" spans="1:15" x14ac:dyDescent="0.25">
      <c r="A2740" s="28" t="s">
        <v>187</v>
      </c>
      <c r="M2740" s="15">
        <v>0.39307436194496231</v>
      </c>
      <c r="N2740" s="16">
        <v>0.37887808468032769</v>
      </c>
      <c r="O2740" s="108">
        <v>0.32112137986382144</v>
      </c>
    </row>
    <row r="2741" spans="1:15" x14ac:dyDescent="0.25">
      <c r="A2741" s="28" t="s">
        <v>188</v>
      </c>
      <c r="M2741" s="15">
        <v>0.48370474610701036</v>
      </c>
      <c r="N2741" s="16">
        <v>0.49596207307144047</v>
      </c>
      <c r="O2741" s="108">
        <v>0.53735751419952849</v>
      </c>
    </row>
    <row r="2742" spans="1:15" x14ac:dyDescent="0.25">
      <c r="A2742" s="59" t="s">
        <v>248</v>
      </c>
      <c r="M2742" s="17">
        <v>1</v>
      </c>
      <c r="N2742" s="18">
        <v>1</v>
      </c>
      <c r="O2742" s="109">
        <v>1</v>
      </c>
    </row>
    <row r="2743" spans="1:15" s="36" customFormat="1" x14ac:dyDescent="0.25">
      <c r="A2743" s="31" t="s">
        <v>249</v>
      </c>
      <c r="M2743" s="32">
        <v>500.00550351288172</v>
      </c>
      <c r="N2743" s="33">
        <v>499.99633251833654</v>
      </c>
      <c r="O2743" s="33">
        <v>499.99430379746764</v>
      </c>
    </row>
    <row r="2744" spans="1:15" x14ac:dyDescent="0.25">
      <c r="A2744" s="41" t="s">
        <v>250</v>
      </c>
      <c r="M2744" s="40">
        <v>427</v>
      </c>
      <c r="N2744" s="38">
        <v>409</v>
      </c>
      <c r="O2744" s="38">
        <v>395</v>
      </c>
    </row>
    <row r="2746" spans="1:15" x14ac:dyDescent="0.25">
      <c r="A2746" s="62" t="s">
        <v>377</v>
      </c>
      <c r="M2746" s="63">
        <f t="shared" ref="M2746:N2746" si="446">M2737+M2738</f>
        <v>7.8860958673288451E-3</v>
      </c>
      <c r="N2746" s="63">
        <f t="shared" si="446"/>
        <v>8.7946855355907402E-3</v>
      </c>
      <c r="O2746" s="63">
        <f t="shared" ref="O2746" si="447">O2737+O2738</f>
        <v>1.7580200280762716E-2</v>
      </c>
    </row>
    <row r="2747" spans="1:15" x14ac:dyDescent="0.25">
      <c r="A2747" s="64" t="s">
        <v>375</v>
      </c>
      <c r="M2747" s="63">
        <f t="shared" ref="M2747:N2747" si="448">M2739</f>
        <v>0.11533479608069859</v>
      </c>
      <c r="N2747" s="63">
        <f t="shared" si="448"/>
        <v>0.11636515671264118</v>
      </c>
      <c r="O2747" s="63">
        <f t="shared" ref="O2747" si="449">O2739</f>
        <v>0.12394090565588729</v>
      </c>
    </row>
    <row r="2748" spans="1:15" x14ac:dyDescent="0.25">
      <c r="A2748" s="65" t="s">
        <v>378</v>
      </c>
      <c r="M2748" s="63">
        <f t="shared" ref="M2748:N2748" si="450">M2740+M2741</f>
        <v>0.87677910805197268</v>
      </c>
      <c r="N2748" s="63">
        <f t="shared" si="450"/>
        <v>0.87484015775176815</v>
      </c>
      <c r="O2748" s="63">
        <f t="shared" ref="O2748" si="451">O2740+O2741</f>
        <v>0.85847889406334987</v>
      </c>
    </row>
    <row r="2749" spans="1:15" x14ac:dyDescent="0.25">
      <c r="A2749"/>
    </row>
    <row r="2750" spans="1:15" x14ac:dyDescent="0.25">
      <c r="A2750" s="60" t="s">
        <v>372</v>
      </c>
      <c r="M2750" s="61">
        <v>4.3516736466835182</v>
      </c>
      <c r="N2750" s="61">
        <v>4.3606554571304912</v>
      </c>
      <c r="O2750" s="61">
        <v>4.3749862973122449</v>
      </c>
    </row>
    <row r="2751" spans="1:15" x14ac:dyDescent="0.25">
      <c r="A2751"/>
    </row>
    <row r="2752" spans="1:15" x14ac:dyDescent="0.25">
      <c r="A2752" s="71" t="s">
        <v>394</v>
      </c>
      <c r="B2752" s="71" t="s">
        <v>395</v>
      </c>
    </row>
    <row r="2753" spans="1:15" x14ac:dyDescent="0.25">
      <c r="A2753" s="71" t="s">
        <v>396</v>
      </c>
      <c r="B2753" s="71" t="s">
        <v>397</v>
      </c>
    </row>
    <row r="2755" spans="1:15" x14ac:dyDescent="0.25">
      <c r="A2755" s="30" t="s">
        <v>522</v>
      </c>
      <c r="B2755" s="1"/>
      <c r="C2755" s="1"/>
      <c r="D2755" s="2"/>
    </row>
    <row r="2757" spans="1:15" x14ac:dyDescent="0.25">
      <c r="M2757" s="10" t="s">
        <v>11</v>
      </c>
      <c r="N2757" s="11" t="s">
        <v>12</v>
      </c>
      <c r="O2757" s="11">
        <v>2023</v>
      </c>
    </row>
    <row r="2758" spans="1:15" x14ac:dyDescent="0.25">
      <c r="A2758" s="27" t="s">
        <v>185</v>
      </c>
      <c r="M2758" s="13">
        <v>5.7912711499428331E-3</v>
      </c>
      <c r="N2758" s="14">
        <v>3.0452546106695187E-3</v>
      </c>
      <c r="O2758" s="14">
        <v>1.104037894102592E-2</v>
      </c>
    </row>
    <row r="2759" spans="1:15" x14ac:dyDescent="0.25">
      <c r="A2759" s="28" t="s">
        <v>186</v>
      </c>
      <c r="M2759" s="15">
        <v>3.018936325525216E-3</v>
      </c>
      <c r="N2759" s="16">
        <v>1.9282537524725141E-2</v>
      </c>
      <c r="O2759" s="16">
        <v>1.3501672803867402E-2</v>
      </c>
    </row>
    <row r="2760" spans="1:15" x14ac:dyDescent="0.25">
      <c r="A2760" s="28" t="s">
        <v>77</v>
      </c>
      <c r="M2760" s="15">
        <v>7.0974862805959577E-2</v>
      </c>
      <c r="N2760" s="16">
        <v>7.9152169820316601E-2</v>
      </c>
      <c r="O2760" s="16">
        <v>0.11817425768141669</v>
      </c>
    </row>
    <row r="2761" spans="1:15" x14ac:dyDescent="0.25">
      <c r="A2761" s="28" t="s">
        <v>187</v>
      </c>
      <c r="M2761" s="15">
        <v>0.3480992129594826</v>
      </c>
      <c r="N2761" s="16">
        <v>0.34369934253796441</v>
      </c>
      <c r="O2761" s="16">
        <v>0.28884430328953153</v>
      </c>
    </row>
    <row r="2762" spans="1:15" x14ac:dyDescent="0.25">
      <c r="A2762" s="28" t="s">
        <v>188</v>
      </c>
      <c r="M2762" s="15">
        <v>0.5721157167590899</v>
      </c>
      <c r="N2762" s="16">
        <v>0.55482069550632418</v>
      </c>
      <c r="O2762" s="16">
        <v>0.56843938728415844</v>
      </c>
    </row>
    <row r="2763" spans="1:15" x14ac:dyDescent="0.25">
      <c r="A2763" s="59" t="s">
        <v>248</v>
      </c>
      <c r="M2763" s="17">
        <v>1</v>
      </c>
      <c r="N2763" s="18">
        <v>1</v>
      </c>
      <c r="O2763" s="18">
        <v>1</v>
      </c>
    </row>
    <row r="2764" spans="1:15" s="36" customFormat="1" x14ac:dyDescent="0.25">
      <c r="A2764" s="31" t="s">
        <v>249</v>
      </c>
      <c r="M2764" s="32">
        <v>500.00550351288183</v>
      </c>
      <c r="N2764" s="33">
        <v>499.99633251833694</v>
      </c>
      <c r="O2764" s="33">
        <v>499.99430379746764</v>
      </c>
    </row>
    <row r="2765" spans="1:15" x14ac:dyDescent="0.25">
      <c r="A2765" s="41" t="s">
        <v>250</v>
      </c>
      <c r="M2765" s="40">
        <v>427</v>
      </c>
      <c r="N2765" s="38">
        <v>409</v>
      </c>
      <c r="O2765" s="38">
        <v>395</v>
      </c>
    </row>
    <row r="2767" spans="1:15" x14ac:dyDescent="0.25">
      <c r="A2767" s="62" t="s">
        <v>377</v>
      </c>
      <c r="M2767" s="63">
        <f t="shared" ref="M2767:N2767" si="452">M2758+M2759</f>
        <v>8.8102074754680491E-3</v>
      </c>
      <c r="N2767" s="63">
        <f t="shared" si="452"/>
        <v>2.232779213539466E-2</v>
      </c>
      <c r="O2767" s="63">
        <f t="shared" ref="O2767" si="453">O2758+O2759</f>
        <v>2.4542051744893323E-2</v>
      </c>
    </row>
    <row r="2768" spans="1:15" x14ac:dyDescent="0.25">
      <c r="A2768" s="64" t="s">
        <v>375</v>
      </c>
      <c r="M2768" s="63">
        <f t="shared" ref="M2768:N2768" si="454">M2760</f>
        <v>7.0974862805959577E-2</v>
      </c>
      <c r="N2768" s="63">
        <f t="shared" si="454"/>
        <v>7.9152169820316601E-2</v>
      </c>
      <c r="O2768" s="63">
        <f t="shared" ref="O2768" si="455">O2760</f>
        <v>0.11817425768141669</v>
      </c>
    </row>
    <row r="2769" spans="1:15" x14ac:dyDescent="0.25">
      <c r="A2769" s="65" t="s">
        <v>378</v>
      </c>
      <c r="M2769" s="63">
        <f t="shared" ref="M2769:N2769" si="456">M2761+M2762</f>
        <v>0.92021492971857244</v>
      </c>
      <c r="N2769" s="63">
        <f t="shared" si="456"/>
        <v>0.89852003804428859</v>
      </c>
      <c r="O2769" s="63">
        <f t="shared" ref="O2769" si="457">O2761+O2762</f>
        <v>0.85728369057369003</v>
      </c>
    </row>
    <row r="2770" spans="1:15" x14ac:dyDescent="0.25">
      <c r="A2770"/>
    </row>
    <row r="2771" spans="1:15" x14ac:dyDescent="0.25">
      <c r="A2771" s="60" t="s">
        <v>372</v>
      </c>
      <c r="M2771" s="61">
        <v>4.4777291678522522</v>
      </c>
      <c r="N2771" s="61">
        <v>4.4279676868045472</v>
      </c>
      <c r="O2771" s="61">
        <v>4.39014064717193</v>
      </c>
    </row>
    <row r="2772" spans="1:15" x14ac:dyDescent="0.25">
      <c r="A2772"/>
    </row>
    <row r="2773" spans="1:15" x14ac:dyDescent="0.25">
      <c r="A2773" s="71" t="s">
        <v>394</v>
      </c>
      <c r="B2773" s="71" t="s">
        <v>395</v>
      </c>
    </row>
    <row r="2774" spans="1:15" x14ac:dyDescent="0.25">
      <c r="A2774" s="71" t="s">
        <v>396</v>
      </c>
      <c r="B2774" s="71" t="s">
        <v>397</v>
      </c>
    </row>
    <row r="2776" spans="1:15" x14ac:dyDescent="0.25">
      <c r="A2776" s="30" t="s">
        <v>523</v>
      </c>
    </row>
    <row r="2778" spans="1:15" x14ac:dyDescent="0.25">
      <c r="M2778" s="10" t="s">
        <v>11</v>
      </c>
      <c r="N2778" s="11" t="s">
        <v>12</v>
      </c>
      <c r="O2778" s="106">
        <v>2023</v>
      </c>
    </row>
    <row r="2779" spans="1:15" x14ac:dyDescent="0.25">
      <c r="A2779" s="27" t="s">
        <v>185</v>
      </c>
      <c r="M2779" s="13">
        <v>3.9430479336644217E-3</v>
      </c>
      <c r="N2779" s="22"/>
      <c r="O2779" s="107">
        <v>1.2271025872446663E-2</v>
      </c>
    </row>
    <row r="2780" spans="1:15" x14ac:dyDescent="0.25">
      <c r="A2780" s="28" t="s">
        <v>186</v>
      </c>
      <c r="M2780" s="15">
        <v>9.2411160813920558E-4</v>
      </c>
      <c r="N2780" s="16">
        <v>8.7946855355907228E-3</v>
      </c>
      <c r="O2780" s="108">
        <v>4.5005576012891345E-3</v>
      </c>
    </row>
    <row r="2781" spans="1:15" x14ac:dyDescent="0.25">
      <c r="A2781" s="28" t="s">
        <v>77</v>
      </c>
      <c r="M2781" s="15">
        <v>6.382857144195353E-2</v>
      </c>
      <c r="N2781" s="16">
        <v>7.2732807331105098E-2</v>
      </c>
      <c r="O2781" s="108">
        <v>6.5433656839128648E-2</v>
      </c>
    </row>
    <row r="2782" spans="1:15" x14ac:dyDescent="0.25">
      <c r="A2782" s="28" t="s">
        <v>187</v>
      </c>
      <c r="M2782" s="15">
        <v>0.32622685417748321</v>
      </c>
      <c r="N2782" s="16">
        <v>0.29328210231370827</v>
      </c>
      <c r="O2782" s="108">
        <v>0.31212026466124315</v>
      </c>
    </row>
    <row r="2783" spans="1:15" x14ac:dyDescent="0.25">
      <c r="A2783" s="28" t="s">
        <v>188</v>
      </c>
      <c r="M2783" s="15">
        <v>0.60507741483875976</v>
      </c>
      <c r="N2783" s="16">
        <v>0.62519040481959587</v>
      </c>
      <c r="O2783" s="108">
        <v>0.60567449502589221</v>
      </c>
    </row>
    <row r="2784" spans="1:15" x14ac:dyDescent="0.25">
      <c r="A2784" s="59" t="s">
        <v>248</v>
      </c>
      <c r="M2784" s="17">
        <v>1</v>
      </c>
      <c r="N2784" s="18">
        <v>1</v>
      </c>
      <c r="O2784" s="109">
        <v>1</v>
      </c>
    </row>
    <row r="2785" spans="1:15" s="36" customFormat="1" x14ac:dyDescent="0.25">
      <c r="A2785" s="31" t="s">
        <v>249</v>
      </c>
      <c r="B2785"/>
      <c r="C2785"/>
      <c r="D2785"/>
      <c r="E2785"/>
      <c r="F2785"/>
      <c r="G2785"/>
      <c r="H2785"/>
      <c r="I2785"/>
      <c r="J2785"/>
      <c r="K2785"/>
      <c r="L2785"/>
      <c r="M2785" s="32">
        <v>500.00550351288183</v>
      </c>
      <c r="N2785" s="33">
        <v>499.99633251833757</v>
      </c>
      <c r="O2785" s="33">
        <v>499.99430379746764</v>
      </c>
    </row>
    <row r="2786" spans="1:15" x14ac:dyDescent="0.25">
      <c r="A2786" s="41" t="s">
        <v>250</v>
      </c>
      <c r="M2786" s="40">
        <v>427</v>
      </c>
      <c r="N2786" s="38">
        <v>409</v>
      </c>
      <c r="O2786" s="38">
        <v>395</v>
      </c>
    </row>
    <row r="2788" spans="1:15" x14ac:dyDescent="0.25">
      <c r="A2788" s="62" t="s">
        <v>377</v>
      </c>
      <c r="M2788" s="63">
        <f t="shared" ref="M2788:N2788" si="458">M2779+M2780</f>
        <v>4.8671595418036274E-3</v>
      </c>
      <c r="N2788" s="63">
        <f t="shared" si="458"/>
        <v>8.7946855355907228E-3</v>
      </c>
      <c r="O2788" s="63">
        <f t="shared" ref="O2788" si="459">O2779+O2780</f>
        <v>1.6771583473735797E-2</v>
      </c>
    </row>
    <row r="2789" spans="1:15" x14ac:dyDescent="0.25">
      <c r="A2789" s="64" t="s">
        <v>375</v>
      </c>
      <c r="M2789" s="63">
        <f t="shared" ref="M2789:N2789" si="460">M2781</f>
        <v>6.382857144195353E-2</v>
      </c>
      <c r="N2789" s="63">
        <f t="shared" si="460"/>
        <v>7.2732807331105098E-2</v>
      </c>
      <c r="O2789" s="63">
        <f t="shared" ref="O2789" si="461">O2781</f>
        <v>6.5433656839128648E-2</v>
      </c>
    </row>
    <row r="2790" spans="1:15" x14ac:dyDescent="0.25">
      <c r="A2790" s="65" t="s">
        <v>378</v>
      </c>
      <c r="M2790" s="63">
        <f t="shared" ref="M2790:N2790" si="462">M2782+M2783</f>
        <v>0.93130426901624297</v>
      </c>
      <c r="N2790" s="63">
        <f t="shared" si="462"/>
        <v>0.91847250713330419</v>
      </c>
      <c r="O2790" s="63">
        <f t="shared" ref="O2790" si="463">O2782+O2783</f>
        <v>0.91779475968713542</v>
      </c>
    </row>
    <row r="2791" spans="1:15" x14ac:dyDescent="0.25">
      <c r="A2791"/>
    </row>
    <row r="2792" spans="1:15" x14ac:dyDescent="0.25">
      <c r="A2792" s="60" t="s">
        <v>372</v>
      </c>
      <c r="M2792" s="61">
        <v>4.5275714763795403</v>
      </c>
      <c r="N2792" s="61">
        <v>4.5348682264173066</v>
      </c>
      <c r="O2792" s="61">
        <v>4.4944266453668442</v>
      </c>
    </row>
    <row r="2793" spans="1:15" x14ac:dyDescent="0.25">
      <c r="A2793"/>
    </row>
    <row r="2794" spans="1:15" x14ac:dyDescent="0.25">
      <c r="A2794" s="71" t="s">
        <v>394</v>
      </c>
      <c r="B2794" s="71" t="s">
        <v>395</v>
      </c>
    </row>
    <row r="2795" spans="1:15" x14ac:dyDescent="0.25">
      <c r="A2795" s="71" t="s">
        <v>396</v>
      </c>
      <c r="B2795" s="71" t="s">
        <v>397</v>
      </c>
    </row>
    <row r="2797" spans="1:15" x14ac:dyDescent="0.25">
      <c r="A2797" s="30" t="s">
        <v>524</v>
      </c>
      <c r="B2797" s="1"/>
      <c r="C2797" s="1"/>
      <c r="D2797" s="2"/>
    </row>
    <row r="2799" spans="1:15" x14ac:dyDescent="0.25">
      <c r="M2799" s="10" t="s">
        <v>11</v>
      </c>
      <c r="N2799" s="11" t="s">
        <v>12</v>
      </c>
      <c r="O2799" s="11">
        <v>2023</v>
      </c>
    </row>
    <row r="2800" spans="1:15" x14ac:dyDescent="0.25">
      <c r="A2800" s="27" t="s">
        <v>185</v>
      </c>
      <c r="M2800" s="13">
        <v>9.7343190836072565E-3</v>
      </c>
      <c r="N2800" s="14">
        <v>6.0905092213390409E-3</v>
      </c>
      <c r="O2800" s="14">
        <v>1.8810847212183467E-2</v>
      </c>
    </row>
    <row r="2801" spans="1:15" x14ac:dyDescent="0.25">
      <c r="A2801" s="28" t="s">
        <v>186</v>
      </c>
      <c r="M2801" s="15">
        <v>2.5075602212340942E-2</v>
      </c>
      <c r="N2801" s="16">
        <v>2.8418301356733715E-2</v>
      </c>
      <c r="O2801" s="16">
        <v>8.1924983955513585E-3</v>
      </c>
    </row>
    <row r="2802" spans="1:15" x14ac:dyDescent="0.25">
      <c r="A2802" s="28" t="s">
        <v>77</v>
      </c>
      <c r="M2802" s="15">
        <v>0.12229678033988822</v>
      </c>
      <c r="N2802" s="16">
        <v>0.14885194756929784</v>
      </c>
      <c r="O2802" s="16">
        <v>0.13986842888083553</v>
      </c>
    </row>
    <row r="2803" spans="1:15" x14ac:dyDescent="0.25">
      <c r="A2803" s="28" t="s">
        <v>187</v>
      </c>
      <c r="M2803" s="15">
        <v>0.41328280461549971</v>
      </c>
      <c r="N2803" s="16">
        <v>0.36262857673772664</v>
      </c>
      <c r="O2803" s="16">
        <v>0.36289248864860474</v>
      </c>
    </row>
    <row r="2804" spans="1:15" x14ac:dyDescent="0.25">
      <c r="A2804" s="28" t="s">
        <v>188</v>
      </c>
      <c r="M2804" s="15">
        <v>0.42961049374866384</v>
      </c>
      <c r="N2804" s="16">
        <v>0.45401066511490279</v>
      </c>
      <c r="O2804" s="16">
        <v>0.47023573686282483</v>
      </c>
    </row>
    <row r="2805" spans="1:15" x14ac:dyDescent="0.25">
      <c r="A2805" s="59" t="s">
        <v>248</v>
      </c>
      <c r="M2805" s="17">
        <v>1</v>
      </c>
      <c r="N2805" s="18">
        <v>1</v>
      </c>
      <c r="O2805" s="18">
        <v>1</v>
      </c>
    </row>
    <row r="2806" spans="1:15" s="36" customFormat="1" x14ac:dyDescent="0.25">
      <c r="A2806" s="31" t="s">
        <v>249</v>
      </c>
      <c r="M2806" s="32">
        <v>500.00550351288172</v>
      </c>
      <c r="N2806" s="33">
        <v>499.99633251833666</v>
      </c>
      <c r="O2806" s="33">
        <v>499.99430379746764</v>
      </c>
    </row>
    <row r="2807" spans="1:15" x14ac:dyDescent="0.25">
      <c r="A2807" s="41" t="s">
        <v>250</v>
      </c>
      <c r="M2807" s="40">
        <v>427</v>
      </c>
      <c r="N2807" s="38">
        <v>409</v>
      </c>
      <c r="O2807" s="38">
        <v>395</v>
      </c>
    </row>
    <row r="2809" spans="1:15" x14ac:dyDescent="0.25">
      <c r="A2809" s="62" t="s">
        <v>377</v>
      </c>
      <c r="M2809" s="63">
        <f t="shared" ref="M2809:N2809" si="464">M2800+M2801</f>
        <v>3.4809921295948197E-2</v>
      </c>
      <c r="N2809" s="63">
        <f t="shared" si="464"/>
        <v>3.4508810578072757E-2</v>
      </c>
      <c r="O2809" s="63">
        <f t="shared" ref="O2809" si="465">O2800+O2801</f>
        <v>2.7003345607734826E-2</v>
      </c>
    </row>
    <row r="2810" spans="1:15" x14ac:dyDescent="0.25">
      <c r="A2810" s="64" t="s">
        <v>375</v>
      </c>
      <c r="M2810" s="63">
        <f t="shared" ref="M2810:N2810" si="466">M2802</f>
        <v>0.12229678033988822</v>
      </c>
      <c r="N2810" s="63">
        <f t="shared" si="466"/>
        <v>0.14885194756929784</v>
      </c>
      <c r="O2810" s="63">
        <f t="shared" ref="O2810" si="467">O2802</f>
        <v>0.13986842888083553</v>
      </c>
    </row>
    <row r="2811" spans="1:15" x14ac:dyDescent="0.25">
      <c r="A2811" s="65" t="s">
        <v>378</v>
      </c>
      <c r="M2811" s="63">
        <f t="shared" ref="M2811:N2811" si="468">M2803+M2804</f>
        <v>0.84289329836416349</v>
      </c>
      <c r="N2811" s="63">
        <f t="shared" si="468"/>
        <v>0.81663924185262937</v>
      </c>
      <c r="O2811" s="63">
        <f t="shared" ref="O2811" si="469">O2803+O2804</f>
        <v>0.83312822551142962</v>
      </c>
    </row>
    <row r="2812" spans="1:15" x14ac:dyDescent="0.25">
      <c r="A2812"/>
    </row>
    <row r="2813" spans="1:15" x14ac:dyDescent="0.25">
      <c r="A2813" s="60" t="s">
        <v>372</v>
      </c>
      <c r="M2813" s="61">
        <v>4.2279595517332691</v>
      </c>
      <c r="N2813" s="61">
        <v>4.2300505871681215</v>
      </c>
      <c r="O2813" s="61">
        <v>4.2575497695543376</v>
      </c>
    </row>
    <row r="2814" spans="1:15" x14ac:dyDescent="0.25">
      <c r="A2814"/>
    </row>
    <row r="2815" spans="1:15" x14ac:dyDescent="0.25">
      <c r="A2815" s="71" t="s">
        <v>394</v>
      </c>
      <c r="B2815" s="71" t="s">
        <v>395</v>
      </c>
    </row>
    <row r="2816" spans="1:15" x14ac:dyDescent="0.25">
      <c r="A2816" s="71" t="s">
        <v>396</v>
      </c>
      <c r="B2816" s="71" t="s">
        <v>397</v>
      </c>
    </row>
    <row r="2818" spans="1:15" x14ac:dyDescent="0.25">
      <c r="A2818" s="30" t="s">
        <v>330</v>
      </c>
    </row>
    <row r="2820" spans="1:15" x14ac:dyDescent="0.25">
      <c r="M2820" s="10" t="s">
        <v>11</v>
      </c>
      <c r="N2820" s="11" t="s">
        <v>12</v>
      </c>
      <c r="O2820" s="106">
        <v>2023</v>
      </c>
    </row>
    <row r="2821" spans="1:15" x14ac:dyDescent="0.25">
      <c r="A2821" s="27" t="s">
        <v>185</v>
      </c>
      <c r="M2821" s="13">
        <v>3.9430479336644234E-3</v>
      </c>
      <c r="N2821" s="14">
        <v>5.7494309249212193E-3</v>
      </c>
      <c r="O2821" s="107">
        <v>6.5398213397367903E-3</v>
      </c>
    </row>
    <row r="2822" spans="1:15" x14ac:dyDescent="0.25">
      <c r="A2822" s="28" t="s">
        <v>186</v>
      </c>
      <c r="M2822" s="15">
        <v>3.2037586471530592E-2</v>
      </c>
      <c r="N2822" s="16">
        <v>1.9282537524725151E-2</v>
      </c>
      <c r="O2822" s="108">
        <v>4.5814192819918255E-2</v>
      </c>
    </row>
    <row r="2823" spans="1:15" x14ac:dyDescent="0.25">
      <c r="A2823" s="28" t="s">
        <v>77</v>
      </c>
      <c r="M2823" s="15">
        <v>0.13110698781535632</v>
      </c>
      <c r="N2823" s="16">
        <v>0.18978012063658184</v>
      </c>
      <c r="O2823" s="108">
        <v>0.20902946995598712</v>
      </c>
    </row>
    <row r="2824" spans="1:15" x14ac:dyDescent="0.25">
      <c r="A2824" s="28" t="s">
        <v>187</v>
      </c>
      <c r="M2824" s="15">
        <v>0.39399847355310158</v>
      </c>
      <c r="N2824" s="16">
        <v>0.36195864517343634</v>
      </c>
      <c r="O2824" s="108">
        <v>0.34647204841574125</v>
      </c>
    </row>
    <row r="2825" spans="1:15" x14ac:dyDescent="0.25">
      <c r="A2825" s="28" t="s">
        <v>188</v>
      </c>
      <c r="M2825" s="15">
        <v>0.43891390422634724</v>
      </c>
      <c r="N2825" s="16">
        <v>0.42322926574033537</v>
      </c>
      <c r="O2825" s="108">
        <v>0.39214446746861675</v>
      </c>
    </row>
    <row r="2826" spans="1:15" x14ac:dyDescent="0.25">
      <c r="A2826" s="59" t="s">
        <v>248</v>
      </c>
      <c r="M2826" s="17">
        <v>1</v>
      </c>
      <c r="N2826" s="18">
        <v>1</v>
      </c>
      <c r="O2826" s="109">
        <v>1</v>
      </c>
    </row>
    <row r="2827" spans="1:15" s="36" customFormat="1" x14ac:dyDescent="0.25">
      <c r="A2827" s="31" t="s">
        <v>249</v>
      </c>
      <c r="B2827"/>
      <c r="C2827"/>
      <c r="D2827"/>
      <c r="E2827"/>
      <c r="F2827"/>
      <c r="G2827"/>
      <c r="H2827"/>
      <c r="I2827"/>
      <c r="J2827"/>
      <c r="K2827"/>
      <c r="L2827"/>
      <c r="M2827" s="32">
        <v>500.00550351288166</v>
      </c>
      <c r="N2827" s="33">
        <v>499.9963325183366</v>
      </c>
      <c r="O2827" s="33">
        <v>499.99430379746764</v>
      </c>
    </row>
    <row r="2828" spans="1:15" x14ac:dyDescent="0.25">
      <c r="A2828" s="41" t="s">
        <v>250</v>
      </c>
      <c r="M2828" s="40">
        <v>427</v>
      </c>
      <c r="N2828" s="38">
        <v>409</v>
      </c>
      <c r="O2828" s="38">
        <v>395</v>
      </c>
    </row>
    <row r="2830" spans="1:15" x14ac:dyDescent="0.25">
      <c r="A2830" s="62" t="s">
        <v>377</v>
      </c>
      <c r="M2830" s="63">
        <f t="shared" ref="M2830:O2830" si="470">M2821+M2822</f>
        <v>3.5980634405195014E-2</v>
      </c>
      <c r="N2830" s="63">
        <f t="shared" si="470"/>
        <v>2.503196844964637E-2</v>
      </c>
      <c r="O2830" s="63">
        <f t="shared" si="470"/>
        <v>5.2354014159655043E-2</v>
      </c>
    </row>
    <row r="2831" spans="1:15" x14ac:dyDescent="0.25">
      <c r="A2831" s="64" t="s">
        <v>375</v>
      </c>
      <c r="M2831" s="63">
        <f t="shared" ref="M2831:O2831" si="471">M2823</f>
        <v>0.13110698781535632</v>
      </c>
      <c r="N2831" s="63">
        <f t="shared" si="471"/>
        <v>0.18978012063658184</v>
      </c>
      <c r="O2831" s="63">
        <f t="shared" si="471"/>
        <v>0.20902946995598712</v>
      </c>
    </row>
    <row r="2832" spans="1:15" x14ac:dyDescent="0.25">
      <c r="A2832" s="65" t="s">
        <v>378</v>
      </c>
      <c r="M2832" s="63">
        <f t="shared" ref="M2832:O2832" si="472">M2824+M2825</f>
        <v>0.83291237777944882</v>
      </c>
      <c r="N2832" s="63">
        <f t="shared" si="472"/>
        <v>0.78518791091377171</v>
      </c>
      <c r="O2832" s="63">
        <f t="shared" si="472"/>
        <v>0.73861651588435806</v>
      </c>
    </row>
    <row r="2833" spans="1:15" x14ac:dyDescent="0.25">
      <c r="A2833"/>
    </row>
    <row r="2834" spans="1:15" x14ac:dyDescent="0.25">
      <c r="A2834" s="60" t="s">
        <v>372</v>
      </c>
      <c r="M2834" s="61">
        <v>4.2319025996669346</v>
      </c>
      <c r="N2834" s="61">
        <v>4.1776357772795363</v>
      </c>
      <c r="O2834" s="61">
        <v>4.0718671478535837</v>
      </c>
    </row>
    <row r="2835" spans="1:15" x14ac:dyDescent="0.25">
      <c r="A2835"/>
    </row>
    <row r="2836" spans="1:15" x14ac:dyDescent="0.25">
      <c r="A2836" s="71" t="s">
        <v>394</v>
      </c>
      <c r="B2836" s="71" t="s">
        <v>395</v>
      </c>
    </row>
    <row r="2837" spans="1:15" x14ac:dyDescent="0.25">
      <c r="A2837" s="71" t="s">
        <v>396</v>
      </c>
      <c r="B2837" s="71" t="s">
        <v>397</v>
      </c>
    </row>
    <row r="2839" spans="1:15" x14ac:dyDescent="0.25">
      <c r="A2839" s="30" t="s">
        <v>599</v>
      </c>
      <c r="M2839" s="1"/>
      <c r="N2839" s="1"/>
      <c r="O2839" s="1"/>
    </row>
    <row r="2841" spans="1:15" x14ac:dyDescent="0.25">
      <c r="M2841" s="10" t="s">
        <v>11</v>
      </c>
      <c r="N2841" s="11" t="s">
        <v>12</v>
      </c>
      <c r="O2841" s="11">
        <v>2023</v>
      </c>
    </row>
    <row r="2842" spans="1:15" x14ac:dyDescent="0.25">
      <c r="A2842" s="27" t="s">
        <v>185</v>
      </c>
      <c r="M2842" s="13">
        <v>1.3923968518379275E-2</v>
      </c>
      <c r="N2842" s="14">
        <v>1.522627305334757E-2</v>
      </c>
      <c r="O2842" s="14">
        <v>1.2271025872446653E-2</v>
      </c>
    </row>
    <row r="2843" spans="1:15" x14ac:dyDescent="0.25">
      <c r="A2843" s="28" t="s">
        <v>186</v>
      </c>
      <c r="M2843" s="15">
        <v>7.8860958673288434E-3</v>
      </c>
      <c r="N2843" s="16">
        <v>1.4885194756929747E-2</v>
      </c>
      <c r="O2843" s="16">
        <v>7.7704682711575235E-3</v>
      </c>
    </row>
    <row r="2844" spans="1:15" x14ac:dyDescent="0.25">
      <c r="A2844" s="28" t="s">
        <v>77</v>
      </c>
      <c r="M2844" s="15">
        <v>4.9658001422466666E-2</v>
      </c>
      <c r="N2844" s="16">
        <v>5.5813367824213825E-2</v>
      </c>
      <c r="O2844" s="16">
        <v>6.2585776293654014E-2</v>
      </c>
    </row>
    <row r="2845" spans="1:15" x14ac:dyDescent="0.25">
      <c r="A2845" s="28" t="s">
        <v>187</v>
      </c>
      <c r="M2845" s="15">
        <v>0.29979623175107895</v>
      </c>
      <c r="N2845" s="16">
        <v>0.27332963322469295</v>
      </c>
      <c r="O2845" s="16">
        <v>0.23279834833561414</v>
      </c>
    </row>
    <row r="2846" spans="1:15" x14ac:dyDescent="0.25">
      <c r="A2846" s="28" t="s">
        <v>188</v>
      </c>
      <c r="M2846" s="15">
        <v>0.62873570244074639</v>
      </c>
      <c r="N2846" s="16">
        <v>0.640745531140816</v>
      </c>
      <c r="O2846" s="16">
        <v>0.68457438122712755</v>
      </c>
    </row>
    <row r="2847" spans="1:15" x14ac:dyDescent="0.25">
      <c r="A2847" s="59" t="s">
        <v>248</v>
      </c>
      <c r="M2847" s="17">
        <v>1</v>
      </c>
      <c r="N2847" s="18">
        <v>1</v>
      </c>
      <c r="O2847" s="18">
        <v>1</v>
      </c>
    </row>
    <row r="2848" spans="1:15" s="36" customFormat="1" x14ac:dyDescent="0.25">
      <c r="A2848" s="31" t="s">
        <v>249</v>
      </c>
      <c r="B2848"/>
      <c r="C2848"/>
      <c r="D2848"/>
      <c r="E2848"/>
      <c r="F2848"/>
      <c r="G2848"/>
      <c r="H2848"/>
      <c r="I2848"/>
      <c r="J2848"/>
      <c r="K2848"/>
      <c r="L2848"/>
      <c r="M2848" s="32">
        <v>500.00550351288183</v>
      </c>
      <c r="N2848" s="33">
        <v>499.99633251833774</v>
      </c>
      <c r="O2848" s="33">
        <v>499.99430379746764</v>
      </c>
    </row>
    <row r="2849" spans="1:15" x14ac:dyDescent="0.25">
      <c r="A2849" s="41" t="s">
        <v>250</v>
      </c>
      <c r="M2849" s="40">
        <v>427</v>
      </c>
      <c r="N2849" s="38">
        <v>409</v>
      </c>
      <c r="O2849" s="38">
        <v>395</v>
      </c>
    </row>
    <row r="2851" spans="1:15" x14ac:dyDescent="0.25">
      <c r="A2851" s="62" t="s">
        <v>377</v>
      </c>
      <c r="M2851" s="63">
        <f t="shared" ref="M2851:O2851" si="473">M2842+M2843</f>
        <v>2.1810064385708119E-2</v>
      </c>
      <c r="N2851" s="63">
        <f t="shared" si="473"/>
        <v>3.0111467810277317E-2</v>
      </c>
      <c r="O2851" s="63">
        <f t="shared" si="473"/>
        <v>2.0041494143604177E-2</v>
      </c>
    </row>
    <row r="2852" spans="1:15" x14ac:dyDescent="0.25">
      <c r="A2852" s="64" t="s">
        <v>375</v>
      </c>
      <c r="M2852" s="63">
        <f t="shared" ref="M2852:O2852" si="474">M2844</f>
        <v>4.9658001422466666E-2</v>
      </c>
      <c r="N2852" s="63">
        <f t="shared" si="474"/>
        <v>5.5813367824213825E-2</v>
      </c>
      <c r="O2852" s="63">
        <f t="shared" si="474"/>
        <v>6.2585776293654014E-2</v>
      </c>
    </row>
    <row r="2853" spans="1:15" x14ac:dyDescent="0.25">
      <c r="A2853" s="65" t="s">
        <v>378</v>
      </c>
      <c r="M2853" s="63">
        <f t="shared" ref="M2853:O2853" si="475">M2845+M2846</f>
        <v>0.92853193419182534</v>
      </c>
      <c r="N2853" s="63">
        <f t="shared" si="475"/>
        <v>0.91407516436550895</v>
      </c>
      <c r="O2853" s="63">
        <f t="shared" si="475"/>
        <v>0.91737272956274163</v>
      </c>
    </row>
    <row r="2854" spans="1:15" x14ac:dyDescent="0.25">
      <c r="A2854"/>
    </row>
    <row r="2855" spans="1:15" x14ac:dyDescent="0.25">
      <c r="A2855" s="60" t="s">
        <v>372</v>
      </c>
      <c r="M2855" s="61">
        <v>4.5215336037284839</v>
      </c>
      <c r="N2855" s="61">
        <v>4.5094829546426967</v>
      </c>
      <c r="O2855" s="61">
        <v>4.5696345907738225</v>
      </c>
    </row>
    <row r="2856" spans="1:15" x14ac:dyDescent="0.25">
      <c r="A2856"/>
    </row>
    <row r="2857" spans="1:15" x14ac:dyDescent="0.25">
      <c r="A2857" s="71" t="s">
        <v>394</v>
      </c>
      <c r="B2857" s="71" t="s">
        <v>395</v>
      </c>
    </row>
    <row r="2858" spans="1:15" x14ac:dyDescent="0.25">
      <c r="A2858" s="71" t="s">
        <v>396</v>
      </c>
      <c r="B2858" s="71" t="s">
        <v>397</v>
      </c>
    </row>
    <row r="2860" spans="1:15" x14ac:dyDescent="0.25">
      <c r="A2860" s="30" t="s">
        <v>525</v>
      </c>
      <c r="M2860" s="1"/>
      <c r="N2860" s="1"/>
      <c r="O2860" s="1"/>
    </row>
    <row r="2862" spans="1:15" x14ac:dyDescent="0.25">
      <c r="M2862" s="10" t="s">
        <v>11</v>
      </c>
      <c r="N2862" s="11" t="s">
        <v>12</v>
      </c>
      <c r="O2862" s="11">
        <v>2023</v>
      </c>
    </row>
    <row r="2863" spans="1:15" x14ac:dyDescent="0.25">
      <c r="A2863" s="27" t="s">
        <v>185</v>
      </c>
      <c r="M2863" s="13">
        <v>1.0905032192854061E-2</v>
      </c>
      <c r="N2863" s="14">
        <v>8.7946855355907402E-3</v>
      </c>
      <c r="O2863" s="14">
        <v>1.4310289610894322E-2</v>
      </c>
    </row>
    <row r="2864" spans="1:15" x14ac:dyDescent="0.25">
      <c r="A2864" s="28" t="s">
        <v>186</v>
      </c>
      <c r="M2864" s="15">
        <v>2.0639351276461323E-2</v>
      </c>
      <c r="N2864" s="16">
        <v>3.348557568881929E-2</v>
      </c>
      <c r="O2864" s="16">
        <v>2.5772698676314071E-2</v>
      </c>
    </row>
    <row r="2865" spans="1:15" x14ac:dyDescent="0.25">
      <c r="A2865" s="28" t="s">
        <v>77</v>
      </c>
      <c r="M2865" s="15">
        <v>9.420224180202208E-2</v>
      </c>
      <c r="N2865" s="16">
        <v>0.13328459621953243</v>
      </c>
      <c r="O2865" s="16">
        <v>0.13209796060967791</v>
      </c>
    </row>
    <row r="2866" spans="1:15" x14ac:dyDescent="0.25">
      <c r="A2866" s="28" t="s">
        <v>187</v>
      </c>
      <c r="M2866" s="15">
        <v>0.38802289529834222</v>
      </c>
      <c r="N2866" s="16">
        <v>0.32103047210615232</v>
      </c>
      <c r="O2866" s="16">
        <v>0.2986185918573756</v>
      </c>
    </row>
    <row r="2867" spans="1:15" x14ac:dyDescent="0.25">
      <c r="A2867" s="28" t="s">
        <v>188</v>
      </c>
      <c r="M2867" s="15">
        <v>0.48623047943032033</v>
      </c>
      <c r="N2867" s="16">
        <v>0.50340467044990522</v>
      </c>
      <c r="O2867" s="16">
        <v>0.52920045924573822</v>
      </c>
    </row>
    <row r="2868" spans="1:15" x14ac:dyDescent="0.25">
      <c r="A2868" s="59" t="s">
        <v>248</v>
      </c>
      <c r="M2868" s="17">
        <v>1</v>
      </c>
      <c r="N2868" s="18">
        <v>1</v>
      </c>
      <c r="O2868" s="18">
        <v>1</v>
      </c>
    </row>
    <row r="2869" spans="1:15" s="36" customFormat="1" x14ac:dyDescent="0.25">
      <c r="A2869" s="31" t="s">
        <v>249</v>
      </c>
      <c r="B2869"/>
      <c r="C2869"/>
      <c r="D2869"/>
      <c r="E2869"/>
      <c r="F2869"/>
      <c r="G2869"/>
      <c r="H2869"/>
      <c r="I2869"/>
      <c r="J2869"/>
      <c r="K2869"/>
      <c r="L2869"/>
      <c r="M2869" s="32">
        <v>500.00550351288177</v>
      </c>
      <c r="N2869" s="33">
        <v>499.99633251833666</v>
      </c>
      <c r="O2869" s="33">
        <v>499.99430379746764</v>
      </c>
    </row>
    <row r="2870" spans="1:15" x14ac:dyDescent="0.25">
      <c r="A2870" s="41" t="s">
        <v>250</v>
      </c>
      <c r="M2870" s="40">
        <v>427</v>
      </c>
      <c r="N2870" s="38">
        <v>409</v>
      </c>
      <c r="O2870" s="38">
        <v>395</v>
      </c>
    </row>
    <row r="2872" spans="1:15" x14ac:dyDescent="0.25">
      <c r="A2872" s="62" t="s">
        <v>377</v>
      </c>
      <c r="M2872" s="63">
        <f t="shared" ref="M2872:O2872" si="476">M2863+M2864</f>
        <v>3.1544383469315387E-2</v>
      </c>
      <c r="N2872" s="63">
        <f t="shared" si="476"/>
        <v>4.2280261224410032E-2</v>
      </c>
      <c r="O2872" s="63">
        <f t="shared" si="476"/>
        <v>4.0082988287208396E-2</v>
      </c>
    </row>
    <row r="2873" spans="1:15" x14ac:dyDescent="0.25">
      <c r="A2873" s="64" t="s">
        <v>375</v>
      </c>
      <c r="M2873" s="63">
        <f t="shared" ref="M2873:O2873" si="477">M2865</f>
        <v>9.420224180202208E-2</v>
      </c>
      <c r="N2873" s="63">
        <f t="shared" si="477"/>
        <v>0.13328459621953243</v>
      </c>
      <c r="O2873" s="63">
        <f t="shared" si="477"/>
        <v>0.13209796060967791</v>
      </c>
    </row>
    <row r="2874" spans="1:15" x14ac:dyDescent="0.25">
      <c r="A2874" s="65" t="s">
        <v>378</v>
      </c>
      <c r="M2874" s="63">
        <f t="shared" ref="M2874:O2874" si="478">M2866+M2867</f>
        <v>0.87425337472866249</v>
      </c>
      <c r="N2874" s="63">
        <f t="shared" si="478"/>
        <v>0.82443514255605754</v>
      </c>
      <c r="O2874" s="63">
        <f t="shared" si="478"/>
        <v>0.82781905110311382</v>
      </c>
    </row>
    <row r="2875" spans="1:15" x14ac:dyDescent="0.25">
      <c r="A2875"/>
    </row>
    <row r="2876" spans="1:15" x14ac:dyDescent="0.25">
      <c r="A2876" s="60" t="s">
        <v>372</v>
      </c>
      <c r="M2876" s="61">
        <v>4.3180344384968175</v>
      </c>
      <c r="N2876" s="61">
        <v>4.2767648662459576</v>
      </c>
      <c r="O2876" s="61">
        <v>4.3026262324507485</v>
      </c>
    </row>
    <row r="2877" spans="1:15" x14ac:dyDescent="0.25">
      <c r="A2877"/>
    </row>
    <row r="2878" spans="1:15" x14ac:dyDescent="0.25">
      <c r="A2878" s="71" t="s">
        <v>394</v>
      </c>
      <c r="B2878" s="71" t="s">
        <v>395</v>
      </c>
    </row>
    <row r="2879" spans="1:15" x14ac:dyDescent="0.25">
      <c r="A2879" s="71" t="s">
        <v>396</v>
      </c>
      <c r="B2879" s="71" t="s">
        <v>397</v>
      </c>
    </row>
    <row r="2881" spans="1:15" x14ac:dyDescent="0.25">
      <c r="A2881" s="30" t="s">
        <v>526</v>
      </c>
      <c r="M2881" s="1"/>
      <c r="N2881" s="1"/>
      <c r="O2881" s="1"/>
    </row>
    <row r="2883" spans="1:15" x14ac:dyDescent="0.25">
      <c r="M2883" s="10" t="s">
        <v>11</v>
      </c>
      <c r="N2883" s="11" t="s">
        <v>12</v>
      </c>
      <c r="O2883" s="11">
        <v>2023</v>
      </c>
    </row>
    <row r="2884" spans="1:15" x14ac:dyDescent="0.25">
      <c r="A2884" s="27" t="s">
        <v>185</v>
      </c>
      <c r="M2884" s="13">
        <v>9.2411160813920558E-4</v>
      </c>
      <c r="N2884" s="14">
        <v>4.3973427677953579E-3</v>
      </c>
      <c r="O2884" s="14">
        <v>3.2699106698683934E-3</v>
      </c>
    </row>
    <row r="2885" spans="1:15" x14ac:dyDescent="0.25">
      <c r="A2885" s="28" t="s">
        <v>186</v>
      </c>
      <c r="M2885" s="15">
        <v>6.037872651050432E-3</v>
      </c>
      <c r="N2885" s="16">
        <v>2.0634625681850947E-2</v>
      </c>
      <c r="O2885" s="16">
        <v>6.9618514641306096E-3</v>
      </c>
    </row>
    <row r="2886" spans="1:15" x14ac:dyDescent="0.25">
      <c r="A2886" s="28" t="s">
        <v>77</v>
      </c>
      <c r="M2886" s="15">
        <v>6.3581969940845917E-2</v>
      </c>
      <c r="N2886" s="16">
        <v>3.6530830299488719E-2</v>
      </c>
      <c r="O2886" s="16">
        <v>6.9512184316023906E-2</v>
      </c>
    </row>
    <row r="2887" spans="1:15" x14ac:dyDescent="0.25">
      <c r="A2887" s="28" t="s">
        <v>187</v>
      </c>
      <c r="M2887" s="15">
        <v>0.30281516807660414</v>
      </c>
      <c r="N2887" s="16">
        <v>0.27062545691044115</v>
      </c>
      <c r="O2887" s="16">
        <v>0.25080057874077077</v>
      </c>
    </row>
    <row r="2888" spans="1:15" x14ac:dyDescent="0.25">
      <c r="A2888" s="28" t="s">
        <v>188</v>
      </c>
      <c r="M2888" s="15">
        <v>0.6266408777233603</v>
      </c>
      <c r="N2888" s="16">
        <v>0.6678117443404239</v>
      </c>
      <c r="O2888" s="16">
        <v>0.6694554748092062</v>
      </c>
    </row>
    <row r="2889" spans="1:15" x14ac:dyDescent="0.25">
      <c r="A2889" s="59" t="s">
        <v>248</v>
      </c>
      <c r="M2889" s="17">
        <v>1</v>
      </c>
      <c r="N2889" s="18">
        <v>1</v>
      </c>
      <c r="O2889" s="18">
        <v>1</v>
      </c>
    </row>
    <row r="2890" spans="1:15" s="36" customFormat="1" x14ac:dyDescent="0.25">
      <c r="A2890" s="31" t="s">
        <v>249</v>
      </c>
      <c r="B2890"/>
      <c r="C2890"/>
      <c r="D2890"/>
      <c r="E2890"/>
      <c r="F2890"/>
      <c r="G2890"/>
      <c r="H2890"/>
      <c r="I2890"/>
      <c r="J2890"/>
      <c r="K2890"/>
      <c r="L2890"/>
      <c r="M2890" s="32">
        <v>500.00550351288189</v>
      </c>
      <c r="N2890" s="33">
        <v>499.99633251833797</v>
      </c>
      <c r="O2890" s="33">
        <v>499.99430379746764</v>
      </c>
    </row>
    <row r="2891" spans="1:15" x14ac:dyDescent="0.25">
      <c r="A2891" s="41" t="s">
        <v>250</v>
      </c>
      <c r="M2891" s="40">
        <v>427</v>
      </c>
      <c r="N2891" s="38">
        <v>409</v>
      </c>
      <c r="O2891" s="38">
        <v>395</v>
      </c>
    </row>
    <row r="2893" spans="1:15" x14ac:dyDescent="0.25">
      <c r="A2893" s="62" t="s">
        <v>377</v>
      </c>
      <c r="M2893" s="63">
        <f t="shared" ref="M2893:O2893" si="479">M2884+M2885</f>
        <v>6.9619842591896377E-3</v>
      </c>
      <c r="N2893" s="63">
        <f t="shared" si="479"/>
        <v>2.5031968449646304E-2</v>
      </c>
      <c r="O2893" s="63">
        <f t="shared" si="479"/>
        <v>1.0231762133999003E-2</v>
      </c>
    </row>
    <row r="2894" spans="1:15" x14ac:dyDescent="0.25">
      <c r="A2894" s="64" t="s">
        <v>375</v>
      </c>
      <c r="M2894" s="63">
        <f t="shared" ref="M2894:O2894" si="480">M2886</f>
        <v>6.3581969940845917E-2</v>
      </c>
      <c r="N2894" s="63">
        <f t="shared" si="480"/>
        <v>3.6530830299488719E-2</v>
      </c>
      <c r="O2894" s="63">
        <f t="shared" si="480"/>
        <v>6.9512184316023906E-2</v>
      </c>
    </row>
    <row r="2895" spans="1:15" x14ac:dyDescent="0.25">
      <c r="A2895" s="65" t="s">
        <v>378</v>
      </c>
      <c r="M2895" s="63">
        <f t="shared" ref="M2895:O2895" si="481">M2887+M2888</f>
        <v>0.92945604579996444</v>
      </c>
      <c r="N2895" s="63">
        <f t="shared" si="481"/>
        <v>0.93843720125086505</v>
      </c>
      <c r="O2895" s="63">
        <f t="shared" si="481"/>
        <v>0.92025605354997697</v>
      </c>
    </row>
    <row r="2896" spans="1:15" x14ac:dyDescent="0.25">
      <c r="A2896"/>
    </row>
    <row r="2897" spans="1:15" x14ac:dyDescent="0.25">
      <c r="A2897" s="60" t="s">
        <v>372</v>
      </c>
      <c r="M2897" s="61">
        <v>4.5482108276560016</v>
      </c>
      <c r="N2897" s="61">
        <v>4.5768196343738436</v>
      </c>
      <c r="O2897" s="61">
        <v>4.576209855555315</v>
      </c>
    </row>
    <row r="2898" spans="1:15" x14ac:dyDescent="0.25">
      <c r="A2898"/>
    </row>
    <row r="2899" spans="1:15" x14ac:dyDescent="0.25">
      <c r="A2899" s="71" t="s">
        <v>394</v>
      </c>
      <c r="B2899" s="71" t="s">
        <v>395</v>
      </c>
    </row>
    <row r="2900" spans="1:15" x14ac:dyDescent="0.25">
      <c r="A2900" s="71" t="s">
        <v>396</v>
      </c>
      <c r="B2900" s="71" t="s">
        <v>397</v>
      </c>
    </row>
    <row r="2902" spans="1:15" x14ac:dyDescent="0.25">
      <c r="A2902" s="30" t="s">
        <v>331</v>
      </c>
      <c r="M2902" s="1"/>
      <c r="N2902" s="1"/>
      <c r="O2902" s="1"/>
    </row>
    <row r="2904" spans="1:15" x14ac:dyDescent="0.25">
      <c r="M2904" s="10" t="s">
        <v>11</v>
      </c>
      <c r="N2904" s="11" t="s">
        <v>12</v>
      </c>
      <c r="O2904" s="11">
        <v>2023</v>
      </c>
    </row>
    <row r="2905" spans="1:15" x14ac:dyDescent="0.25">
      <c r="A2905" s="27" t="s">
        <v>185</v>
      </c>
      <c r="M2905" s="13">
        <v>1.0905032192854063E-2</v>
      </c>
      <c r="N2905" s="14">
        <v>1.0487851989134413E-2</v>
      </c>
      <c r="O2905" s="14">
        <v>1.7580200280762726E-2</v>
      </c>
    </row>
    <row r="2906" spans="1:15" x14ac:dyDescent="0.25">
      <c r="A2906" s="28" t="s">
        <v>186</v>
      </c>
      <c r="M2906" s="15">
        <v>0.10861941332261656</v>
      </c>
      <c r="N2906" s="16">
        <v>8.964002180945109E-2</v>
      </c>
      <c r="O2906" s="16">
        <v>7.239550830325929E-2</v>
      </c>
    </row>
    <row r="2907" spans="1:15" x14ac:dyDescent="0.25">
      <c r="A2907" s="28" t="s">
        <v>77</v>
      </c>
      <c r="M2907" s="15">
        <v>0.39030202712054474</v>
      </c>
      <c r="N2907" s="16">
        <v>0.4401120301615904</v>
      </c>
      <c r="O2907" s="16">
        <v>0.38286309590868756</v>
      </c>
    </row>
    <row r="2908" spans="1:15" x14ac:dyDescent="0.25">
      <c r="A2908" s="28" t="s">
        <v>187</v>
      </c>
      <c r="M2908" s="15">
        <v>0.43423105178936</v>
      </c>
      <c r="N2908" s="16">
        <v>0.41476343347261702</v>
      </c>
      <c r="O2908" s="16">
        <v>0.46707215651823847</v>
      </c>
    </row>
    <row r="2909" spans="1:15" x14ac:dyDescent="0.25">
      <c r="A2909" s="28" t="s">
        <v>188</v>
      </c>
      <c r="M2909" s="15">
        <v>5.5942475574624707E-2</v>
      </c>
      <c r="N2909" s="16">
        <v>4.499666256720717E-2</v>
      </c>
      <c r="O2909" s="16">
        <v>6.0089038989051893E-2</v>
      </c>
    </row>
    <row r="2910" spans="1:15" x14ac:dyDescent="0.25">
      <c r="A2910" s="59" t="s">
        <v>248</v>
      </c>
      <c r="M2910" s="17">
        <v>1</v>
      </c>
      <c r="N2910" s="18">
        <v>1</v>
      </c>
      <c r="O2910" s="18">
        <v>1</v>
      </c>
    </row>
    <row r="2911" spans="1:15" s="36" customFormat="1" x14ac:dyDescent="0.25">
      <c r="A2911" s="31" t="s">
        <v>249</v>
      </c>
      <c r="B2911"/>
      <c r="C2911"/>
      <c r="D2911"/>
      <c r="E2911"/>
      <c r="F2911"/>
      <c r="G2911"/>
      <c r="H2911"/>
      <c r="I2911"/>
      <c r="J2911"/>
      <c r="K2911"/>
      <c r="L2911"/>
      <c r="M2911" s="32">
        <v>500.00550351288166</v>
      </c>
      <c r="N2911" s="33">
        <v>499.99633251833654</v>
      </c>
      <c r="O2911" s="33">
        <v>499.99430379746764</v>
      </c>
    </row>
    <row r="2912" spans="1:15" x14ac:dyDescent="0.25">
      <c r="A2912" s="41" t="s">
        <v>250</v>
      </c>
      <c r="M2912" s="40">
        <v>427</v>
      </c>
      <c r="N2912" s="38">
        <v>409</v>
      </c>
      <c r="O2912" s="38">
        <v>395</v>
      </c>
    </row>
    <row r="2914" spans="1:15" x14ac:dyDescent="0.25">
      <c r="A2914" s="62" t="s">
        <v>377</v>
      </c>
      <c r="M2914" s="63">
        <f t="shared" ref="M2914:O2914" si="482">M2905+M2906</f>
        <v>0.11952444551547062</v>
      </c>
      <c r="N2914" s="63">
        <f t="shared" si="482"/>
        <v>0.10012787379858551</v>
      </c>
      <c r="O2914" s="63">
        <f t="shared" si="482"/>
        <v>8.9975708584022013E-2</v>
      </c>
    </row>
    <row r="2915" spans="1:15" x14ac:dyDescent="0.25">
      <c r="A2915" s="64" t="s">
        <v>375</v>
      </c>
      <c r="M2915" s="63">
        <f t="shared" ref="M2915:O2915" si="483">M2907</f>
        <v>0.39030202712054474</v>
      </c>
      <c r="N2915" s="63">
        <f t="shared" si="483"/>
        <v>0.4401120301615904</v>
      </c>
      <c r="O2915" s="63">
        <f t="shared" si="483"/>
        <v>0.38286309590868756</v>
      </c>
    </row>
    <row r="2916" spans="1:15" x14ac:dyDescent="0.25">
      <c r="A2916" s="65" t="s">
        <v>378</v>
      </c>
      <c r="M2916" s="63">
        <f t="shared" ref="M2916:O2916" si="484">M2908+M2909</f>
        <v>0.49017352736398473</v>
      </c>
      <c r="N2916" s="63">
        <f t="shared" si="484"/>
        <v>0.45976009603982421</v>
      </c>
      <c r="O2916" s="63">
        <f t="shared" si="484"/>
        <v>0.52716119550729035</v>
      </c>
    </row>
    <row r="2917" spans="1:15" x14ac:dyDescent="0.25">
      <c r="A2917"/>
    </row>
    <row r="2918" spans="1:15" x14ac:dyDescent="0.25">
      <c r="A2918" s="60" t="s">
        <v>372</v>
      </c>
      <c r="M2918" s="61">
        <v>3.4156865252302819</v>
      </c>
      <c r="N2918" s="61">
        <v>3.3941410328193085</v>
      </c>
      <c r="O2918" s="61">
        <v>3.4796943256315567</v>
      </c>
    </row>
    <row r="2919" spans="1:15" x14ac:dyDescent="0.25">
      <c r="A2919"/>
    </row>
    <row r="2920" spans="1:15" x14ac:dyDescent="0.25">
      <c r="A2920" s="71" t="s">
        <v>394</v>
      </c>
      <c r="B2920" s="71" t="s">
        <v>395</v>
      </c>
    </row>
    <row r="2921" spans="1:15" x14ac:dyDescent="0.25">
      <c r="A2921" s="71" t="s">
        <v>396</v>
      </c>
      <c r="B2921" s="71" t="s">
        <v>397</v>
      </c>
    </row>
    <row r="2923" spans="1:15" x14ac:dyDescent="0.25">
      <c r="A2923" s="30" t="s">
        <v>332</v>
      </c>
      <c r="M2923" s="1"/>
      <c r="N2923" s="1"/>
      <c r="O2923" s="1"/>
    </row>
    <row r="2925" spans="1:15" x14ac:dyDescent="0.25">
      <c r="M2925" s="10" t="s">
        <v>11</v>
      </c>
      <c r="N2925" s="11" t="s">
        <v>12</v>
      </c>
      <c r="O2925" s="11">
        <v>2023</v>
      </c>
    </row>
    <row r="2926" spans="1:15" x14ac:dyDescent="0.25">
      <c r="A2926" s="27" t="s">
        <v>185</v>
      </c>
      <c r="M2926" s="13">
        <v>2.6677223927511758E-2</v>
      </c>
      <c r="N2926" s="14">
        <v>2.5031968449646374E-2</v>
      </c>
      <c r="O2926" s="14">
        <v>3.3121136823077768E-2</v>
      </c>
    </row>
    <row r="2927" spans="1:15" x14ac:dyDescent="0.25">
      <c r="A2927" s="28" t="s">
        <v>186</v>
      </c>
      <c r="M2927" s="15">
        <v>0.12020195562250223</v>
      </c>
      <c r="N2927" s="16">
        <v>0.16711125020476947</v>
      </c>
      <c r="O2927" s="16">
        <v>0.13990387232259618</v>
      </c>
    </row>
    <row r="2928" spans="1:15" x14ac:dyDescent="0.25">
      <c r="A2928" s="28" t="s">
        <v>77</v>
      </c>
      <c r="M2928" s="15">
        <v>0.42351032670132227</v>
      </c>
      <c r="N2928" s="16">
        <v>0.44519152952222124</v>
      </c>
      <c r="O2928" s="16">
        <v>0.39186421111126551</v>
      </c>
    </row>
    <row r="2929" spans="1:15" x14ac:dyDescent="0.25">
      <c r="A2929" s="28" t="s">
        <v>187</v>
      </c>
      <c r="M2929" s="15">
        <v>0.37668695449956424</v>
      </c>
      <c r="N2929" s="16">
        <v>0.31327124648836047</v>
      </c>
      <c r="O2929" s="16">
        <v>0.38033091516232481</v>
      </c>
    </row>
    <row r="2930" spans="1:15" x14ac:dyDescent="0.25">
      <c r="A2930" s="28" t="s">
        <v>188</v>
      </c>
      <c r="M2930" s="15">
        <v>5.2923539249099497E-2</v>
      </c>
      <c r="N2930" s="16">
        <v>4.939400533500253E-2</v>
      </c>
      <c r="O2930" s="16">
        <v>5.4779864580735797E-2</v>
      </c>
    </row>
    <row r="2931" spans="1:15" x14ac:dyDescent="0.25">
      <c r="A2931" s="59" t="s">
        <v>248</v>
      </c>
      <c r="M2931" s="17">
        <v>1</v>
      </c>
      <c r="N2931" s="18">
        <v>1</v>
      </c>
      <c r="O2931" s="18">
        <v>1</v>
      </c>
    </row>
    <row r="2932" spans="1:15" s="36" customFormat="1" x14ac:dyDescent="0.25">
      <c r="A2932" s="31" t="s">
        <v>249</v>
      </c>
      <c r="B2932"/>
      <c r="C2932"/>
      <c r="D2932"/>
      <c r="E2932"/>
      <c r="F2932"/>
      <c r="G2932"/>
      <c r="H2932"/>
      <c r="I2932"/>
      <c r="J2932"/>
      <c r="K2932"/>
      <c r="L2932"/>
      <c r="M2932" s="32">
        <v>500.00550351288166</v>
      </c>
      <c r="N2932" s="33">
        <v>499.99633251833666</v>
      </c>
      <c r="O2932" s="33">
        <v>499.99430379746764</v>
      </c>
    </row>
    <row r="2933" spans="1:15" x14ac:dyDescent="0.25">
      <c r="A2933" s="41" t="s">
        <v>250</v>
      </c>
      <c r="M2933" s="40">
        <v>427</v>
      </c>
      <c r="N2933" s="38">
        <v>409</v>
      </c>
      <c r="O2933" s="38">
        <v>395</v>
      </c>
    </row>
    <row r="2935" spans="1:15" x14ac:dyDescent="0.25">
      <c r="A2935" s="62" t="s">
        <v>377</v>
      </c>
      <c r="M2935" s="63">
        <f t="shared" ref="M2935:O2935" si="485">M2926+M2927</f>
        <v>0.14687917955001398</v>
      </c>
      <c r="N2935" s="63">
        <f t="shared" si="485"/>
        <v>0.19214321865441583</v>
      </c>
      <c r="O2935" s="63">
        <f t="shared" si="485"/>
        <v>0.17302500914567395</v>
      </c>
    </row>
    <row r="2936" spans="1:15" x14ac:dyDescent="0.25">
      <c r="A2936" s="64" t="s">
        <v>375</v>
      </c>
      <c r="M2936" s="63">
        <f t="shared" ref="M2936:O2936" si="486">M2928</f>
        <v>0.42351032670132227</v>
      </c>
      <c r="N2936" s="63">
        <f t="shared" si="486"/>
        <v>0.44519152952222124</v>
      </c>
      <c r="O2936" s="63">
        <f t="shared" si="486"/>
        <v>0.39186421111126551</v>
      </c>
    </row>
    <row r="2937" spans="1:15" x14ac:dyDescent="0.25">
      <c r="A2937" s="65" t="s">
        <v>378</v>
      </c>
      <c r="M2937" s="63">
        <f t="shared" ref="M2937:O2937" si="487">M2929+M2930</f>
        <v>0.42961049374866372</v>
      </c>
      <c r="N2937" s="63">
        <f t="shared" si="487"/>
        <v>0.36266525182336301</v>
      </c>
      <c r="O2937" s="63">
        <f t="shared" si="487"/>
        <v>0.43511077974306062</v>
      </c>
    </row>
    <row r="2938" spans="1:15" x14ac:dyDescent="0.25">
      <c r="A2938"/>
    </row>
    <row r="2939" spans="1:15" x14ac:dyDescent="0.25">
      <c r="A2939" s="60" t="s">
        <v>372</v>
      </c>
      <c r="M2939" s="61">
        <v>3.3089776295202369</v>
      </c>
      <c r="N2939" s="61">
        <v>3.1948840700543033</v>
      </c>
      <c r="O2939" s="61">
        <v>3.2837444983550421</v>
      </c>
    </row>
    <row r="2940" spans="1:15" x14ac:dyDescent="0.25">
      <c r="A2940"/>
    </row>
    <row r="2941" spans="1:15" x14ac:dyDescent="0.25">
      <c r="A2941" s="71" t="s">
        <v>394</v>
      </c>
      <c r="B2941" s="71" t="s">
        <v>395</v>
      </c>
    </row>
    <row r="2942" spans="1:15" x14ac:dyDescent="0.25">
      <c r="A2942" s="71" t="s">
        <v>396</v>
      </c>
      <c r="B2942" s="71" t="s">
        <v>397</v>
      </c>
    </row>
    <row r="2944" spans="1:15" x14ac:dyDescent="0.25">
      <c r="A2944" s="30" t="s">
        <v>333</v>
      </c>
      <c r="M2944" s="1"/>
      <c r="N2944" s="1"/>
      <c r="O2944" s="1"/>
    </row>
    <row r="2946" spans="1:15" x14ac:dyDescent="0.25">
      <c r="M2946" s="10" t="s">
        <v>11</v>
      </c>
      <c r="N2946" s="11" t="s">
        <v>12</v>
      </c>
      <c r="O2946" s="11">
        <v>2023</v>
      </c>
    </row>
    <row r="2947" spans="1:15" x14ac:dyDescent="0.25">
      <c r="A2947" s="27" t="s">
        <v>185</v>
      </c>
      <c r="M2947" s="13">
        <v>3.0866873362283789E-2</v>
      </c>
      <c r="N2947" s="14">
        <v>4.3632349381535859E-2</v>
      </c>
      <c r="O2947" s="14">
        <v>4.6622809626945171E-2</v>
      </c>
    </row>
    <row r="2948" spans="1:15" x14ac:dyDescent="0.25">
      <c r="A2948" s="28" t="s">
        <v>186</v>
      </c>
      <c r="M2948" s="15">
        <v>0.17170818026124754</v>
      </c>
      <c r="N2948" s="16">
        <v>0.15661117318708959</v>
      </c>
      <c r="O2948" s="16">
        <v>0.10959517260323226</v>
      </c>
    </row>
    <row r="2949" spans="1:15" x14ac:dyDescent="0.25">
      <c r="A2949" s="28" t="s">
        <v>77</v>
      </c>
      <c r="M2949" s="15">
        <v>0.32930808489929986</v>
      </c>
      <c r="N2949" s="16">
        <v>0.34879106692714112</v>
      </c>
      <c r="O2949" s="16">
        <v>0.24137743341379875</v>
      </c>
    </row>
    <row r="2950" spans="1:15" x14ac:dyDescent="0.25">
      <c r="A2950" s="28" t="s">
        <v>187</v>
      </c>
      <c r="M2950" s="15">
        <v>0.38013679943101342</v>
      </c>
      <c r="N2950" s="16">
        <v>0.36367626168407086</v>
      </c>
      <c r="O2950" s="16">
        <v>0.44703066237463401</v>
      </c>
    </row>
    <row r="2951" spans="1:15" x14ac:dyDescent="0.25">
      <c r="A2951" s="28" t="s">
        <v>188</v>
      </c>
      <c r="M2951" s="15">
        <v>8.7980062046155286E-2</v>
      </c>
      <c r="N2951" s="16">
        <v>8.7289148820162643E-2</v>
      </c>
      <c r="O2951" s="16">
        <v>0.15537392198138977</v>
      </c>
    </row>
    <row r="2952" spans="1:15" x14ac:dyDescent="0.25">
      <c r="A2952" s="59" t="s">
        <v>248</v>
      </c>
      <c r="M2952" s="17">
        <v>1</v>
      </c>
      <c r="N2952" s="18">
        <v>1</v>
      </c>
      <c r="O2952" s="18">
        <v>1</v>
      </c>
    </row>
    <row r="2953" spans="1:15" s="36" customFormat="1" x14ac:dyDescent="0.25">
      <c r="A2953" s="31" t="s">
        <v>249</v>
      </c>
      <c r="B2953"/>
      <c r="C2953"/>
      <c r="D2953"/>
      <c r="E2953"/>
      <c r="F2953"/>
      <c r="G2953"/>
      <c r="H2953"/>
      <c r="I2953"/>
      <c r="J2953"/>
      <c r="K2953"/>
      <c r="L2953"/>
      <c r="M2953" s="32">
        <v>500.00550351288155</v>
      </c>
      <c r="N2953" s="33">
        <v>499.99633251833671</v>
      </c>
      <c r="O2953" s="33">
        <v>499.99430379746764</v>
      </c>
    </row>
    <row r="2954" spans="1:15" x14ac:dyDescent="0.25">
      <c r="A2954" s="41" t="s">
        <v>250</v>
      </c>
      <c r="M2954" s="40">
        <v>427</v>
      </c>
      <c r="N2954" s="38">
        <v>409</v>
      </c>
      <c r="O2954" s="38">
        <v>395</v>
      </c>
    </row>
    <row r="2956" spans="1:15" x14ac:dyDescent="0.25">
      <c r="A2956" s="62" t="s">
        <v>377</v>
      </c>
      <c r="M2956" s="63">
        <f t="shared" ref="M2956:O2956" si="488">M2947+M2948</f>
        <v>0.20257505362353134</v>
      </c>
      <c r="N2956" s="63">
        <f t="shared" si="488"/>
        <v>0.20024352256862543</v>
      </c>
      <c r="O2956" s="63">
        <f t="shared" si="488"/>
        <v>0.15621798223017744</v>
      </c>
    </row>
    <row r="2957" spans="1:15" x14ac:dyDescent="0.25">
      <c r="A2957" s="64" t="s">
        <v>375</v>
      </c>
      <c r="M2957" s="63">
        <f t="shared" ref="M2957:O2957" si="489">M2949</f>
        <v>0.32930808489929986</v>
      </c>
      <c r="N2957" s="63">
        <f t="shared" si="489"/>
        <v>0.34879106692714112</v>
      </c>
      <c r="O2957" s="63">
        <f t="shared" si="489"/>
        <v>0.24137743341379875</v>
      </c>
    </row>
    <row r="2958" spans="1:15" x14ac:dyDescent="0.25">
      <c r="A2958" s="65" t="s">
        <v>378</v>
      </c>
      <c r="M2958" s="63">
        <f t="shared" ref="M2958:O2958" si="490">M2950+M2951</f>
        <v>0.46811686147716869</v>
      </c>
      <c r="N2958" s="63">
        <f t="shared" si="490"/>
        <v>0.4509654105042335</v>
      </c>
      <c r="O2958" s="63">
        <f t="shared" si="490"/>
        <v>0.60240458435602373</v>
      </c>
    </row>
    <row r="2959" spans="1:15" x14ac:dyDescent="0.25">
      <c r="A2959"/>
    </row>
    <row r="2960" spans="1:15" x14ac:dyDescent="0.25">
      <c r="A2960" s="60" t="s">
        <v>372</v>
      </c>
      <c r="M2960" s="61">
        <v>3.3226549965375103</v>
      </c>
      <c r="N2960" s="61">
        <v>3.2943786873742353</v>
      </c>
      <c r="O2960" s="61">
        <v>3.5549377144802907</v>
      </c>
    </row>
    <row r="2961" spans="1:15" x14ac:dyDescent="0.25">
      <c r="A2961"/>
    </row>
    <row r="2962" spans="1:15" x14ac:dyDescent="0.25">
      <c r="A2962" s="71" t="s">
        <v>394</v>
      </c>
      <c r="B2962" s="71" t="s">
        <v>395</v>
      </c>
    </row>
    <row r="2963" spans="1:15" x14ac:dyDescent="0.25">
      <c r="A2963" s="71" t="s">
        <v>396</v>
      </c>
      <c r="B2963" s="71" t="s">
        <v>397</v>
      </c>
    </row>
    <row r="2965" spans="1:15" x14ac:dyDescent="0.25">
      <c r="A2965" s="30" t="s">
        <v>334</v>
      </c>
      <c r="M2965" s="1"/>
      <c r="N2965" s="1"/>
      <c r="O2965" s="1"/>
    </row>
    <row r="2967" spans="1:15" x14ac:dyDescent="0.25">
      <c r="M2967" s="10" t="s">
        <v>11</v>
      </c>
      <c r="N2967" s="11" t="s">
        <v>12</v>
      </c>
      <c r="O2967" s="11">
        <v>2023</v>
      </c>
    </row>
    <row r="2968" spans="1:15" x14ac:dyDescent="0.25">
      <c r="A2968" s="27" t="s">
        <v>185</v>
      </c>
      <c r="M2968" s="13">
        <v>3.2961698079669803E-2</v>
      </c>
      <c r="N2968" s="14">
        <v>4.296241781724567E-2</v>
      </c>
      <c r="O2968" s="14">
        <v>3.7235107741733803E-2</v>
      </c>
    </row>
    <row r="2969" spans="1:15" x14ac:dyDescent="0.25">
      <c r="A2969" s="28" t="s">
        <v>186</v>
      </c>
      <c r="M2969" s="15">
        <v>0.1053538754959838</v>
      </c>
      <c r="N2969" s="16">
        <v>0.13564769423736628</v>
      </c>
      <c r="O2969" s="16">
        <v>0.15337010168470286</v>
      </c>
    </row>
    <row r="2970" spans="1:15" x14ac:dyDescent="0.25">
      <c r="A2970" s="28" t="s">
        <v>77</v>
      </c>
      <c r="M2970" s="15">
        <v>0.33645437626330588</v>
      </c>
      <c r="N2970" s="16">
        <v>0.37787929984816498</v>
      </c>
      <c r="O2970" s="16">
        <v>0.31619879213813828</v>
      </c>
    </row>
    <row r="2971" spans="1:15" x14ac:dyDescent="0.25">
      <c r="A2971" s="28" t="s">
        <v>187</v>
      </c>
      <c r="M2971" s="15">
        <v>0.40521240164335459</v>
      </c>
      <c r="N2971" s="16">
        <v>0.35419941955564449</v>
      </c>
      <c r="O2971" s="16">
        <v>0.37544377087840219</v>
      </c>
    </row>
    <row r="2972" spans="1:15" x14ac:dyDescent="0.25">
      <c r="A2972" s="28" t="s">
        <v>188</v>
      </c>
      <c r="M2972" s="15">
        <v>0.12001764851768587</v>
      </c>
      <c r="N2972" s="16">
        <v>8.9311168541578695E-2</v>
      </c>
      <c r="O2972" s="16">
        <v>0.11775222755702282</v>
      </c>
    </row>
    <row r="2973" spans="1:15" x14ac:dyDescent="0.25">
      <c r="A2973" s="59" t="s">
        <v>248</v>
      </c>
      <c r="M2973" s="17">
        <v>1</v>
      </c>
      <c r="N2973" s="18">
        <v>1</v>
      </c>
      <c r="O2973" s="18">
        <v>1</v>
      </c>
    </row>
    <row r="2974" spans="1:15" s="36" customFormat="1" x14ac:dyDescent="0.25">
      <c r="A2974" s="31" t="s">
        <v>249</v>
      </c>
      <c r="B2974"/>
      <c r="C2974"/>
      <c r="D2974"/>
      <c r="E2974"/>
      <c r="F2974"/>
      <c r="G2974"/>
      <c r="H2974"/>
      <c r="I2974"/>
      <c r="J2974"/>
      <c r="K2974"/>
      <c r="L2974"/>
      <c r="M2974" s="32">
        <v>500.00550351288149</v>
      </c>
      <c r="N2974" s="33">
        <v>499.99633251833671</v>
      </c>
      <c r="O2974" s="33">
        <v>499.99430379746764</v>
      </c>
    </row>
    <row r="2975" spans="1:15" x14ac:dyDescent="0.25">
      <c r="A2975" s="41" t="s">
        <v>250</v>
      </c>
      <c r="M2975" s="40">
        <v>427</v>
      </c>
      <c r="N2975" s="38">
        <v>409</v>
      </c>
      <c r="O2975" s="38">
        <v>395</v>
      </c>
    </row>
    <row r="2977" spans="1:15" x14ac:dyDescent="0.25">
      <c r="A2977" s="62" t="s">
        <v>377</v>
      </c>
      <c r="M2977" s="63">
        <f t="shared" ref="M2977:O2977" si="491">M2968+M2969</f>
        <v>0.13831557357565361</v>
      </c>
      <c r="N2977" s="63">
        <f t="shared" si="491"/>
        <v>0.17861011205461194</v>
      </c>
      <c r="O2977" s="63">
        <f t="shared" si="491"/>
        <v>0.19060520942643666</v>
      </c>
    </row>
    <row r="2978" spans="1:15" x14ac:dyDescent="0.25">
      <c r="A2978" s="64" t="s">
        <v>375</v>
      </c>
      <c r="M2978" s="63">
        <f t="shared" ref="M2978:O2978" si="492">M2970</f>
        <v>0.33645437626330588</v>
      </c>
      <c r="N2978" s="63">
        <f t="shared" si="492"/>
        <v>0.37787929984816498</v>
      </c>
      <c r="O2978" s="63">
        <f t="shared" si="492"/>
        <v>0.31619879213813828</v>
      </c>
    </row>
    <row r="2979" spans="1:15" x14ac:dyDescent="0.25">
      <c r="A2979" s="65" t="s">
        <v>378</v>
      </c>
      <c r="M2979" s="63">
        <f t="shared" ref="M2979:O2979" si="493">M2971+M2972</f>
        <v>0.52523005016104052</v>
      </c>
      <c r="N2979" s="63">
        <f t="shared" si="493"/>
        <v>0.44351058809722321</v>
      </c>
      <c r="O2979" s="63">
        <f t="shared" si="493"/>
        <v>0.493195998435425</v>
      </c>
    </row>
    <row r="2980" spans="1:15" x14ac:dyDescent="0.25">
      <c r="A2980"/>
    </row>
    <row r="2981" spans="1:15" x14ac:dyDescent="0.25">
      <c r="A2981" s="60" t="s">
        <v>372</v>
      </c>
      <c r="M2981" s="61">
        <v>3.4739704270234038</v>
      </c>
      <c r="N2981" s="61">
        <v>3.311249226766944</v>
      </c>
      <c r="O2981" s="61">
        <v>3.3831079088242797</v>
      </c>
    </row>
    <row r="2982" spans="1:15" x14ac:dyDescent="0.25">
      <c r="A2982"/>
    </row>
    <row r="2983" spans="1:15" x14ac:dyDescent="0.25">
      <c r="A2983" s="71" t="s">
        <v>394</v>
      </c>
      <c r="B2983" s="71" t="s">
        <v>395</v>
      </c>
    </row>
    <row r="2984" spans="1:15" x14ac:dyDescent="0.25">
      <c r="A2984" s="71" t="s">
        <v>396</v>
      </c>
      <c r="B2984" s="71" t="s">
        <v>397</v>
      </c>
    </row>
    <row r="2986" spans="1:15" x14ac:dyDescent="0.25">
      <c r="A2986" s="30" t="s">
        <v>335</v>
      </c>
      <c r="M2986" s="1"/>
      <c r="N2986" s="1"/>
      <c r="O2986" s="1"/>
    </row>
    <row r="2988" spans="1:15" x14ac:dyDescent="0.25">
      <c r="M2988" s="10" t="s">
        <v>11</v>
      </c>
      <c r="N2988" s="11" t="s">
        <v>12</v>
      </c>
      <c r="O2988" s="11">
        <v>2023</v>
      </c>
    </row>
    <row r="2989" spans="1:15" x14ac:dyDescent="0.25">
      <c r="A2989" s="27" t="s">
        <v>185</v>
      </c>
      <c r="M2989" s="13">
        <v>6.5923396159339592E-2</v>
      </c>
      <c r="N2989" s="14">
        <v>9.4037364577246429E-2</v>
      </c>
      <c r="O2989" s="14">
        <v>7.4048185359073718E-2</v>
      </c>
    </row>
    <row r="2990" spans="1:15" x14ac:dyDescent="0.25">
      <c r="A2990" s="28" t="s">
        <v>186</v>
      </c>
      <c r="M2990" s="15">
        <v>0.23855568802872662</v>
      </c>
      <c r="N2990" s="16">
        <v>0.24321816541441624</v>
      </c>
      <c r="O2990" s="16">
        <v>0.25157375210603683</v>
      </c>
    </row>
    <row r="2991" spans="1:15" x14ac:dyDescent="0.25">
      <c r="A2991" s="28" t="s">
        <v>77</v>
      </c>
      <c r="M2991" s="15">
        <v>0.40632082035631029</v>
      </c>
      <c r="N2991" s="16">
        <v>0.39716183737289001</v>
      </c>
      <c r="O2991" s="16">
        <v>0.35051513245087568</v>
      </c>
    </row>
    <row r="2992" spans="1:15" x14ac:dyDescent="0.25">
      <c r="A2992" s="28" t="s">
        <v>187</v>
      </c>
      <c r="M2992" s="15">
        <v>0.2272197472299485</v>
      </c>
      <c r="N2992" s="16">
        <v>0.23107382205737459</v>
      </c>
      <c r="O2992" s="16">
        <v>0.25231148202954229</v>
      </c>
    </row>
    <row r="2993" spans="1:15" x14ac:dyDescent="0.25">
      <c r="A2993" s="28" t="s">
        <v>188</v>
      </c>
      <c r="M2993" s="15">
        <v>6.1980348225675171E-2</v>
      </c>
      <c r="N2993" s="16">
        <v>3.4508810578072757E-2</v>
      </c>
      <c r="O2993" s="16">
        <v>7.1551448054471514E-2</v>
      </c>
    </row>
    <row r="2994" spans="1:15" x14ac:dyDescent="0.25">
      <c r="A2994" s="59" t="s">
        <v>248</v>
      </c>
      <c r="M2994" s="17">
        <v>1</v>
      </c>
      <c r="N2994" s="18">
        <v>1</v>
      </c>
      <c r="O2994" s="18">
        <v>1</v>
      </c>
    </row>
    <row r="2995" spans="1:15" s="36" customFormat="1" x14ac:dyDescent="0.25">
      <c r="A2995" s="31" t="s">
        <v>249</v>
      </c>
      <c r="B2995"/>
      <c r="C2995"/>
      <c r="D2995"/>
      <c r="E2995"/>
      <c r="F2995"/>
      <c r="G2995"/>
      <c r="H2995"/>
      <c r="I2995"/>
      <c r="J2995"/>
      <c r="K2995"/>
      <c r="L2995"/>
      <c r="M2995" s="32">
        <v>500.00550351288143</v>
      </c>
      <c r="N2995" s="33">
        <v>499.99633251833671</v>
      </c>
      <c r="O2995" s="33">
        <v>499.99430379746764</v>
      </c>
    </row>
    <row r="2996" spans="1:15" x14ac:dyDescent="0.25">
      <c r="A2996" s="41" t="s">
        <v>250</v>
      </c>
      <c r="M2996" s="40">
        <v>427</v>
      </c>
      <c r="N2996" s="38">
        <v>409</v>
      </c>
      <c r="O2996" s="38">
        <v>395</v>
      </c>
    </row>
    <row r="2998" spans="1:15" x14ac:dyDescent="0.25">
      <c r="A2998" s="62" t="s">
        <v>377</v>
      </c>
      <c r="M2998" s="63">
        <f t="shared" ref="M2998:O2998" si="494">M2989+M2990</f>
        <v>0.30447908418806624</v>
      </c>
      <c r="N2998" s="63">
        <f t="shared" si="494"/>
        <v>0.33725552999166264</v>
      </c>
      <c r="O2998" s="63">
        <f t="shared" si="494"/>
        <v>0.32562193746511053</v>
      </c>
    </row>
    <row r="2999" spans="1:15" x14ac:dyDescent="0.25">
      <c r="A2999" s="64" t="s">
        <v>375</v>
      </c>
      <c r="M2999" s="63">
        <f t="shared" ref="M2999:O2999" si="495">M2991</f>
        <v>0.40632082035631029</v>
      </c>
      <c r="N2999" s="63">
        <f t="shared" si="495"/>
        <v>0.39716183737289001</v>
      </c>
      <c r="O2999" s="63">
        <f t="shared" si="495"/>
        <v>0.35051513245087568</v>
      </c>
    </row>
    <row r="3000" spans="1:15" x14ac:dyDescent="0.25">
      <c r="A3000" s="65" t="s">
        <v>378</v>
      </c>
      <c r="M3000" s="63">
        <f t="shared" ref="M3000:O3000" si="496">M2992+M2993</f>
        <v>0.2892000954556237</v>
      </c>
      <c r="N3000" s="63">
        <f t="shared" si="496"/>
        <v>0.26558263263544735</v>
      </c>
      <c r="O3000" s="63">
        <f t="shared" si="496"/>
        <v>0.32386293008401379</v>
      </c>
    </row>
    <row r="3001" spans="1:15" x14ac:dyDescent="0.25">
      <c r="A3001"/>
    </row>
    <row r="3002" spans="1:15" x14ac:dyDescent="0.25">
      <c r="A3002" s="60" t="s">
        <v>372</v>
      </c>
      <c r="M3002" s="61">
        <v>2.980777963333892</v>
      </c>
      <c r="N3002" s="61">
        <v>2.8687985486446146</v>
      </c>
      <c r="O3002" s="61">
        <v>2.9957442553143014</v>
      </c>
    </row>
    <row r="3003" spans="1:15" x14ac:dyDescent="0.25">
      <c r="A3003"/>
    </row>
    <row r="3004" spans="1:15" x14ac:dyDescent="0.25">
      <c r="A3004" s="71" t="s">
        <v>394</v>
      </c>
      <c r="B3004" s="71" t="s">
        <v>395</v>
      </c>
    </row>
    <row r="3005" spans="1:15" x14ac:dyDescent="0.25">
      <c r="A3005" s="71" t="s">
        <v>396</v>
      </c>
      <c r="B3005" s="71" t="s">
        <v>397</v>
      </c>
    </row>
    <row r="3007" spans="1:15" x14ac:dyDescent="0.25">
      <c r="A3007" s="30" t="s">
        <v>336</v>
      </c>
      <c r="M3007" s="1"/>
      <c r="N3007" s="1"/>
      <c r="O3007" s="1"/>
    </row>
    <row r="3009" spans="1:15" x14ac:dyDescent="0.25">
      <c r="M3009" s="10" t="s">
        <v>11</v>
      </c>
      <c r="N3009" s="11" t="s">
        <v>12</v>
      </c>
      <c r="O3009" s="11">
        <v>2023</v>
      </c>
    </row>
    <row r="3010" spans="1:15" x14ac:dyDescent="0.25">
      <c r="A3010" s="27" t="s">
        <v>185</v>
      </c>
      <c r="M3010" s="13">
        <v>2.6923825428619364E-2</v>
      </c>
      <c r="N3010" s="14">
        <v>2.5373046746064189E-2</v>
      </c>
      <c r="O3010" s="14">
        <v>3.8852341355787648E-2</v>
      </c>
    </row>
    <row r="3011" spans="1:15" x14ac:dyDescent="0.25">
      <c r="A3011" s="28" t="s">
        <v>186</v>
      </c>
      <c r="M3011" s="15">
        <v>7.2392177416313999E-2</v>
      </c>
      <c r="N3011" s="16">
        <v>0.13056819487673524</v>
      </c>
      <c r="O3011" s="16">
        <v>0.11005264616938684</v>
      </c>
    </row>
    <row r="3012" spans="1:15" x14ac:dyDescent="0.25">
      <c r="A3012" s="28" t="s">
        <v>77</v>
      </c>
      <c r="M3012" s="15">
        <v>0.35783353204309004</v>
      </c>
      <c r="N3012" s="16">
        <v>0.35758575246273172</v>
      </c>
      <c r="O3012" s="16">
        <v>0.32681714095477044</v>
      </c>
    </row>
    <row r="3013" spans="1:15" x14ac:dyDescent="0.25">
      <c r="A3013" s="28" t="s">
        <v>187</v>
      </c>
      <c r="M3013" s="15">
        <v>0.39892792749119643</v>
      </c>
      <c r="N3013" s="16">
        <v>0.37854923141245506</v>
      </c>
      <c r="O3013" s="16">
        <v>0.38690617994382187</v>
      </c>
    </row>
    <row r="3014" spans="1:15" x14ac:dyDescent="0.25">
      <c r="A3014" s="28" t="s">
        <v>188</v>
      </c>
      <c r="M3014" s="15">
        <v>0.14392253762078003</v>
      </c>
      <c r="N3014" s="16">
        <v>0.10792377450201363</v>
      </c>
      <c r="O3014" s="16">
        <v>0.13737169157623325</v>
      </c>
    </row>
    <row r="3015" spans="1:15" x14ac:dyDescent="0.25">
      <c r="A3015" s="59" t="s">
        <v>248</v>
      </c>
      <c r="M3015" s="17">
        <v>1</v>
      </c>
      <c r="N3015" s="18">
        <v>1</v>
      </c>
      <c r="O3015" s="18">
        <v>1</v>
      </c>
    </row>
    <row r="3016" spans="1:15" s="36" customFormat="1" x14ac:dyDescent="0.25">
      <c r="A3016" s="31" t="s">
        <v>249</v>
      </c>
      <c r="B3016"/>
      <c r="C3016"/>
      <c r="D3016"/>
      <c r="E3016"/>
      <c r="F3016"/>
      <c r="G3016"/>
      <c r="H3016"/>
      <c r="I3016"/>
      <c r="J3016"/>
      <c r="K3016"/>
      <c r="L3016"/>
      <c r="M3016" s="32">
        <v>500.0055035128816</v>
      </c>
      <c r="N3016" s="33">
        <v>499.99633251833683</v>
      </c>
      <c r="O3016" s="33">
        <v>499.99430379746764</v>
      </c>
    </row>
    <row r="3017" spans="1:15" x14ac:dyDescent="0.25">
      <c r="A3017" s="41" t="s">
        <v>250</v>
      </c>
      <c r="M3017" s="40">
        <v>427</v>
      </c>
      <c r="N3017" s="38">
        <v>409</v>
      </c>
      <c r="O3017" s="38">
        <v>395</v>
      </c>
    </row>
    <row r="3019" spans="1:15" x14ac:dyDescent="0.25">
      <c r="A3019" s="62" t="s">
        <v>377</v>
      </c>
      <c r="M3019" s="63">
        <f t="shared" ref="M3019:O3019" si="497">M3010+M3011</f>
        <v>9.931600284493336E-2</v>
      </c>
      <c r="N3019" s="63">
        <f t="shared" si="497"/>
        <v>0.15594124162279943</v>
      </c>
      <c r="O3019" s="63">
        <f t="shared" si="497"/>
        <v>0.1489049875251745</v>
      </c>
    </row>
    <row r="3020" spans="1:15" x14ac:dyDescent="0.25">
      <c r="A3020" s="64" t="s">
        <v>375</v>
      </c>
      <c r="M3020" s="63">
        <f t="shared" ref="M3020:O3020" si="498">M3012</f>
        <v>0.35783353204309004</v>
      </c>
      <c r="N3020" s="63">
        <f t="shared" si="498"/>
        <v>0.35758575246273172</v>
      </c>
      <c r="O3020" s="63">
        <f t="shared" si="498"/>
        <v>0.32681714095477044</v>
      </c>
    </row>
    <row r="3021" spans="1:15" x14ac:dyDescent="0.25">
      <c r="A3021" s="65" t="s">
        <v>378</v>
      </c>
      <c r="M3021" s="63">
        <f t="shared" ref="M3021:O3021" si="499">M3013+M3014</f>
        <v>0.54285046511197643</v>
      </c>
      <c r="N3021" s="63">
        <f t="shared" si="499"/>
        <v>0.48647300591446868</v>
      </c>
      <c r="O3021" s="63">
        <f t="shared" si="499"/>
        <v>0.52427787152005512</v>
      </c>
    </row>
    <row r="3022" spans="1:15" x14ac:dyDescent="0.25">
      <c r="A3022"/>
    </row>
    <row r="3023" spans="1:15" x14ac:dyDescent="0.25">
      <c r="A3023" s="60" t="s">
        <v>372</v>
      </c>
      <c r="M3023" s="61">
        <v>3.560533174459203</v>
      </c>
      <c r="N3023" s="61">
        <v>3.4130824920476179</v>
      </c>
      <c r="O3023" s="61">
        <v>3.4738922342153247</v>
      </c>
    </row>
    <row r="3024" spans="1:15" x14ac:dyDescent="0.25">
      <c r="A3024"/>
    </row>
    <row r="3025" spans="1:15" x14ac:dyDescent="0.25">
      <c r="A3025" s="71" t="s">
        <v>394</v>
      </c>
      <c r="B3025" s="71" t="s">
        <v>395</v>
      </c>
    </row>
    <row r="3026" spans="1:15" x14ac:dyDescent="0.25">
      <c r="A3026" s="71" t="s">
        <v>396</v>
      </c>
      <c r="B3026" s="71" t="s">
        <v>397</v>
      </c>
    </row>
    <row r="3028" spans="1:15" x14ac:dyDescent="0.25">
      <c r="A3028" s="30" t="s">
        <v>337</v>
      </c>
      <c r="M3028" s="1"/>
      <c r="N3028" s="1"/>
      <c r="O3028" s="1"/>
    </row>
    <row r="3030" spans="1:15" x14ac:dyDescent="0.25">
      <c r="M3030" s="10" t="s">
        <v>11</v>
      </c>
      <c r="N3030" s="11" t="s">
        <v>12</v>
      </c>
      <c r="O3030" s="11">
        <v>2023</v>
      </c>
    </row>
    <row r="3031" spans="1:15" x14ac:dyDescent="0.25">
      <c r="A3031" s="27" t="s">
        <v>185</v>
      </c>
      <c r="M3031" s="13">
        <v>2.8772048644897779E-2</v>
      </c>
      <c r="N3031" s="14">
        <v>4.2621339520827833E-2</v>
      </c>
      <c r="O3031" s="14">
        <v>3.8043724548760711E-2</v>
      </c>
    </row>
    <row r="3032" spans="1:15" x14ac:dyDescent="0.25">
      <c r="A3032" s="28" t="s">
        <v>186</v>
      </c>
      <c r="M3032" s="15">
        <v>0.10141082756231935</v>
      </c>
      <c r="N3032" s="16">
        <v>0.11602407841622328</v>
      </c>
      <c r="O3032" s="16">
        <v>9.6128943241125558E-2</v>
      </c>
    </row>
    <row r="3033" spans="1:15" x14ac:dyDescent="0.25">
      <c r="A3033" s="28" t="s">
        <v>77</v>
      </c>
      <c r="M3033" s="15">
        <v>0.36756785112669738</v>
      </c>
      <c r="N3033" s="16">
        <v>0.36603935970190471</v>
      </c>
      <c r="O3033" s="16">
        <v>0.29738794492595488</v>
      </c>
    </row>
    <row r="3034" spans="1:15" x14ac:dyDescent="0.25">
      <c r="A3034" s="28" t="s">
        <v>187</v>
      </c>
      <c r="M3034" s="15">
        <v>0.37921268782287426</v>
      </c>
      <c r="N3034" s="16">
        <v>0.36807360445186615</v>
      </c>
      <c r="O3034" s="16">
        <v>0.39548526502200654</v>
      </c>
    </row>
    <row r="3035" spans="1:15" x14ac:dyDescent="0.25">
      <c r="A3035" s="28" t="s">
        <v>188</v>
      </c>
      <c r="M3035" s="15">
        <v>0.12303658484321107</v>
      </c>
      <c r="N3035" s="16">
        <v>0.10724161790917799</v>
      </c>
      <c r="O3035" s="16">
        <v>0.17295412226215245</v>
      </c>
    </row>
    <row r="3036" spans="1:15" x14ac:dyDescent="0.25">
      <c r="A3036" s="59" t="s">
        <v>248</v>
      </c>
      <c r="M3036" s="17">
        <v>1</v>
      </c>
      <c r="N3036" s="18">
        <v>1</v>
      </c>
      <c r="O3036" s="18">
        <v>1</v>
      </c>
    </row>
    <row r="3037" spans="1:15" s="36" customFormat="1" x14ac:dyDescent="0.25">
      <c r="A3037" s="31" t="s">
        <v>249</v>
      </c>
      <c r="B3037"/>
      <c r="C3037"/>
      <c r="D3037"/>
      <c r="E3037"/>
      <c r="F3037"/>
      <c r="G3037"/>
      <c r="H3037"/>
      <c r="I3037"/>
      <c r="J3037"/>
      <c r="K3037"/>
      <c r="L3037"/>
      <c r="M3037" s="32">
        <v>500.00550351288155</v>
      </c>
      <c r="N3037" s="33">
        <v>499.99633251833677</v>
      </c>
      <c r="O3037" s="33">
        <v>499.99430379746764</v>
      </c>
    </row>
    <row r="3038" spans="1:15" x14ac:dyDescent="0.25">
      <c r="A3038" s="41" t="s">
        <v>250</v>
      </c>
      <c r="M3038" s="40">
        <v>427</v>
      </c>
      <c r="N3038" s="38">
        <v>409</v>
      </c>
      <c r="O3038" s="38">
        <v>395</v>
      </c>
    </row>
    <row r="3040" spans="1:15" x14ac:dyDescent="0.25">
      <c r="A3040" s="62" t="s">
        <v>377</v>
      </c>
      <c r="M3040" s="63">
        <f t="shared" ref="M3040:O3040" si="500">M3031+M3032</f>
        <v>0.13018287620721714</v>
      </c>
      <c r="N3040" s="63">
        <f t="shared" si="500"/>
        <v>0.15864541793705111</v>
      </c>
      <c r="O3040" s="63">
        <f t="shared" si="500"/>
        <v>0.13417266778988626</v>
      </c>
    </row>
    <row r="3041" spans="1:15" x14ac:dyDescent="0.25">
      <c r="A3041" s="64" t="s">
        <v>375</v>
      </c>
      <c r="M3041" s="63">
        <f t="shared" ref="M3041:O3041" si="501">M3033</f>
        <v>0.36756785112669738</v>
      </c>
      <c r="N3041" s="63">
        <f t="shared" si="501"/>
        <v>0.36603935970190471</v>
      </c>
      <c r="O3041" s="63">
        <f t="shared" si="501"/>
        <v>0.29738794492595488</v>
      </c>
    </row>
    <row r="3042" spans="1:15" x14ac:dyDescent="0.25">
      <c r="A3042" s="65" t="s">
        <v>378</v>
      </c>
      <c r="M3042" s="63">
        <f t="shared" ref="M3042:O3042" si="502">M3034+M3035</f>
        <v>0.50224927266608532</v>
      </c>
      <c r="N3042" s="63">
        <f t="shared" si="502"/>
        <v>0.47531522236104418</v>
      </c>
      <c r="O3042" s="63">
        <f t="shared" si="502"/>
        <v>0.56843938728415899</v>
      </c>
    </row>
    <row r="3043" spans="1:15" x14ac:dyDescent="0.25">
      <c r="A3043"/>
    </row>
    <row r="3044" spans="1:15" x14ac:dyDescent="0.25">
      <c r="A3044" s="60" t="s">
        <v>372</v>
      </c>
      <c r="M3044" s="61">
        <v>3.4663309326571805</v>
      </c>
      <c r="N3044" s="61">
        <v>3.3812900828123436</v>
      </c>
      <c r="O3044" s="61">
        <v>3.5691771172076661</v>
      </c>
    </row>
    <row r="3045" spans="1:15" x14ac:dyDescent="0.25">
      <c r="A3045"/>
    </row>
    <row r="3046" spans="1:15" x14ac:dyDescent="0.25">
      <c r="A3046" s="71" t="s">
        <v>394</v>
      </c>
      <c r="B3046" s="71" t="s">
        <v>395</v>
      </c>
    </row>
    <row r="3047" spans="1:15" x14ac:dyDescent="0.25">
      <c r="A3047" s="71" t="s">
        <v>396</v>
      </c>
      <c r="B3047" s="71" t="s">
        <v>397</v>
      </c>
    </row>
    <row r="3049" spans="1:15" x14ac:dyDescent="0.25">
      <c r="A3049" s="30" t="s">
        <v>338</v>
      </c>
      <c r="M3049" s="1"/>
      <c r="N3049" s="1"/>
      <c r="O3049" s="1"/>
    </row>
    <row r="3051" spans="1:15" x14ac:dyDescent="0.25">
      <c r="M3051" s="10" t="s">
        <v>11</v>
      </c>
      <c r="N3051" s="11" t="s">
        <v>12</v>
      </c>
      <c r="O3051" s="11">
        <v>2023</v>
      </c>
    </row>
    <row r="3052" spans="1:15" x14ac:dyDescent="0.25">
      <c r="A3052" s="27" t="s">
        <v>185</v>
      </c>
      <c r="M3052" s="13">
        <v>9.2847221587958953E-2</v>
      </c>
      <c r="N3052" s="14">
        <v>8.7276923791617181E-2</v>
      </c>
      <c r="O3052" s="14">
        <v>9.2437002446863314E-2</v>
      </c>
    </row>
    <row r="3053" spans="1:15" x14ac:dyDescent="0.25">
      <c r="A3053" s="28" t="s">
        <v>186</v>
      </c>
      <c r="M3053" s="15">
        <v>0.22370760790220812</v>
      </c>
      <c r="N3053" s="16">
        <v>0.2510018410892989</v>
      </c>
      <c r="O3053" s="16">
        <v>0.1771389800643299</v>
      </c>
    </row>
    <row r="3054" spans="1:15" x14ac:dyDescent="0.25">
      <c r="A3054" s="28" t="s">
        <v>77</v>
      </c>
      <c r="M3054" s="15">
        <v>0.30651161450916131</v>
      </c>
      <c r="N3054" s="16">
        <v>0.35318840969493642</v>
      </c>
      <c r="O3054" s="16">
        <v>0.31496814520671729</v>
      </c>
    </row>
    <row r="3055" spans="1:15" x14ac:dyDescent="0.25">
      <c r="A3055" s="28" t="s">
        <v>187</v>
      </c>
      <c r="M3055" s="15">
        <v>0.28895349395451631</v>
      </c>
      <c r="N3055" s="16">
        <v>0.25169622271068004</v>
      </c>
      <c r="O3055" s="16">
        <v>0.30424346606480329</v>
      </c>
    </row>
    <row r="3056" spans="1:15" x14ac:dyDescent="0.25">
      <c r="A3056" s="28" t="s">
        <v>188</v>
      </c>
      <c r="M3056" s="15">
        <v>8.7980062046155327E-2</v>
      </c>
      <c r="N3056" s="16">
        <v>5.6836602713467403E-2</v>
      </c>
      <c r="O3056" s="16">
        <v>0.11121240621728599</v>
      </c>
    </row>
    <row r="3057" spans="1:15" x14ac:dyDescent="0.25">
      <c r="A3057" s="59" t="s">
        <v>248</v>
      </c>
      <c r="M3057" s="17">
        <v>1</v>
      </c>
      <c r="N3057" s="18">
        <v>1</v>
      </c>
      <c r="O3057" s="18">
        <v>1</v>
      </c>
    </row>
    <row r="3058" spans="1:15" s="36" customFormat="1" x14ac:dyDescent="0.25">
      <c r="A3058" s="31" t="s">
        <v>249</v>
      </c>
      <c r="B3058"/>
      <c r="C3058"/>
      <c r="D3058"/>
      <c r="E3058"/>
      <c r="F3058"/>
      <c r="G3058"/>
      <c r="H3058"/>
      <c r="I3058"/>
      <c r="J3058"/>
      <c r="K3058"/>
      <c r="L3058"/>
      <c r="M3058" s="32">
        <v>500.00550351288138</v>
      </c>
      <c r="N3058" s="33">
        <v>499.99633251833671</v>
      </c>
      <c r="O3058" s="33">
        <v>499.99430379746764</v>
      </c>
    </row>
    <row r="3059" spans="1:15" x14ac:dyDescent="0.25">
      <c r="A3059" s="41" t="s">
        <v>250</v>
      </c>
      <c r="M3059" s="40">
        <v>427</v>
      </c>
      <c r="N3059" s="38">
        <v>409</v>
      </c>
      <c r="O3059" s="38">
        <v>395</v>
      </c>
    </row>
    <row r="3061" spans="1:15" x14ac:dyDescent="0.25">
      <c r="A3061" s="62" t="s">
        <v>377</v>
      </c>
      <c r="M3061" s="63">
        <f t="shared" ref="M3061:O3061" si="503">M3052+M3053</f>
        <v>0.31655482949016706</v>
      </c>
      <c r="N3061" s="63">
        <f t="shared" si="503"/>
        <v>0.33827876488091607</v>
      </c>
      <c r="O3061" s="63">
        <f t="shared" si="503"/>
        <v>0.26957598251119319</v>
      </c>
    </row>
    <row r="3062" spans="1:15" x14ac:dyDescent="0.25">
      <c r="A3062" s="64" t="s">
        <v>375</v>
      </c>
      <c r="M3062" s="63">
        <f t="shared" ref="M3062:O3062" si="504">M3054</f>
        <v>0.30651161450916131</v>
      </c>
      <c r="N3062" s="63">
        <f t="shared" si="504"/>
        <v>0.35318840969493642</v>
      </c>
      <c r="O3062" s="63">
        <f t="shared" si="504"/>
        <v>0.31496814520671729</v>
      </c>
    </row>
    <row r="3063" spans="1:15" x14ac:dyDescent="0.25">
      <c r="A3063" s="65" t="s">
        <v>378</v>
      </c>
      <c r="M3063" s="63">
        <f t="shared" ref="M3063:O3063" si="505">M3055+M3056</f>
        <v>0.37693355600067163</v>
      </c>
      <c r="N3063" s="63">
        <f t="shared" si="505"/>
        <v>0.30853282542414745</v>
      </c>
      <c r="O3063" s="63">
        <f t="shared" si="505"/>
        <v>0.4154558722820893</v>
      </c>
    </row>
    <row r="3064" spans="1:15" x14ac:dyDescent="0.25">
      <c r="A3064"/>
    </row>
    <row r="3065" spans="1:15" x14ac:dyDescent="0.25">
      <c r="A3065" s="60" t="s">
        <v>372</v>
      </c>
      <c r="M3065" s="61">
        <v>3.055511566968701</v>
      </c>
      <c r="N3065" s="61">
        <v>2.939813739465083</v>
      </c>
      <c r="O3065" s="61">
        <v>3.1646552935413186</v>
      </c>
    </row>
    <row r="3066" spans="1:15" x14ac:dyDescent="0.25">
      <c r="A3066"/>
    </row>
    <row r="3067" spans="1:15" x14ac:dyDescent="0.25">
      <c r="A3067" s="71" t="s">
        <v>394</v>
      </c>
      <c r="B3067" s="71" t="s">
        <v>395</v>
      </c>
    </row>
    <row r="3068" spans="1:15" x14ac:dyDescent="0.25">
      <c r="A3068" s="71" t="s">
        <v>396</v>
      </c>
      <c r="B3068" s="71" t="s">
        <v>397</v>
      </c>
    </row>
    <row r="3070" spans="1:15" x14ac:dyDescent="0.25">
      <c r="A3070" s="30" t="s">
        <v>339</v>
      </c>
      <c r="M3070" s="1"/>
      <c r="N3070" s="1"/>
      <c r="O3070" s="1"/>
    </row>
    <row r="3072" spans="1:15" x14ac:dyDescent="0.25">
      <c r="M3072" s="10" t="s">
        <v>11</v>
      </c>
      <c r="N3072" s="11" t="s">
        <v>12</v>
      </c>
      <c r="O3072" s="11">
        <v>2023</v>
      </c>
    </row>
    <row r="3073" spans="1:15" x14ac:dyDescent="0.25">
      <c r="A3073" s="27" t="s">
        <v>185</v>
      </c>
      <c r="M3073" s="13">
        <v>2.760133553565098E-2</v>
      </c>
      <c r="N3073" s="14">
        <v>4.5325515835079516E-2</v>
      </c>
      <c r="O3073" s="14">
        <v>3.4351783754498481E-2</v>
      </c>
    </row>
    <row r="3074" spans="1:15" x14ac:dyDescent="0.25">
      <c r="A3074" s="28" t="s">
        <v>186</v>
      </c>
      <c r="M3074" s="15">
        <v>0.14225862150931806</v>
      </c>
      <c r="N3074" s="16">
        <v>0.15628231991921715</v>
      </c>
      <c r="O3074" s="16">
        <v>9.1241798957203329E-2</v>
      </c>
    </row>
    <row r="3075" spans="1:15" x14ac:dyDescent="0.25">
      <c r="A3075" s="28" t="s">
        <v>77</v>
      </c>
      <c r="M3075" s="15">
        <v>0.25617610297966276</v>
      </c>
      <c r="N3075" s="16">
        <v>0.28620503328875263</v>
      </c>
      <c r="O3075" s="16">
        <v>0.23518875531493413</v>
      </c>
    </row>
    <row r="3076" spans="1:15" x14ac:dyDescent="0.25">
      <c r="A3076" s="28" t="s">
        <v>187</v>
      </c>
      <c r="M3076" s="15">
        <v>0.43675678511267013</v>
      </c>
      <c r="N3076" s="16">
        <v>0.36434619324836098</v>
      </c>
      <c r="O3076" s="16">
        <v>0.42087137701568716</v>
      </c>
    </row>
    <row r="3077" spans="1:15" x14ac:dyDescent="0.25">
      <c r="A3077" s="28" t="s">
        <v>188</v>
      </c>
      <c r="M3077" s="15">
        <v>0.13720715486269802</v>
      </c>
      <c r="N3077" s="16">
        <v>0.14784093770858975</v>
      </c>
      <c r="O3077" s="16">
        <v>0.21834628495767688</v>
      </c>
    </row>
    <row r="3078" spans="1:15" x14ac:dyDescent="0.25">
      <c r="A3078" s="59" t="s">
        <v>248</v>
      </c>
      <c r="M3078" s="17">
        <v>1</v>
      </c>
      <c r="N3078" s="18">
        <v>1</v>
      </c>
      <c r="O3078" s="18">
        <v>1</v>
      </c>
    </row>
    <row r="3079" spans="1:15" s="36" customFormat="1" x14ac:dyDescent="0.25">
      <c r="A3079" s="31" t="s">
        <v>249</v>
      </c>
      <c r="B3079"/>
      <c r="C3079"/>
      <c r="D3079"/>
      <c r="E3079"/>
      <c r="F3079"/>
      <c r="G3079"/>
      <c r="H3079"/>
      <c r="I3079"/>
      <c r="J3079"/>
      <c r="K3079"/>
      <c r="L3079"/>
      <c r="M3079" s="32">
        <v>500.00550351288143</v>
      </c>
      <c r="N3079" s="33">
        <v>499.99633251833683</v>
      </c>
      <c r="O3079" s="33">
        <v>499.99430379746764</v>
      </c>
    </row>
    <row r="3080" spans="1:15" x14ac:dyDescent="0.25">
      <c r="A3080" s="41" t="s">
        <v>250</v>
      </c>
      <c r="M3080" s="40">
        <v>427</v>
      </c>
      <c r="N3080" s="38">
        <v>409</v>
      </c>
      <c r="O3080" s="38">
        <v>395</v>
      </c>
    </row>
    <row r="3082" spans="1:15" x14ac:dyDescent="0.25">
      <c r="A3082" s="62" t="s">
        <v>377</v>
      </c>
      <c r="M3082" s="63">
        <f t="shared" ref="M3082:O3082" si="506">M3073+M3074</f>
        <v>0.16985995704496903</v>
      </c>
      <c r="N3082" s="63">
        <f t="shared" si="506"/>
        <v>0.20160783575429667</v>
      </c>
      <c r="O3082" s="63">
        <f t="shared" si="506"/>
        <v>0.12559358271170182</v>
      </c>
    </row>
    <row r="3083" spans="1:15" x14ac:dyDescent="0.25">
      <c r="A3083" s="64" t="s">
        <v>375</v>
      </c>
      <c r="M3083" s="63">
        <f t="shared" ref="M3083:O3083" si="507">M3075</f>
        <v>0.25617610297966276</v>
      </c>
      <c r="N3083" s="63">
        <f t="shared" si="507"/>
        <v>0.28620503328875263</v>
      </c>
      <c r="O3083" s="63">
        <f t="shared" si="507"/>
        <v>0.23518875531493413</v>
      </c>
    </row>
    <row r="3084" spans="1:15" x14ac:dyDescent="0.25">
      <c r="A3084" s="65" t="s">
        <v>378</v>
      </c>
      <c r="M3084" s="63">
        <f t="shared" ref="M3084:O3084" si="508">M3076+M3077</f>
        <v>0.57396393997536821</v>
      </c>
      <c r="N3084" s="63">
        <f t="shared" si="508"/>
        <v>0.51218713095695079</v>
      </c>
      <c r="O3084" s="63">
        <f t="shared" si="508"/>
        <v>0.63921766197336405</v>
      </c>
    </row>
    <row r="3085" spans="1:15" x14ac:dyDescent="0.25">
      <c r="A3085"/>
    </row>
    <row r="3086" spans="1:15" x14ac:dyDescent="0.25">
      <c r="A3086" s="60" t="s">
        <v>372</v>
      </c>
      <c r="M3086" s="61">
        <v>3.5137098022574444</v>
      </c>
      <c r="N3086" s="61">
        <v>3.4130947170761634</v>
      </c>
      <c r="O3086" s="61">
        <v>3.6976185804648392</v>
      </c>
    </row>
    <row r="3087" spans="1:15" x14ac:dyDescent="0.25">
      <c r="A3087"/>
    </row>
    <row r="3088" spans="1:15" x14ac:dyDescent="0.25">
      <c r="A3088" s="71" t="s">
        <v>394</v>
      </c>
      <c r="B3088" s="71" t="s">
        <v>395</v>
      </c>
    </row>
    <row r="3089" spans="1:15" x14ac:dyDescent="0.25">
      <c r="A3089" s="71" t="s">
        <v>396</v>
      </c>
      <c r="B3089" s="71" t="s">
        <v>397</v>
      </c>
    </row>
    <row r="3091" spans="1:15" x14ac:dyDescent="0.25">
      <c r="A3091" s="30" t="s">
        <v>527</v>
      </c>
      <c r="M3091" s="1"/>
      <c r="N3091" s="1"/>
      <c r="O3091" s="1"/>
    </row>
    <row r="3093" spans="1:15" x14ac:dyDescent="0.25">
      <c r="M3093" s="10" t="s">
        <v>11</v>
      </c>
      <c r="N3093" s="11" t="s">
        <v>12</v>
      </c>
      <c r="O3093" s="11">
        <v>2023</v>
      </c>
    </row>
    <row r="3094" spans="1:15" x14ac:dyDescent="0.25">
      <c r="A3094" s="27" t="s">
        <v>185</v>
      </c>
      <c r="M3094" s="13">
        <v>1.9961841169429725E-2</v>
      </c>
      <c r="N3094" s="14">
        <v>2.8077223060315893E-2</v>
      </c>
      <c r="O3094" s="14">
        <v>3.6391047492946173E-2</v>
      </c>
    </row>
    <row r="3095" spans="1:15" x14ac:dyDescent="0.25">
      <c r="A3095" s="28" t="s">
        <v>186</v>
      </c>
      <c r="M3095" s="15">
        <v>0.1388087765778688</v>
      </c>
      <c r="N3095" s="16">
        <v>0.15290821204067534</v>
      </c>
      <c r="O3095" s="16">
        <v>0.12436293578028114</v>
      </c>
    </row>
    <row r="3096" spans="1:15" x14ac:dyDescent="0.25">
      <c r="A3096" s="28" t="s">
        <v>77</v>
      </c>
      <c r="M3096" s="15">
        <v>0.44273236336742949</v>
      </c>
      <c r="N3096" s="16">
        <v>0.42285151235828122</v>
      </c>
      <c r="O3096" s="16">
        <v>0.34031881375863782</v>
      </c>
    </row>
    <row r="3097" spans="1:15" x14ac:dyDescent="0.25">
      <c r="A3097" s="28" t="s">
        <v>187</v>
      </c>
      <c r="M3097" s="15">
        <v>0.31840305270644575</v>
      </c>
      <c r="N3097" s="16">
        <v>0.34981430181639461</v>
      </c>
      <c r="O3097" s="16">
        <v>0.40325573329316383</v>
      </c>
    </row>
    <row r="3098" spans="1:15" x14ac:dyDescent="0.25">
      <c r="A3098" s="28" t="s">
        <v>188</v>
      </c>
      <c r="M3098" s="15">
        <v>8.0093966178826456E-2</v>
      </c>
      <c r="N3098" s="16">
        <v>4.6348750724333011E-2</v>
      </c>
      <c r="O3098" s="16">
        <v>9.567146967497106E-2</v>
      </c>
    </row>
    <row r="3099" spans="1:15" x14ac:dyDescent="0.25">
      <c r="A3099" s="59" t="s">
        <v>248</v>
      </c>
      <c r="M3099" s="17">
        <v>1</v>
      </c>
      <c r="N3099" s="18">
        <v>1</v>
      </c>
      <c r="O3099" s="18">
        <v>1</v>
      </c>
    </row>
    <row r="3100" spans="1:15" s="36" customFormat="1" x14ac:dyDescent="0.25">
      <c r="A3100" s="31" t="s">
        <v>249</v>
      </c>
      <c r="B3100"/>
      <c r="C3100"/>
      <c r="D3100"/>
      <c r="E3100"/>
      <c r="F3100"/>
      <c r="G3100"/>
      <c r="H3100"/>
      <c r="I3100"/>
      <c r="J3100"/>
      <c r="K3100"/>
      <c r="L3100"/>
      <c r="M3100" s="32">
        <v>500.00550351288149</v>
      </c>
      <c r="N3100" s="33">
        <v>499.99633251833666</v>
      </c>
      <c r="O3100" s="33">
        <v>499.99430379746764</v>
      </c>
    </row>
    <row r="3101" spans="1:15" x14ac:dyDescent="0.25">
      <c r="A3101" s="41" t="s">
        <v>250</v>
      </c>
      <c r="M3101" s="40">
        <v>427</v>
      </c>
      <c r="N3101" s="38">
        <v>409</v>
      </c>
      <c r="O3101" s="38">
        <v>395</v>
      </c>
    </row>
    <row r="3103" spans="1:15" x14ac:dyDescent="0.25">
      <c r="A3103" s="62" t="s">
        <v>377</v>
      </c>
      <c r="M3103" s="63">
        <f t="shared" ref="M3103:O3103" si="509">M3094+M3095</f>
        <v>0.15877061774729853</v>
      </c>
      <c r="N3103" s="63">
        <f t="shared" si="509"/>
        <v>0.18098543510099124</v>
      </c>
      <c r="O3103" s="63">
        <f t="shared" si="509"/>
        <v>0.16075398327322732</v>
      </c>
    </row>
    <row r="3104" spans="1:15" x14ac:dyDescent="0.25">
      <c r="A3104" s="64" t="s">
        <v>375</v>
      </c>
      <c r="M3104" s="63">
        <f t="shared" ref="M3104:O3104" si="510">M3096</f>
        <v>0.44273236336742949</v>
      </c>
      <c r="N3104" s="63">
        <f t="shared" si="510"/>
        <v>0.42285151235828122</v>
      </c>
      <c r="O3104" s="63">
        <f t="shared" si="510"/>
        <v>0.34031881375863782</v>
      </c>
    </row>
    <row r="3105" spans="1:15" x14ac:dyDescent="0.25">
      <c r="A3105" s="65" t="s">
        <v>378</v>
      </c>
      <c r="M3105" s="63">
        <f t="shared" ref="M3105:O3105" si="511">M3097+M3098</f>
        <v>0.39849701888527223</v>
      </c>
      <c r="N3105" s="63">
        <f t="shared" si="511"/>
        <v>0.39616305254072764</v>
      </c>
      <c r="O3105" s="63">
        <f t="shared" si="511"/>
        <v>0.49892720296813486</v>
      </c>
    </row>
    <row r="3106" spans="1:15" x14ac:dyDescent="0.25">
      <c r="A3106"/>
    </row>
    <row r="3107" spans="1:15" x14ac:dyDescent="0.25">
      <c r="A3107" s="60" t="s">
        <v>372</v>
      </c>
      <c r="M3107" s="61">
        <v>3.2998585261473692</v>
      </c>
      <c r="N3107" s="61">
        <v>3.2334491451037524</v>
      </c>
      <c r="O3107" s="61">
        <v>3.3974536418769317</v>
      </c>
    </row>
    <row r="3108" spans="1:15" x14ac:dyDescent="0.25">
      <c r="A3108"/>
    </row>
    <row r="3109" spans="1:15" x14ac:dyDescent="0.25">
      <c r="A3109" s="71" t="s">
        <v>394</v>
      </c>
      <c r="B3109" s="71" t="s">
        <v>395</v>
      </c>
    </row>
    <row r="3110" spans="1:15" x14ac:dyDescent="0.25">
      <c r="A3110" s="71" t="s">
        <v>396</v>
      </c>
      <c r="B3110" s="71" t="s">
        <v>397</v>
      </c>
    </row>
    <row r="3112" spans="1:15" x14ac:dyDescent="0.25">
      <c r="A3112" s="30" t="s">
        <v>340</v>
      </c>
    </row>
    <row r="3114" spans="1:15" x14ac:dyDescent="0.25">
      <c r="M3114" s="10" t="s">
        <v>11</v>
      </c>
      <c r="N3114" s="11" t="s">
        <v>12</v>
      </c>
      <c r="O3114" s="11">
        <v>2023</v>
      </c>
    </row>
    <row r="3115" spans="1:15" x14ac:dyDescent="0.25">
      <c r="A3115" s="27" t="s">
        <v>185</v>
      </c>
      <c r="M3115" s="13">
        <v>1.9961841169429725E-2</v>
      </c>
      <c r="N3115" s="14">
        <v>3.2815644124529093E-2</v>
      </c>
      <c r="O3115" s="14">
        <v>4.0082988287208375E-2</v>
      </c>
    </row>
    <row r="3116" spans="1:15" x14ac:dyDescent="0.25">
      <c r="A3116" s="28" t="s">
        <v>186</v>
      </c>
      <c r="M3116" s="15">
        <v>0.12087946572953387</v>
      </c>
      <c r="N3116" s="16">
        <v>0.13565991926591173</v>
      </c>
      <c r="O3116" s="16">
        <v>0.11740108431615048</v>
      </c>
    </row>
    <row r="3117" spans="1:15" x14ac:dyDescent="0.25">
      <c r="A3117" s="28" t="s">
        <v>77</v>
      </c>
      <c r="M3117" s="15">
        <v>0.36830765563002016</v>
      </c>
      <c r="N3117" s="16">
        <v>0.37278757545898855</v>
      </c>
      <c r="O3117" s="16">
        <v>0.32069934973942749</v>
      </c>
    </row>
    <row r="3118" spans="1:15" x14ac:dyDescent="0.25">
      <c r="A3118" s="28" t="s">
        <v>187</v>
      </c>
      <c r="M3118" s="15">
        <v>0.3965865012727029</v>
      </c>
      <c r="N3118" s="16">
        <v>0.39750291566930795</v>
      </c>
      <c r="O3118" s="16">
        <v>0.40198964291998246</v>
      </c>
    </row>
    <row r="3119" spans="1:15" x14ac:dyDescent="0.25">
      <c r="A3119" s="28" t="s">
        <v>188</v>
      </c>
      <c r="M3119" s="15">
        <v>9.4264536198313334E-2</v>
      </c>
      <c r="N3119" s="16">
        <v>6.1233945481262778E-2</v>
      </c>
      <c r="O3119" s="16">
        <v>0.11982693473723122</v>
      </c>
    </row>
    <row r="3120" spans="1:15" x14ac:dyDescent="0.25">
      <c r="A3120" s="59" t="s">
        <v>248</v>
      </c>
      <c r="M3120" s="17">
        <v>1</v>
      </c>
      <c r="N3120" s="18">
        <v>1</v>
      </c>
      <c r="O3120" s="18">
        <v>1</v>
      </c>
    </row>
    <row r="3121" spans="1:15" s="36" customFormat="1" x14ac:dyDescent="0.25">
      <c r="A3121" s="31" t="s">
        <v>249</v>
      </c>
      <c r="B3121"/>
      <c r="C3121"/>
      <c r="D3121"/>
      <c r="E3121"/>
      <c r="F3121"/>
      <c r="G3121"/>
      <c r="H3121"/>
      <c r="I3121"/>
      <c r="J3121"/>
      <c r="K3121"/>
      <c r="L3121"/>
      <c r="M3121" s="32">
        <v>500.00550351288149</v>
      </c>
      <c r="N3121" s="33">
        <v>499.99633251833666</v>
      </c>
      <c r="O3121" s="33">
        <v>499.99430379746764</v>
      </c>
    </row>
    <row r="3122" spans="1:15" x14ac:dyDescent="0.25">
      <c r="A3122" s="41" t="s">
        <v>250</v>
      </c>
      <c r="M3122" s="40">
        <v>427</v>
      </c>
      <c r="N3122" s="38">
        <v>409</v>
      </c>
      <c r="O3122" s="38">
        <v>395</v>
      </c>
    </row>
    <row r="3124" spans="1:15" x14ac:dyDescent="0.25">
      <c r="A3124" s="62" t="s">
        <v>377</v>
      </c>
      <c r="M3124" s="63">
        <f t="shared" ref="M3124:O3124" si="512">M3115+M3116</f>
        <v>0.1408413068989636</v>
      </c>
      <c r="N3124" s="63">
        <f t="shared" si="512"/>
        <v>0.16847556339044081</v>
      </c>
      <c r="O3124" s="63">
        <f t="shared" si="512"/>
        <v>0.15748407260335887</v>
      </c>
    </row>
    <row r="3125" spans="1:15" x14ac:dyDescent="0.25">
      <c r="A3125" s="64" t="s">
        <v>375</v>
      </c>
      <c r="M3125" s="63">
        <f t="shared" ref="M3125:O3125" si="513">M3117</f>
        <v>0.36830765563002016</v>
      </c>
      <c r="N3125" s="63">
        <f t="shared" si="513"/>
        <v>0.37278757545898855</v>
      </c>
      <c r="O3125" s="63">
        <f t="shared" si="513"/>
        <v>0.32069934973942749</v>
      </c>
    </row>
    <row r="3126" spans="1:15" x14ac:dyDescent="0.25">
      <c r="A3126" s="65" t="s">
        <v>378</v>
      </c>
      <c r="M3126" s="63">
        <f t="shared" ref="M3126:O3126" si="514">M3118+M3119</f>
        <v>0.49085103747101622</v>
      </c>
      <c r="N3126" s="63">
        <f t="shared" si="514"/>
        <v>0.45873686115057072</v>
      </c>
      <c r="O3126" s="63">
        <f t="shared" si="514"/>
        <v>0.52181657765721368</v>
      </c>
    </row>
    <row r="3127" spans="1:15" x14ac:dyDescent="0.25">
      <c r="A3127"/>
    </row>
    <row r="3128" spans="1:15" x14ac:dyDescent="0.25">
      <c r="A3128" s="60" t="s">
        <v>372</v>
      </c>
      <c r="M3128" s="61">
        <v>3.424312425600935</v>
      </c>
      <c r="N3128" s="61">
        <v>3.3186795991168663</v>
      </c>
      <c r="O3128" s="61">
        <v>3.4440764515038764</v>
      </c>
    </row>
    <row r="3129" spans="1:15" x14ac:dyDescent="0.25">
      <c r="A3129"/>
    </row>
    <row r="3130" spans="1:15" x14ac:dyDescent="0.25">
      <c r="A3130" s="71" t="s">
        <v>394</v>
      </c>
      <c r="B3130" s="71" t="s">
        <v>395</v>
      </c>
    </row>
    <row r="3131" spans="1:15" x14ac:dyDescent="0.25">
      <c r="A3131" s="71" t="s">
        <v>396</v>
      </c>
      <c r="B3131" s="71" t="s">
        <v>397</v>
      </c>
    </row>
    <row r="3133" spans="1:15" x14ac:dyDescent="0.25">
      <c r="A3133" s="30" t="s">
        <v>341</v>
      </c>
      <c r="M3133" s="1"/>
      <c r="N3133" s="1"/>
      <c r="O3133" s="1"/>
    </row>
    <row r="3135" spans="1:15" x14ac:dyDescent="0.25">
      <c r="M3135" s="10" t="s">
        <v>11</v>
      </c>
      <c r="N3135" s="11" t="s">
        <v>12</v>
      </c>
      <c r="O3135" s="11">
        <v>2023</v>
      </c>
    </row>
    <row r="3136" spans="1:15" x14ac:dyDescent="0.25">
      <c r="A3136" s="27" t="s">
        <v>185</v>
      </c>
      <c r="M3136" s="13">
        <v>2.6923825428619364E-2</v>
      </c>
      <c r="N3136" s="14">
        <v>3.551982043878079E-2</v>
      </c>
      <c r="O3136" s="14">
        <v>1.8002230405156541E-2</v>
      </c>
    </row>
    <row r="3137" spans="1:15" x14ac:dyDescent="0.25">
      <c r="A3137" s="28" t="s">
        <v>186</v>
      </c>
      <c r="M3137" s="15">
        <v>9.6050465018300515E-2</v>
      </c>
      <c r="N3137" s="16">
        <v>0.11400205869480727</v>
      </c>
      <c r="O3137" s="16">
        <v>0.10963061604499304</v>
      </c>
    </row>
    <row r="3138" spans="1:15" x14ac:dyDescent="0.25">
      <c r="A3138" s="28" t="s">
        <v>77</v>
      </c>
      <c r="M3138" s="15">
        <v>0.41679494394324024</v>
      </c>
      <c r="N3138" s="16">
        <v>0.37990131956958106</v>
      </c>
      <c r="O3138" s="16">
        <v>0.31781602575219225</v>
      </c>
    </row>
    <row r="3139" spans="1:15" x14ac:dyDescent="0.25">
      <c r="A3139" s="28" t="s">
        <v>187</v>
      </c>
      <c r="M3139" s="15">
        <v>0.38106091103915268</v>
      </c>
      <c r="N3139" s="16">
        <v>0.38836715183729936</v>
      </c>
      <c r="O3139" s="16">
        <v>0.44987854292010881</v>
      </c>
    </row>
    <row r="3140" spans="1:15" x14ac:dyDescent="0.25">
      <c r="A3140" s="28" t="s">
        <v>188</v>
      </c>
      <c r="M3140" s="15">
        <v>7.9169854570687231E-2</v>
      </c>
      <c r="N3140" s="16">
        <v>8.2209649459531617E-2</v>
      </c>
      <c r="O3140" s="16">
        <v>0.10467258487754932</v>
      </c>
    </row>
    <row r="3141" spans="1:15" x14ac:dyDescent="0.25">
      <c r="A3141" s="59" t="s">
        <v>248</v>
      </c>
      <c r="M3141" s="17">
        <v>1</v>
      </c>
      <c r="N3141" s="18">
        <v>1</v>
      </c>
      <c r="O3141" s="18">
        <v>1</v>
      </c>
    </row>
    <row r="3142" spans="1:15" s="36" customFormat="1" x14ac:dyDescent="0.25">
      <c r="A3142" s="31" t="s">
        <v>249</v>
      </c>
      <c r="B3142"/>
      <c r="C3142"/>
      <c r="D3142"/>
      <c r="E3142"/>
      <c r="F3142"/>
      <c r="G3142"/>
      <c r="H3142"/>
      <c r="I3142"/>
      <c r="J3142"/>
      <c r="K3142"/>
      <c r="L3142"/>
      <c r="M3142" s="32">
        <v>500.0055035128816</v>
      </c>
      <c r="N3142" s="33">
        <v>499.99633251833666</v>
      </c>
      <c r="O3142" s="33">
        <v>499.99430379746764</v>
      </c>
    </row>
    <row r="3143" spans="1:15" x14ac:dyDescent="0.25">
      <c r="A3143" s="41" t="s">
        <v>250</v>
      </c>
      <c r="M3143" s="40">
        <v>427</v>
      </c>
      <c r="N3143" s="38">
        <v>409</v>
      </c>
      <c r="O3143" s="38">
        <v>395</v>
      </c>
    </row>
    <row r="3145" spans="1:15" x14ac:dyDescent="0.25">
      <c r="A3145" s="62" t="s">
        <v>377</v>
      </c>
      <c r="M3145" s="63">
        <f t="shared" ref="M3145:O3145" si="515">M3136+M3137</f>
        <v>0.12297429044691988</v>
      </c>
      <c r="N3145" s="63">
        <f t="shared" si="515"/>
        <v>0.14952187913358805</v>
      </c>
      <c r="O3145" s="63">
        <f t="shared" si="515"/>
        <v>0.12763284645014958</v>
      </c>
    </row>
    <row r="3146" spans="1:15" x14ac:dyDescent="0.25">
      <c r="A3146" s="64" t="s">
        <v>375</v>
      </c>
      <c r="M3146" s="63">
        <f t="shared" ref="M3146:O3146" si="516">M3138</f>
        <v>0.41679494394324024</v>
      </c>
      <c r="N3146" s="63">
        <f t="shared" si="516"/>
        <v>0.37990131956958106</v>
      </c>
      <c r="O3146" s="63">
        <f t="shared" si="516"/>
        <v>0.31781602575219225</v>
      </c>
    </row>
    <row r="3147" spans="1:15" x14ac:dyDescent="0.25">
      <c r="A3147" s="65" t="s">
        <v>378</v>
      </c>
      <c r="M3147" s="63">
        <f t="shared" ref="M3147:O3147" si="517">M3139+M3140</f>
        <v>0.46023076560983989</v>
      </c>
      <c r="N3147" s="63">
        <f t="shared" si="517"/>
        <v>0.47057680129683099</v>
      </c>
      <c r="O3147" s="63">
        <f t="shared" si="517"/>
        <v>0.55455112779765814</v>
      </c>
    </row>
    <row r="3148" spans="1:15" x14ac:dyDescent="0.25">
      <c r="A3148"/>
    </row>
    <row r="3149" spans="1:15" x14ac:dyDescent="0.25">
      <c r="A3149" s="60" t="s">
        <v>372</v>
      </c>
      <c r="M3149" s="61">
        <v>3.3895025043049869</v>
      </c>
      <c r="N3149" s="61">
        <v>3.3677447511839937</v>
      </c>
      <c r="O3149" s="61">
        <v>3.5135886358199007</v>
      </c>
    </row>
    <row r="3150" spans="1:15" x14ac:dyDescent="0.25">
      <c r="A3150"/>
    </row>
    <row r="3151" spans="1:15" x14ac:dyDescent="0.25">
      <c r="A3151" s="71" t="s">
        <v>394</v>
      </c>
      <c r="B3151" s="71" t="s">
        <v>395</v>
      </c>
    </row>
    <row r="3152" spans="1:15" x14ac:dyDescent="0.25">
      <c r="A3152" s="71" t="s">
        <v>396</v>
      </c>
      <c r="B3152" s="71" t="s">
        <v>397</v>
      </c>
    </row>
    <row r="3154" spans="1:15" x14ac:dyDescent="0.25">
      <c r="A3154" s="30" t="s">
        <v>528</v>
      </c>
      <c r="M3154" s="1"/>
      <c r="N3154" s="1"/>
      <c r="O3154" s="1"/>
    </row>
    <row r="3156" spans="1:15" x14ac:dyDescent="0.25">
      <c r="M3156" s="10" t="s">
        <v>11</v>
      </c>
      <c r="N3156" s="11" t="s">
        <v>12</v>
      </c>
      <c r="O3156" s="11">
        <v>2023</v>
      </c>
    </row>
    <row r="3157" spans="1:15" x14ac:dyDescent="0.25">
      <c r="A3157" s="27" t="s">
        <v>185</v>
      </c>
      <c r="M3157" s="13">
        <v>4.177190555513785E-2</v>
      </c>
      <c r="N3157" s="14">
        <v>4.9381780306457082E-2</v>
      </c>
      <c r="O3157" s="14">
        <v>6.9125597633390781E-2</v>
      </c>
    </row>
    <row r="3158" spans="1:15" x14ac:dyDescent="0.25">
      <c r="A3158" s="28" t="s">
        <v>186</v>
      </c>
      <c r="M3158" s="15">
        <v>0.22882136894511923</v>
      </c>
      <c r="N3158" s="16">
        <v>0.25541140888563979</v>
      </c>
      <c r="O3158" s="16">
        <v>0.21310799743288228</v>
      </c>
    </row>
    <row r="3159" spans="1:15" x14ac:dyDescent="0.25">
      <c r="A3159" s="28" t="s">
        <v>77</v>
      </c>
      <c r="M3159" s="15">
        <v>0.39264345333903838</v>
      </c>
      <c r="N3159" s="16">
        <v>0.3819233392909972</v>
      </c>
      <c r="O3159" s="16">
        <v>0.36201298495805612</v>
      </c>
    </row>
    <row r="3160" spans="1:15" x14ac:dyDescent="0.25">
      <c r="A3160" s="28" t="s">
        <v>187</v>
      </c>
      <c r="M3160" s="15">
        <v>0.28963100406154779</v>
      </c>
      <c r="N3160" s="16">
        <v>0.27133206356036843</v>
      </c>
      <c r="O3160" s="16">
        <v>0.29851226153209348</v>
      </c>
    </row>
    <row r="3161" spans="1:15" x14ac:dyDescent="0.25">
      <c r="A3161" s="28" t="s">
        <v>188</v>
      </c>
      <c r="M3161" s="15">
        <v>4.7132268099156667E-2</v>
      </c>
      <c r="N3161" s="16">
        <v>4.1951407956537637E-2</v>
      </c>
      <c r="O3161" s="16">
        <v>5.7241158443577238E-2</v>
      </c>
    </row>
    <row r="3162" spans="1:15" x14ac:dyDescent="0.25">
      <c r="A3162" s="59" t="s">
        <v>248</v>
      </c>
      <c r="M3162" s="17">
        <v>1</v>
      </c>
      <c r="N3162" s="18">
        <v>1</v>
      </c>
      <c r="O3162" s="18">
        <v>1</v>
      </c>
    </row>
    <row r="3163" spans="1:15" s="36" customFormat="1" x14ac:dyDescent="0.25">
      <c r="A3163" s="31" t="s">
        <v>249</v>
      </c>
      <c r="B3163"/>
      <c r="C3163"/>
      <c r="D3163"/>
      <c r="E3163"/>
      <c r="F3163"/>
      <c r="G3163"/>
      <c r="H3163"/>
      <c r="I3163"/>
      <c r="J3163"/>
      <c r="K3163"/>
      <c r="L3163"/>
      <c r="M3163" s="32">
        <v>500.0055035128816</v>
      </c>
      <c r="N3163" s="33">
        <v>499.99633251833666</v>
      </c>
      <c r="O3163" s="33">
        <v>499.99430379746764</v>
      </c>
    </row>
    <row r="3164" spans="1:15" x14ac:dyDescent="0.25">
      <c r="A3164" s="41" t="s">
        <v>250</v>
      </c>
      <c r="M3164" s="40">
        <v>427</v>
      </c>
      <c r="N3164" s="38">
        <v>409</v>
      </c>
      <c r="O3164" s="38">
        <v>395</v>
      </c>
    </row>
    <row r="3166" spans="1:15" x14ac:dyDescent="0.25">
      <c r="A3166" s="62" t="s">
        <v>377</v>
      </c>
      <c r="M3166" s="63">
        <f t="shared" ref="M3166:O3166" si="518">M3157+M3158</f>
        <v>0.27059327450025705</v>
      </c>
      <c r="N3166" s="63">
        <f t="shared" si="518"/>
        <v>0.30479318919209686</v>
      </c>
      <c r="O3166" s="63">
        <f t="shared" si="518"/>
        <v>0.28223359506627305</v>
      </c>
    </row>
    <row r="3167" spans="1:15" x14ac:dyDescent="0.25">
      <c r="A3167" s="64" t="s">
        <v>375</v>
      </c>
      <c r="M3167" s="63">
        <f t="shared" ref="M3167:O3167" si="519">M3159</f>
        <v>0.39264345333903838</v>
      </c>
      <c r="N3167" s="63">
        <f t="shared" si="519"/>
        <v>0.3819233392909972</v>
      </c>
      <c r="O3167" s="63">
        <f t="shared" si="519"/>
        <v>0.36201298495805612</v>
      </c>
    </row>
    <row r="3168" spans="1:15" x14ac:dyDescent="0.25">
      <c r="A3168" s="65" t="s">
        <v>378</v>
      </c>
      <c r="M3168" s="63">
        <f t="shared" ref="M3168:O3168" si="520">M3160+M3161</f>
        <v>0.33676327216070445</v>
      </c>
      <c r="N3168" s="63">
        <f t="shared" si="520"/>
        <v>0.31328347151690605</v>
      </c>
      <c r="O3168" s="63">
        <f t="shared" si="520"/>
        <v>0.35575341997567073</v>
      </c>
    </row>
    <row r="3169" spans="1:15" x14ac:dyDescent="0.25">
      <c r="A3169"/>
    </row>
    <row r="3170" spans="1:15" x14ac:dyDescent="0.25">
      <c r="A3170" s="60" t="s">
        <v>372</v>
      </c>
      <c r="M3170" s="61">
        <v>3.0715303602044663</v>
      </c>
      <c r="N3170" s="61">
        <v>3.0010599099748902</v>
      </c>
      <c r="O3170" s="61">
        <v>3.0616353857195819</v>
      </c>
    </row>
    <row r="3171" spans="1:15" x14ac:dyDescent="0.25">
      <c r="A3171"/>
    </row>
    <row r="3172" spans="1:15" x14ac:dyDescent="0.25">
      <c r="A3172" s="71" t="s">
        <v>394</v>
      </c>
      <c r="B3172" s="71" t="s">
        <v>395</v>
      </c>
    </row>
    <row r="3173" spans="1:15" x14ac:dyDescent="0.25">
      <c r="A3173" s="71" t="s">
        <v>396</v>
      </c>
      <c r="B3173" s="71" t="s">
        <v>397</v>
      </c>
    </row>
    <row r="3175" spans="1:15" x14ac:dyDescent="0.25">
      <c r="A3175" s="30" t="s">
        <v>529</v>
      </c>
      <c r="M3175" s="1"/>
      <c r="N3175" s="1"/>
      <c r="O3175" s="1"/>
    </row>
    <row r="3177" spans="1:15" x14ac:dyDescent="0.25">
      <c r="M3177" s="10" t="s">
        <v>11</v>
      </c>
      <c r="N3177" s="11" t="s">
        <v>12</v>
      </c>
      <c r="O3177" s="11">
        <v>2023</v>
      </c>
    </row>
    <row r="3178" spans="1:15" x14ac:dyDescent="0.25">
      <c r="A3178" s="27" t="s">
        <v>185</v>
      </c>
      <c r="M3178" s="13">
        <v>3.7828857621473429E-2</v>
      </c>
      <c r="N3178" s="14">
        <v>4.1939182927992195E-2</v>
      </c>
      <c r="O3178" s="14">
        <v>6.9125597633390837E-2</v>
      </c>
    </row>
    <row r="3179" spans="1:15" x14ac:dyDescent="0.25">
      <c r="A3179" s="28" t="s">
        <v>186</v>
      </c>
      <c r="M3179" s="15">
        <v>0.22974548055325844</v>
      </c>
      <c r="N3179" s="16">
        <v>0.23679880292520486</v>
      </c>
      <c r="O3179" s="16">
        <v>0.19387512009630511</v>
      </c>
    </row>
    <row r="3180" spans="1:15" x14ac:dyDescent="0.25">
      <c r="A3180" s="28" t="s">
        <v>77</v>
      </c>
      <c r="M3180" s="15">
        <v>0.41882747426433509</v>
      </c>
      <c r="N3180" s="16">
        <v>0.40967170908344053</v>
      </c>
      <c r="O3180" s="16">
        <v>0.39801744576836889</v>
      </c>
    </row>
    <row r="3181" spans="1:15" x14ac:dyDescent="0.25">
      <c r="A3181" s="28" t="s">
        <v>187</v>
      </c>
      <c r="M3181" s="15">
        <v>0.25857982359444753</v>
      </c>
      <c r="N3181" s="16">
        <v>0.26794573065328109</v>
      </c>
      <c r="O3181" s="16">
        <v>0.27520085671862116</v>
      </c>
    </row>
    <row r="3182" spans="1:15" x14ac:dyDescent="0.25">
      <c r="A3182" s="28" t="s">
        <v>188</v>
      </c>
      <c r="M3182" s="15">
        <v>5.5018363966485503E-2</v>
      </c>
      <c r="N3182" s="16">
        <v>4.3644574410081315E-2</v>
      </c>
      <c r="O3182" s="16">
        <v>6.3780979783314068E-2</v>
      </c>
    </row>
    <row r="3183" spans="1:15" x14ac:dyDescent="0.25">
      <c r="A3183" s="59" t="s">
        <v>248</v>
      </c>
      <c r="M3183" s="17">
        <v>1</v>
      </c>
      <c r="N3183" s="18">
        <v>1</v>
      </c>
      <c r="O3183" s="18">
        <v>1</v>
      </c>
    </row>
    <row r="3184" spans="1:15" s="36" customFormat="1" x14ac:dyDescent="0.25">
      <c r="A3184" s="31" t="s">
        <v>249</v>
      </c>
      <c r="B3184"/>
      <c r="C3184"/>
      <c r="D3184"/>
      <c r="E3184"/>
      <c r="F3184"/>
      <c r="G3184"/>
      <c r="H3184"/>
      <c r="I3184"/>
      <c r="J3184"/>
      <c r="K3184"/>
      <c r="L3184"/>
      <c r="M3184" s="32">
        <v>500.0055035128816</v>
      </c>
      <c r="N3184" s="33">
        <v>499.99633251833671</v>
      </c>
      <c r="O3184" s="33">
        <v>499.99430379746764</v>
      </c>
    </row>
    <row r="3185" spans="1:15" x14ac:dyDescent="0.25">
      <c r="A3185" s="41" t="s">
        <v>250</v>
      </c>
      <c r="M3185" s="40">
        <v>427</v>
      </c>
      <c r="N3185" s="38">
        <v>409</v>
      </c>
      <c r="O3185" s="38">
        <v>395</v>
      </c>
    </row>
    <row r="3187" spans="1:15" x14ac:dyDescent="0.25">
      <c r="A3187" s="62" t="s">
        <v>377</v>
      </c>
      <c r="M3187" s="63">
        <f t="shared" ref="M3187:O3187" si="521">M3178+M3179</f>
        <v>0.26757433817473186</v>
      </c>
      <c r="N3187" s="63">
        <f t="shared" si="521"/>
        <v>0.27873798585319703</v>
      </c>
      <c r="O3187" s="63">
        <f t="shared" si="521"/>
        <v>0.26300071772969597</v>
      </c>
    </row>
    <row r="3188" spans="1:15" x14ac:dyDescent="0.25">
      <c r="A3188" s="64" t="s">
        <v>375</v>
      </c>
      <c r="M3188" s="63">
        <f t="shared" ref="M3188:O3188" si="522">M3180</f>
        <v>0.41882747426433509</v>
      </c>
      <c r="N3188" s="63">
        <f t="shared" si="522"/>
        <v>0.40967170908344053</v>
      </c>
      <c r="O3188" s="63">
        <f t="shared" si="522"/>
        <v>0.39801744576836889</v>
      </c>
    </row>
    <row r="3189" spans="1:15" x14ac:dyDescent="0.25">
      <c r="A3189" s="65" t="s">
        <v>378</v>
      </c>
      <c r="M3189" s="63">
        <f t="shared" ref="M3189:O3189" si="523">M3181+M3182</f>
        <v>0.31359818756093305</v>
      </c>
      <c r="N3189" s="63">
        <f t="shared" si="523"/>
        <v>0.31159030506336238</v>
      </c>
      <c r="O3189" s="63">
        <f t="shared" si="523"/>
        <v>0.33898183650193525</v>
      </c>
    </row>
    <row r="3190" spans="1:15" x14ac:dyDescent="0.25">
      <c r="A3190"/>
    </row>
    <row r="3191" spans="1:15" x14ac:dyDescent="0.25">
      <c r="A3191" s="60" t="s">
        <v>372</v>
      </c>
      <c r="M3191" s="61">
        <v>3.0632133557312113</v>
      </c>
      <c r="N3191" s="61">
        <v>3.0345577106922543</v>
      </c>
      <c r="O3191" s="61">
        <v>3.070636500922161</v>
      </c>
    </row>
    <row r="3192" spans="1:15" x14ac:dyDescent="0.25">
      <c r="A3192"/>
    </row>
    <row r="3193" spans="1:15" x14ac:dyDescent="0.25">
      <c r="A3193" s="71" t="s">
        <v>394</v>
      </c>
      <c r="B3193" s="71" t="s">
        <v>395</v>
      </c>
    </row>
    <row r="3194" spans="1:15" x14ac:dyDescent="0.25">
      <c r="A3194" s="71" t="s">
        <v>396</v>
      </c>
      <c r="B3194" s="71" t="s">
        <v>397</v>
      </c>
    </row>
    <row r="3196" spans="1:15" x14ac:dyDescent="0.25">
      <c r="A3196" s="30" t="s">
        <v>530</v>
      </c>
      <c r="M3196" s="1"/>
      <c r="N3196" s="1"/>
      <c r="O3196" s="1"/>
    </row>
    <row r="3198" spans="1:15" x14ac:dyDescent="0.25">
      <c r="M3198" s="10" t="s">
        <v>11</v>
      </c>
      <c r="N3198" s="11" t="s">
        <v>12</v>
      </c>
      <c r="O3198" s="11">
        <v>2023</v>
      </c>
    </row>
    <row r="3199" spans="1:15" x14ac:dyDescent="0.25">
      <c r="A3199" s="27" t="s">
        <v>185</v>
      </c>
      <c r="M3199" s="13">
        <v>2.6923825428619364E-2</v>
      </c>
      <c r="N3199" s="14">
        <v>3.2133487531693448E-2</v>
      </c>
      <c r="O3199" s="14">
        <v>4.8662073365392848E-2</v>
      </c>
    </row>
    <row r="3200" spans="1:15" x14ac:dyDescent="0.25">
      <c r="A3200" s="28" t="s">
        <v>186</v>
      </c>
      <c r="M3200" s="15">
        <v>0.10954352493075578</v>
      </c>
      <c r="N3200" s="16">
        <v>0.13193250806240658</v>
      </c>
      <c r="O3200" s="16">
        <v>0.11286508327310069</v>
      </c>
    </row>
    <row r="3201" spans="1:15" x14ac:dyDescent="0.25">
      <c r="A3201" s="28" t="s">
        <v>77</v>
      </c>
      <c r="M3201" s="15">
        <v>0.38568146907984874</v>
      </c>
      <c r="N3201" s="16">
        <v>0.39613860248363664</v>
      </c>
      <c r="O3201" s="16">
        <v>0.32562193746511037</v>
      </c>
    </row>
    <row r="3202" spans="1:15" x14ac:dyDescent="0.25">
      <c r="A3202" s="28" t="s">
        <v>187</v>
      </c>
      <c r="M3202" s="15">
        <v>0.39566238966456363</v>
      </c>
      <c r="N3202" s="16">
        <v>0.38160671105167021</v>
      </c>
      <c r="O3202" s="16">
        <v>0.4024471164861369</v>
      </c>
    </row>
    <row r="3203" spans="1:15" x14ac:dyDescent="0.25">
      <c r="A3203" s="28" t="s">
        <v>188</v>
      </c>
      <c r="M3203" s="15">
        <v>8.2188790896212449E-2</v>
      </c>
      <c r="N3203" s="16">
        <v>5.8188690870593252E-2</v>
      </c>
      <c r="O3203" s="16">
        <v>0.1104037894102592</v>
      </c>
    </row>
    <row r="3204" spans="1:15" x14ac:dyDescent="0.25">
      <c r="A3204" s="59" t="s">
        <v>248</v>
      </c>
      <c r="M3204" s="17">
        <v>1</v>
      </c>
      <c r="N3204" s="18">
        <v>1</v>
      </c>
      <c r="O3204" s="18">
        <v>1</v>
      </c>
    </row>
    <row r="3205" spans="1:15" s="36" customFormat="1" x14ac:dyDescent="0.25">
      <c r="A3205" s="31" t="s">
        <v>249</v>
      </c>
      <c r="B3205"/>
      <c r="C3205"/>
      <c r="D3205"/>
      <c r="E3205"/>
      <c r="F3205"/>
      <c r="G3205"/>
      <c r="H3205"/>
      <c r="I3205"/>
      <c r="J3205"/>
      <c r="K3205"/>
      <c r="L3205"/>
      <c r="M3205" s="32">
        <v>500.0055035128816</v>
      </c>
      <c r="N3205" s="33">
        <v>499.99633251833666</v>
      </c>
      <c r="O3205" s="33">
        <v>499.99430379746764</v>
      </c>
    </row>
    <row r="3206" spans="1:15" x14ac:dyDescent="0.25">
      <c r="A3206" s="41" t="s">
        <v>250</v>
      </c>
      <c r="M3206" s="40">
        <v>427</v>
      </c>
      <c r="N3206" s="38">
        <v>409</v>
      </c>
      <c r="O3206" s="38">
        <v>395</v>
      </c>
    </row>
    <row r="3208" spans="1:15" x14ac:dyDescent="0.25">
      <c r="A3208" s="62" t="s">
        <v>377</v>
      </c>
      <c r="M3208" s="63">
        <f t="shared" ref="M3208:O3208" si="524">M3199+M3200</f>
        <v>0.13646735035937516</v>
      </c>
      <c r="N3208" s="63">
        <f t="shared" si="524"/>
        <v>0.16406599559410004</v>
      </c>
      <c r="O3208" s="63">
        <f t="shared" si="524"/>
        <v>0.16152715663849354</v>
      </c>
    </row>
    <row r="3209" spans="1:15" x14ac:dyDescent="0.25">
      <c r="A3209" s="64" t="s">
        <v>375</v>
      </c>
      <c r="M3209" s="63">
        <f t="shared" ref="M3209:O3209" si="525">M3201</f>
        <v>0.38568146907984874</v>
      </c>
      <c r="N3209" s="63">
        <f t="shared" si="525"/>
        <v>0.39613860248363664</v>
      </c>
      <c r="O3209" s="63">
        <f t="shared" si="525"/>
        <v>0.32562193746511037</v>
      </c>
    </row>
    <row r="3210" spans="1:15" x14ac:dyDescent="0.25">
      <c r="A3210" s="65" t="s">
        <v>378</v>
      </c>
      <c r="M3210" s="63">
        <f t="shared" ref="M3210:O3210" si="526">M3202+M3203</f>
        <v>0.47785118056077608</v>
      </c>
      <c r="N3210" s="63">
        <f t="shared" si="526"/>
        <v>0.43979540192226346</v>
      </c>
      <c r="O3210" s="63">
        <f t="shared" si="526"/>
        <v>0.51285090589639615</v>
      </c>
    </row>
    <row r="3211" spans="1:15" x14ac:dyDescent="0.25">
      <c r="A3211"/>
    </row>
    <row r="3212" spans="1:15" x14ac:dyDescent="0.25">
      <c r="A3212" s="60" t="s">
        <v>372</v>
      </c>
      <c r="M3212" s="61">
        <v>3.3966487956689959</v>
      </c>
      <c r="N3212" s="61">
        <v>3.3017846096670627</v>
      </c>
      <c r="O3212" s="61">
        <v>3.4130654653027692</v>
      </c>
    </row>
    <row r="3213" spans="1:15" x14ac:dyDescent="0.25">
      <c r="A3213"/>
    </row>
    <row r="3214" spans="1:15" x14ac:dyDescent="0.25">
      <c r="A3214" s="71" t="s">
        <v>394</v>
      </c>
      <c r="B3214" s="71" t="s">
        <v>395</v>
      </c>
    </row>
    <row r="3215" spans="1:15" x14ac:dyDescent="0.25">
      <c r="A3215" s="71" t="s">
        <v>396</v>
      </c>
      <c r="B3215" s="71" t="s">
        <v>397</v>
      </c>
    </row>
    <row r="3217" spans="1:15" x14ac:dyDescent="0.25">
      <c r="A3217" s="30" t="s">
        <v>342</v>
      </c>
      <c r="M3217" s="1"/>
      <c r="N3217" s="1"/>
      <c r="O3217" s="1"/>
    </row>
    <row r="3219" spans="1:15" x14ac:dyDescent="0.25">
      <c r="M3219" s="10" t="s">
        <v>11</v>
      </c>
      <c r="N3219" s="11" t="s">
        <v>12</v>
      </c>
      <c r="O3219" s="11">
        <v>2023</v>
      </c>
    </row>
    <row r="3220" spans="1:15" x14ac:dyDescent="0.25">
      <c r="A3220" s="27" t="s">
        <v>185</v>
      </c>
      <c r="M3220" s="13">
        <v>4.0847793946998646E-2</v>
      </c>
      <c r="N3220" s="14">
        <v>5.2098181649254213E-2</v>
      </c>
      <c r="O3220" s="14">
        <v>4.2544282150049843E-2</v>
      </c>
    </row>
    <row r="3221" spans="1:15" x14ac:dyDescent="0.25">
      <c r="A3221" s="28" t="s">
        <v>186</v>
      </c>
      <c r="M3221" s="15">
        <v>0.17337209637270956</v>
      </c>
      <c r="N3221" s="16">
        <v>0.20297214893996784</v>
      </c>
      <c r="O3221" s="16">
        <v>0.14725231046935983</v>
      </c>
    </row>
    <row r="3222" spans="1:15" x14ac:dyDescent="0.25">
      <c r="A3222" s="28" t="s">
        <v>77</v>
      </c>
      <c r="M3222" s="15">
        <v>0.35690942043495094</v>
      </c>
      <c r="N3222" s="16">
        <v>0.30817952209918398</v>
      </c>
      <c r="O3222" s="16">
        <v>0.30027126891319034</v>
      </c>
    </row>
    <row r="3223" spans="1:15" x14ac:dyDescent="0.25">
      <c r="A3223" s="28" t="s">
        <v>187</v>
      </c>
      <c r="M3223" s="15">
        <v>0.34877672306651442</v>
      </c>
      <c r="N3223" s="16">
        <v>0.3393142247987147</v>
      </c>
      <c r="O3223" s="16">
        <v>0.37132979995974608</v>
      </c>
    </row>
    <row r="3224" spans="1:15" x14ac:dyDescent="0.25">
      <c r="A3224" s="28" t="s">
        <v>188</v>
      </c>
      <c r="M3224" s="15">
        <v>8.0093966178826456E-2</v>
      </c>
      <c r="N3224" s="16">
        <v>9.7435922512879219E-2</v>
      </c>
      <c r="O3224" s="16">
        <v>0.13860233850765391</v>
      </c>
    </row>
    <row r="3225" spans="1:15" x14ac:dyDescent="0.25">
      <c r="A3225" s="59" t="s">
        <v>248</v>
      </c>
      <c r="M3225" s="17">
        <v>1</v>
      </c>
      <c r="N3225" s="18">
        <v>1</v>
      </c>
      <c r="O3225" s="18">
        <v>1</v>
      </c>
    </row>
    <row r="3226" spans="1:15" s="36" customFormat="1" x14ac:dyDescent="0.25">
      <c r="A3226" s="31" t="s">
        <v>249</v>
      </c>
      <c r="B3226"/>
      <c r="C3226"/>
      <c r="D3226"/>
      <c r="E3226"/>
      <c r="F3226"/>
      <c r="G3226"/>
      <c r="H3226"/>
      <c r="I3226"/>
      <c r="J3226"/>
      <c r="K3226"/>
      <c r="L3226"/>
      <c r="M3226" s="32">
        <v>500.00550351288149</v>
      </c>
      <c r="N3226" s="33">
        <v>499.99633251833677</v>
      </c>
      <c r="O3226" s="33">
        <v>499.99430379746764</v>
      </c>
    </row>
    <row r="3227" spans="1:15" x14ac:dyDescent="0.25">
      <c r="A3227" s="41" t="s">
        <v>250</v>
      </c>
      <c r="M3227" s="40">
        <v>427</v>
      </c>
      <c r="N3227" s="38">
        <v>409</v>
      </c>
      <c r="O3227" s="38">
        <v>395</v>
      </c>
    </row>
    <row r="3229" spans="1:15" x14ac:dyDescent="0.25">
      <c r="A3229" s="62" t="s">
        <v>377</v>
      </c>
      <c r="M3229" s="63">
        <f t="shared" ref="M3229:O3229" si="527">M3220+M3221</f>
        <v>0.2142198903197082</v>
      </c>
      <c r="N3229" s="63">
        <f t="shared" si="527"/>
        <v>0.25507033058922207</v>
      </c>
      <c r="O3229" s="63">
        <f t="shared" si="527"/>
        <v>0.18979659261940968</v>
      </c>
    </row>
    <row r="3230" spans="1:15" x14ac:dyDescent="0.25">
      <c r="A3230" s="64" t="s">
        <v>375</v>
      </c>
      <c r="M3230" s="63">
        <f t="shared" ref="M3230:O3230" si="528">M3222</f>
        <v>0.35690942043495094</v>
      </c>
      <c r="N3230" s="63">
        <f t="shared" si="528"/>
        <v>0.30817952209918398</v>
      </c>
      <c r="O3230" s="63">
        <f t="shared" si="528"/>
        <v>0.30027126891319034</v>
      </c>
    </row>
    <row r="3231" spans="1:15" x14ac:dyDescent="0.25">
      <c r="A3231" s="65" t="s">
        <v>378</v>
      </c>
      <c r="M3231" s="63">
        <f t="shared" ref="M3231:O3231" si="529">M3223+M3224</f>
        <v>0.42887068924534089</v>
      </c>
      <c r="N3231" s="63">
        <f t="shared" si="529"/>
        <v>0.43675014731159389</v>
      </c>
      <c r="O3231" s="63">
        <f t="shared" si="529"/>
        <v>0.50993213846740004</v>
      </c>
    </row>
    <row r="3232" spans="1:15" x14ac:dyDescent="0.25">
      <c r="A3232"/>
    </row>
    <row r="3233" spans="1:15" x14ac:dyDescent="0.25">
      <c r="A3233" s="60" t="s">
        <v>372</v>
      </c>
      <c r="M3233" s="61">
        <v>3.2538969711574626</v>
      </c>
      <c r="N3233" s="61">
        <v>3.2270175575859956</v>
      </c>
      <c r="O3233" s="61">
        <v>3.4161936022055963</v>
      </c>
    </row>
    <row r="3234" spans="1:15" x14ac:dyDescent="0.25">
      <c r="A3234"/>
    </row>
    <row r="3235" spans="1:15" x14ac:dyDescent="0.25">
      <c r="A3235" s="71" t="s">
        <v>394</v>
      </c>
      <c r="B3235" s="71" t="s">
        <v>395</v>
      </c>
    </row>
    <row r="3236" spans="1:15" x14ac:dyDescent="0.25">
      <c r="A3236" s="71" t="s">
        <v>396</v>
      </c>
      <c r="B3236" s="71" t="s">
        <v>397</v>
      </c>
    </row>
    <row r="3238" spans="1:15" x14ac:dyDescent="0.25">
      <c r="A3238" s="30" t="s">
        <v>343</v>
      </c>
      <c r="M3238" s="1"/>
      <c r="N3238" s="1"/>
      <c r="O3238" s="1"/>
    </row>
    <row r="3240" spans="1:15" x14ac:dyDescent="0.25">
      <c r="M3240" s="10" t="s">
        <v>11</v>
      </c>
      <c r="N3240" s="11" t="s">
        <v>12</v>
      </c>
      <c r="O3240" s="11">
        <v>2023</v>
      </c>
    </row>
    <row r="3241" spans="1:15" x14ac:dyDescent="0.25">
      <c r="A3241" s="27" t="s">
        <v>185</v>
      </c>
      <c r="M3241" s="13">
        <v>1.5772191734657697E-2</v>
      </c>
      <c r="N3241" s="14">
        <v>1.8600380931889503E-2</v>
      </c>
      <c r="O3241" s="14">
        <v>2.5772698676314078E-2</v>
      </c>
    </row>
    <row r="3242" spans="1:15" x14ac:dyDescent="0.25">
      <c r="A3242" s="28" t="s">
        <v>186</v>
      </c>
      <c r="M3242" s="15">
        <v>0.11952444551547066</v>
      </c>
      <c r="N3242" s="16">
        <v>0.1025031968449648</v>
      </c>
      <c r="O3242" s="16">
        <v>7.485680216610073E-2</v>
      </c>
    </row>
    <row r="3243" spans="1:15" x14ac:dyDescent="0.25">
      <c r="A3243" s="28" t="s">
        <v>77</v>
      </c>
      <c r="M3243" s="15">
        <v>0.29911872164404757</v>
      </c>
      <c r="N3243" s="16">
        <v>0.30107800301713689</v>
      </c>
      <c r="O3243" s="16">
        <v>0.27365450998808882</v>
      </c>
    </row>
    <row r="3244" spans="1:15" x14ac:dyDescent="0.25">
      <c r="A3244" s="28" t="s">
        <v>187</v>
      </c>
      <c r="M3244" s="15">
        <v>0.44254805626261301</v>
      </c>
      <c r="N3244" s="16">
        <v>0.45500944994706527</v>
      </c>
      <c r="O3244" s="16">
        <v>0.45072260316889612</v>
      </c>
    </row>
    <row r="3245" spans="1:15" x14ac:dyDescent="0.25">
      <c r="A3245" s="28" t="s">
        <v>188</v>
      </c>
      <c r="M3245" s="15">
        <v>0.12303658484321107</v>
      </c>
      <c r="N3245" s="16">
        <v>0.12280896925894344</v>
      </c>
      <c r="O3245" s="16">
        <v>0.17499338600060027</v>
      </c>
    </row>
    <row r="3246" spans="1:15" x14ac:dyDescent="0.25">
      <c r="A3246" s="59" t="s">
        <v>248</v>
      </c>
      <c r="M3246" s="17">
        <v>1</v>
      </c>
      <c r="N3246" s="18">
        <v>1</v>
      </c>
      <c r="O3246" s="18">
        <v>1</v>
      </c>
    </row>
    <row r="3247" spans="1:15" s="36" customFormat="1" x14ac:dyDescent="0.25">
      <c r="A3247" s="31" t="s">
        <v>249</v>
      </c>
      <c r="B3247"/>
      <c r="C3247"/>
      <c r="D3247"/>
      <c r="E3247"/>
      <c r="F3247"/>
      <c r="G3247"/>
      <c r="H3247"/>
      <c r="I3247"/>
      <c r="J3247"/>
      <c r="K3247"/>
      <c r="L3247"/>
      <c r="M3247" s="32">
        <v>500.00550351288149</v>
      </c>
      <c r="N3247" s="33">
        <v>499.99633251833677</v>
      </c>
      <c r="O3247" s="33">
        <v>499.99430379746764</v>
      </c>
    </row>
    <row r="3248" spans="1:15" x14ac:dyDescent="0.25">
      <c r="A3248" s="41" t="s">
        <v>250</v>
      </c>
      <c r="M3248" s="40">
        <v>427</v>
      </c>
      <c r="N3248" s="38">
        <v>409</v>
      </c>
      <c r="O3248" s="38">
        <v>395</v>
      </c>
    </row>
    <row r="3250" spans="1:15" x14ac:dyDescent="0.25">
      <c r="A3250" s="62" t="s">
        <v>377</v>
      </c>
      <c r="M3250" s="63">
        <f t="shared" ref="M3250:O3250" si="530">M3241+M3242</f>
        <v>0.13529663725012836</v>
      </c>
      <c r="N3250" s="63">
        <f t="shared" si="530"/>
        <v>0.12110357777685429</v>
      </c>
      <c r="O3250" s="63">
        <f t="shared" si="530"/>
        <v>0.10062950084241482</v>
      </c>
    </row>
    <row r="3251" spans="1:15" x14ac:dyDescent="0.25">
      <c r="A3251" s="64" t="s">
        <v>375</v>
      </c>
      <c r="M3251" s="63">
        <f t="shared" ref="M3251:O3251" si="531">M3243</f>
        <v>0.29911872164404757</v>
      </c>
      <c r="N3251" s="63">
        <f t="shared" si="531"/>
        <v>0.30107800301713689</v>
      </c>
      <c r="O3251" s="63">
        <f t="shared" si="531"/>
        <v>0.27365450998808882</v>
      </c>
    </row>
    <row r="3252" spans="1:15" x14ac:dyDescent="0.25">
      <c r="A3252" s="65" t="s">
        <v>378</v>
      </c>
      <c r="M3252" s="63">
        <f t="shared" ref="M3252:O3252" si="532">M3244+M3245</f>
        <v>0.56558464110582407</v>
      </c>
      <c r="N3252" s="63">
        <f t="shared" si="532"/>
        <v>0.57781841920600874</v>
      </c>
      <c r="O3252" s="63">
        <f t="shared" si="532"/>
        <v>0.62571598916949633</v>
      </c>
    </row>
    <row r="3253" spans="1:15" x14ac:dyDescent="0.25">
      <c r="A3253"/>
    </row>
    <row r="3254" spans="1:15" x14ac:dyDescent="0.25">
      <c r="A3254" s="60" t="s">
        <v>372</v>
      </c>
      <c r="M3254" s="61">
        <v>3.5375523969642475</v>
      </c>
      <c r="N3254" s="61">
        <v>3.5609234297562082</v>
      </c>
      <c r="O3254" s="61">
        <v>3.6743071756513679</v>
      </c>
    </row>
    <row r="3255" spans="1:15" x14ac:dyDescent="0.25">
      <c r="A3255"/>
    </row>
    <row r="3256" spans="1:15" x14ac:dyDescent="0.25">
      <c r="A3256" s="71" t="s">
        <v>394</v>
      </c>
      <c r="B3256" s="71" t="s">
        <v>395</v>
      </c>
    </row>
    <row r="3257" spans="1:15" x14ac:dyDescent="0.25">
      <c r="A3257" s="71" t="s">
        <v>396</v>
      </c>
      <c r="B3257" s="71" t="s">
        <v>397</v>
      </c>
    </row>
    <row r="3259" spans="1:15" x14ac:dyDescent="0.25">
      <c r="A3259" s="30" t="s">
        <v>531</v>
      </c>
      <c r="M3259" s="1"/>
      <c r="N3259" s="1"/>
      <c r="O3259" s="1"/>
    </row>
    <row r="3261" spans="1:15" x14ac:dyDescent="0.25">
      <c r="M3261" s="10" t="s">
        <v>11</v>
      </c>
      <c r="N3261" s="11" t="s">
        <v>12</v>
      </c>
      <c r="O3261" s="11">
        <v>2023</v>
      </c>
    </row>
    <row r="3262" spans="1:15" x14ac:dyDescent="0.25">
      <c r="A3262" s="27" t="s">
        <v>185</v>
      </c>
      <c r="M3262" s="13">
        <v>1.484808012651849E-2</v>
      </c>
      <c r="N3262" s="14">
        <v>1.8941459228307329E-2</v>
      </c>
      <c r="O3262" s="14">
        <v>3.2312520016050866E-2</v>
      </c>
    </row>
    <row r="3263" spans="1:15" x14ac:dyDescent="0.25">
      <c r="A3263" s="28" t="s">
        <v>186</v>
      </c>
      <c r="M3263" s="15">
        <v>0.11927784401436306</v>
      </c>
      <c r="N3263" s="16">
        <v>0.13395452778382264</v>
      </c>
      <c r="O3263" s="16">
        <v>9.5706913116731795E-2</v>
      </c>
    </row>
    <row r="3264" spans="1:15" x14ac:dyDescent="0.25">
      <c r="A3264" s="28" t="s">
        <v>77</v>
      </c>
      <c r="M3264" s="15">
        <v>0.44069983304633448</v>
      </c>
      <c r="N3264" s="16">
        <v>0.38802607354088153</v>
      </c>
      <c r="O3264" s="16">
        <v>0.37428401083050289</v>
      </c>
    </row>
    <row r="3265" spans="1:15" x14ac:dyDescent="0.25">
      <c r="A3265" s="28" t="s">
        <v>187</v>
      </c>
      <c r="M3265" s="15">
        <v>0.33996651559104629</v>
      </c>
      <c r="N3265" s="16">
        <v>0.39108355318009641</v>
      </c>
      <c r="O3265" s="16">
        <v>0.36809533273163875</v>
      </c>
    </row>
    <row r="3266" spans="1:15" x14ac:dyDescent="0.25">
      <c r="A3266" s="28" t="s">
        <v>188</v>
      </c>
      <c r="M3266" s="15">
        <v>8.5207727221737667E-2</v>
      </c>
      <c r="N3266" s="16">
        <v>6.7994386266891998E-2</v>
      </c>
      <c r="O3266" s="16">
        <v>0.1296012233050757</v>
      </c>
    </row>
    <row r="3267" spans="1:15" x14ac:dyDescent="0.25">
      <c r="A3267" s="59" t="s">
        <v>248</v>
      </c>
      <c r="M3267" s="17">
        <v>1</v>
      </c>
      <c r="N3267" s="18">
        <v>1</v>
      </c>
      <c r="O3267" s="18">
        <v>1</v>
      </c>
    </row>
    <row r="3268" spans="1:15" s="36" customFormat="1" x14ac:dyDescent="0.25">
      <c r="A3268" s="31" t="s">
        <v>249</v>
      </c>
      <c r="B3268"/>
      <c r="C3268"/>
      <c r="D3268"/>
      <c r="E3268"/>
      <c r="F3268"/>
      <c r="G3268"/>
      <c r="H3268"/>
      <c r="I3268"/>
      <c r="J3268"/>
      <c r="K3268"/>
      <c r="L3268"/>
      <c r="M3268" s="32">
        <v>500.0055035128816</v>
      </c>
      <c r="N3268" s="33">
        <v>499.99633251833671</v>
      </c>
      <c r="O3268" s="33">
        <v>499.99430379746764</v>
      </c>
    </row>
    <row r="3269" spans="1:15" x14ac:dyDescent="0.25">
      <c r="A3269" s="41" t="s">
        <v>250</v>
      </c>
      <c r="M3269" s="40">
        <v>427</v>
      </c>
      <c r="N3269" s="38">
        <v>409</v>
      </c>
      <c r="O3269" s="38">
        <v>395</v>
      </c>
    </row>
    <row r="3271" spans="1:15" x14ac:dyDescent="0.25">
      <c r="A3271" s="62" t="s">
        <v>377</v>
      </c>
      <c r="M3271" s="63">
        <f t="shared" ref="M3271:O3271" si="533">M3262+M3263</f>
        <v>0.13412592414088154</v>
      </c>
      <c r="N3271" s="63">
        <f t="shared" si="533"/>
        <v>0.15289598701212997</v>
      </c>
      <c r="O3271" s="63">
        <f t="shared" si="533"/>
        <v>0.12801943313278266</v>
      </c>
    </row>
    <row r="3272" spans="1:15" x14ac:dyDescent="0.25">
      <c r="A3272" s="64" t="s">
        <v>375</v>
      </c>
      <c r="M3272" s="63">
        <f t="shared" ref="M3272:O3272" si="534">M3264</f>
        <v>0.44069983304633448</v>
      </c>
      <c r="N3272" s="63">
        <f t="shared" si="534"/>
        <v>0.38802607354088153</v>
      </c>
      <c r="O3272" s="63">
        <f t="shared" si="534"/>
        <v>0.37428401083050289</v>
      </c>
    </row>
    <row r="3273" spans="1:15" x14ac:dyDescent="0.25">
      <c r="A3273" s="65" t="s">
        <v>378</v>
      </c>
      <c r="M3273" s="63">
        <f t="shared" ref="M3273:O3273" si="535">M3265+M3266</f>
        <v>0.42517424281278393</v>
      </c>
      <c r="N3273" s="63">
        <f t="shared" si="535"/>
        <v>0.45907793944698838</v>
      </c>
      <c r="O3273" s="63">
        <f t="shared" si="535"/>
        <v>0.49769655603671448</v>
      </c>
    </row>
    <row r="3274" spans="1:15" x14ac:dyDescent="0.25">
      <c r="A3274"/>
    </row>
    <row r="3275" spans="1:15" x14ac:dyDescent="0.25">
      <c r="A3275" s="60" t="s">
        <v>372</v>
      </c>
      <c r="M3275" s="61">
        <v>3.3614079657671216</v>
      </c>
      <c r="N3275" s="61">
        <v>3.3552348794734446</v>
      </c>
      <c r="O3275" s="61">
        <v>3.4669658261929568</v>
      </c>
    </row>
    <row r="3276" spans="1:15" x14ac:dyDescent="0.25">
      <c r="A3276"/>
    </row>
    <row r="3277" spans="1:15" x14ac:dyDescent="0.25">
      <c r="A3277" s="71" t="s">
        <v>394</v>
      </c>
      <c r="B3277" s="71" t="s">
        <v>395</v>
      </c>
    </row>
    <row r="3278" spans="1:15" x14ac:dyDescent="0.25">
      <c r="A3278" s="71" t="s">
        <v>396</v>
      </c>
      <c r="B3278" s="71" t="s">
        <v>397</v>
      </c>
    </row>
    <row r="3280" spans="1:15" x14ac:dyDescent="0.25">
      <c r="A3280" s="30" t="s">
        <v>532</v>
      </c>
      <c r="M3280" s="1"/>
      <c r="N3280" s="1"/>
      <c r="O3280" s="1"/>
    </row>
    <row r="3282" spans="1:15" x14ac:dyDescent="0.25">
      <c r="M3282" s="10" t="s">
        <v>11</v>
      </c>
      <c r="N3282" s="11" t="s">
        <v>12</v>
      </c>
      <c r="O3282" s="11">
        <v>2023</v>
      </c>
    </row>
    <row r="3283" spans="1:15" x14ac:dyDescent="0.25">
      <c r="A3283" s="27" t="s">
        <v>185</v>
      </c>
      <c r="M3283" s="13">
        <v>2.1810064385708136E-2</v>
      </c>
      <c r="N3283" s="14">
        <v>5.8858622434883448E-2</v>
      </c>
      <c r="O3283" s="14">
        <v>3.1925933333417762E-2</v>
      </c>
    </row>
    <row r="3284" spans="1:15" x14ac:dyDescent="0.25">
      <c r="A3284" s="28" t="s">
        <v>186</v>
      </c>
      <c r="M3284" s="15">
        <v>0.13320181253274238</v>
      </c>
      <c r="N3284" s="16">
        <v>0.1204214211840187</v>
      </c>
      <c r="O3284" s="16">
        <v>0.10959517260323225</v>
      </c>
    </row>
    <row r="3285" spans="1:15" x14ac:dyDescent="0.25">
      <c r="A3285" s="28" t="s">
        <v>77</v>
      </c>
      <c r="M3285" s="15">
        <v>0.32370112085417341</v>
      </c>
      <c r="N3285" s="16">
        <v>0.29329432734225425</v>
      </c>
      <c r="O3285" s="16">
        <v>0.2638447779784836</v>
      </c>
    </row>
    <row r="3286" spans="1:15" x14ac:dyDescent="0.25">
      <c r="A3286" s="28" t="s">
        <v>187</v>
      </c>
      <c r="M3286" s="15">
        <v>0.41100367279329747</v>
      </c>
      <c r="N3286" s="16">
        <v>0.42863761836883851</v>
      </c>
      <c r="O3286" s="16">
        <v>0.43148972583231909</v>
      </c>
    </row>
    <row r="3287" spans="1:15" x14ac:dyDescent="0.25">
      <c r="A3287" s="28" t="s">
        <v>188</v>
      </c>
      <c r="M3287" s="15">
        <v>0.11028332943407863</v>
      </c>
      <c r="N3287" s="16">
        <v>9.8788010670005061E-2</v>
      </c>
      <c r="O3287" s="16">
        <v>0.16314439025254732</v>
      </c>
    </row>
    <row r="3288" spans="1:15" x14ac:dyDescent="0.25">
      <c r="A3288" s="59" t="s">
        <v>248</v>
      </c>
      <c r="M3288" s="17">
        <v>1</v>
      </c>
      <c r="N3288" s="18">
        <v>1</v>
      </c>
      <c r="O3288" s="18">
        <v>1</v>
      </c>
    </row>
    <row r="3289" spans="1:15" s="36" customFormat="1" x14ac:dyDescent="0.25">
      <c r="A3289" s="31" t="s">
        <v>249</v>
      </c>
      <c r="B3289"/>
      <c r="C3289"/>
      <c r="D3289"/>
      <c r="E3289"/>
      <c r="F3289"/>
      <c r="G3289"/>
      <c r="H3289"/>
      <c r="I3289"/>
      <c r="J3289"/>
      <c r="K3289"/>
      <c r="L3289"/>
      <c r="M3289" s="32">
        <v>500.00550351288149</v>
      </c>
      <c r="N3289" s="33">
        <v>499.99633251833677</v>
      </c>
      <c r="O3289" s="33">
        <v>499.99430379746764</v>
      </c>
    </row>
    <row r="3290" spans="1:15" x14ac:dyDescent="0.25">
      <c r="A3290" s="41" t="s">
        <v>250</v>
      </c>
      <c r="M3290" s="40">
        <v>427</v>
      </c>
      <c r="N3290" s="38">
        <v>409</v>
      </c>
      <c r="O3290" s="38">
        <v>395</v>
      </c>
    </row>
    <row r="3292" spans="1:15" x14ac:dyDescent="0.25">
      <c r="A3292" s="62" t="s">
        <v>377</v>
      </c>
      <c r="M3292" s="63">
        <f t="shared" ref="M3292:O3292" si="536">M3283+M3284</f>
        <v>0.15501187691845053</v>
      </c>
      <c r="N3292" s="63">
        <f t="shared" si="536"/>
        <v>0.17928004361890215</v>
      </c>
      <c r="O3292" s="63">
        <f t="shared" si="536"/>
        <v>0.14152110593665002</v>
      </c>
    </row>
    <row r="3293" spans="1:15" x14ac:dyDescent="0.25">
      <c r="A3293" s="64" t="s">
        <v>375</v>
      </c>
      <c r="M3293" s="63">
        <f t="shared" ref="M3293:O3293" si="537">M3285</f>
        <v>0.32370112085417341</v>
      </c>
      <c r="N3293" s="63">
        <f t="shared" si="537"/>
        <v>0.29329432734225425</v>
      </c>
      <c r="O3293" s="63">
        <f t="shared" si="537"/>
        <v>0.2638447779784836</v>
      </c>
    </row>
    <row r="3294" spans="1:15" x14ac:dyDescent="0.25">
      <c r="A3294" s="65" t="s">
        <v>378</v>
      </c>
      <c r="M3294" s="63">
        <f t="shared" ref="M3294:O3294" si="538">M3286+M3287</f>
        <v>0.52128700222737612</v>
      </c>
      <c r="N3294" s="63">
        <f t="shared" si="538"/>
        <v>0.5274256290388436</v>
      </c>
      <c r="O3294" s="63">
        <f t="shared" si="538"/>
        <v>0.59463411608486638</v>
      </c>
    </row>
    <row r="3295" spans="1:15" x14ac:dyDescent="0.25">
      <c r="A3295"/>
    </row>
    <row r="3296" spans="1:15" x14ac:dyDescent="0.25">
      <c r="A3296" s="60" t="s">
        <v>372</v>
      </c>
      <c r="M3296" s="61">
        <v>3.4547483903572944</v>
      </c>
      <c r="N3296" s="61">
        <v>3.3880749736550624</v>
      </c>
      <c r="O3296" s="61">
        <v>3.5843314670673472</v>
      </c>
    </row>
    <row r="3297" spans="1:15" x14ac:dyDescent="0.25">
      <c r="A3297"/>
    </row>
    <row r="3298" spans="1:15" x14ac:dyDescent="0.25">
      <c r="A3298" s="71" t="s">
        <v>394</v>
      </c>
      <c r="B3298" s="71" t="s">
        <v>395</v>
      </c>
    </row>
    <row r="3299" spans="1:15" x14ac:dyDescent="0.25">
      <c r="A3299" s="71" t="s">
        <v>396</v>
      </c>
      <c r="B3299" s="71" t="s">
        <v>397</v>
      </c>
    </row>
    <row r="3301" spans="1:15" x14ac:dyDescent="0.25">
      <c r="A3301" s="30" t="s">
        <v>344</v>
      </c>
      <c r="M3301" s="1"/>
      <c r="N3301" s="1"/>
      <c r="O3301" s="1"/>
    </row>
    <row r="3303" spans="1:15" x14ac:dyDescent="0.25">
      <c r="M3303" s="10" t="s">
        <v>11</v>
      </c>
      <c r="N3303" s="11" t="s">
        <v>12</v>
      </c>
      <c r="O3303" s="11">
        <v>2023</v>
      </c>
    </row>
    <row r="3304" spans="1:15" x14ac:dyDescent="0.25">
      <c r="A3304" s="27" t="s">
        <v>185</v>
      </c>
      <c r="M3304" s="13">
        <v>3.0189363255252164E-3</v>
      </c>
      <c r="N3304" s="14">
        <v>1.0487851989134409E-2</v>
      </c>
      <c r="O3304" s="14">
        <v>1.1040378941025924E-2</v>
      </c>
    </row>
    <row r="3305" spans="1:15" x14ac:dyDescent="0.25">
      <c r="A3305" s="28" t="s">
        <v>186</v>
      </c>
      <c r="M3305" s="15">
        <v>7.2392177416313985E-2</v>
      </c>
      <c r="N3305" s="16">
        <v>6.2586033638388619E-2</v>
      </c>
      <c r="O3305" s="16">
        <v>4.8697516807153569E-2</v>
      </c>
    </row>
    <row r="3306" spans="1:15" x14ac:dyDescent="0.25">
      <c r="A3306" s="28" t="s">
        <v>77</v>
      </c>
      <c r="M3306" s="15">
        <v>0.33368204143888813</v>
      </c>
      <c r="N3306" s="16">
        <v>0.32407572671682183</v>
      </c>
      <c r="O3306" s="16">
        <v>0.2601882806259822</v>
      </c>
    </row>
    <row r="3307" spans="1:15" x14ac:dyDescent="0.25">
      <c r="A3307" s="28" t="s">
        <v>187</v>
      </c>
      <c r="M3307" s="15">
        <v>0.49362337229543407</v>
      </c>
      <c r="N3307" s="16">
        <v>0.49052927038584615</v>
      </c>
      <c r="O3307" s="16">
        <v>0.52469990164444857</v>
      </c>
    </row>
    <row r="3308" spans="1:15" x14ac:dyDescent="0.25">
      <c r="A3308" s="28" t="s">
        <v>188</v>
      </c>
      <c r="M3308" s="15">
        <v>9.7283472523838496E-2</v>
      </c>
      <c r="N3308" s="16">
        <v>0.11232111726980903</v>
      </c>
      <c r="O3308" s="16">
        <v>0.1553739219813898</v>
      </c>
    </row>
    <row r="3309" spans="1:15" x14ac:dyDescent="0.25">
      <c r="A3309" s="59" t="s">
        <v>248</v>
      </c>
      <c r="M3309" s="17">
        <v>1</v>
      </c>
      <c r="N3309" s="18">
        <v>1</v>
      </c>
      <c r="O3309" s="18">
        <v>1</v>
      </c>
    </row>
    <row r="3310" spans="1:15" s="36" customFormat="1" x14ac:dyDescent="0.25">
      <c r="A3310" s="31" t="s">
        <v>249</v>
      </c>
      <c r="B3310"/>
      <c r="C3310"/>
      <c r="D3310"/>
      <c r="E3310"/>
      <c r="F3310"/>
      <c r="G3310"/>
      <c r="H3310"/>
      <c r="I3310"/>
      <c r="J3310"/>
      <c r="K3310"/>
      <c r="L3310"/>
      <c r="M3310" s="32">
        <v>500.00550351288172</v>
      </c>
      <c r="N3310" s="33">
        <v>499.99633251833666</v>
      </c>
      <c r="O3310" s="33">
        <v>499.99430379746764</v>
      </c>
    </row>
    <row r="3311" spans="1:15" x14ac:dyDescent="0.25">
      <c r="A3311" s="41" t="s">
        <v>250</v>
      </c>
      <c r="M3311" s="40">
        <v>427</v>
      </c>
      <c r="N3311" s="38">
        <v>409</v>
      </c>
      <c r="O3311" s="38">
        <v>395</v>
      </c>
    </row>
    <row r="3313" spans="1:15" x14ac:dyDescent="0.25">
      <c r="A3313" s="62" t="s">
        <v>377</v>
      </c>
      <c r="M3313" s="63">
        <f t="shared" ref="M3313:O3313" si="539">M3304+M3305</f>
        <v>7.5411113741839203E-2</v>
      </c>
      <c r="N3313" s="63">
        <f t="shared" si="539"/>
        <v>7.3073885627523025E-2</v>
      </c>
      <c r="O3313" s="63">
        <f t="shared" si="539"/>
        <v>5.973789574817949E-2</v>
      </c>
    </row>
    <row r="3314" spans="1:15" x14ac:dyDescent="0.25">
      <c r="A3314" s="64" t="s">
        <v>375</v>
      </c>
      <c r="M3314" s="63">
        <f t="shared" ref="M3314:O3314" si="540">M3306</f>
        <v>0.33368204143888813</v>
      </c>
      <c r="N3314" s="63">
        <f t="shared" si="540"/>
        <v>0.32407572671682183</v>
      </c>
      <c r="O3314" s="63">
        <f t="shared" si="540"/>
        <v>0.2601882806259822</v>
      </c>
    </row>
    <row r="3315" spans="1:15" x14ac:dyDescent="0.25">
      <c r="A3315" s="65" t="s">
        <v>378</v>
      </c>
      <c r="M3315" s="63">
        <f t="shared" ref="M3315:O3315" si="541">M3307+M3308</f>
        <v>0.59090684481927258</v>
      </c>
      <c r="N3315" s="63">
        <f t="shared" si="541"/>
        <v>0.60285038765565524</v>
      </c>
      <c r="O3315" s="63">
        <f t="shared" si="541"/>
        <v>0.68007382362583835</v>
      </c>
    </row>
    <row r="3316" spans="1:15" x14ac:dyDescent="0.25">
      <c r="A3316"/>
    </row>
    <row r="3317" spans="1:15" x14ac:dyDescent="0.25">
      <c r="A3317" s="60" t="s">
        <v>372</v>
      </c>
      <c r="M3317" s="61">
        <v>3.6097602672757483</v>
      </c>
      <c r="N3317" s="61">
        <v>3.6316097673088081</v>
      </c>
      <c r="O3317" s="61">
        <v>3.7646694709180228</v>
      </c>
    </row>
    <row r="3318" spans="1:15" x14ac:dyDescent="0.25">
      <c r="A3318"/>
    </row>
    <row r="3319" spans="1:15" x14ac:dyDescent="0.25">
      <c r="A3319" s="71" t="s">
        <v>394</v>
      </c>
      <c r="B3319" s="71" t="s">
        <v>395</v>
      </c>
    </row>
    <row r="3320" spans="1:15" x14ac:dyDescent="0.25">
      <c r="A3320" s="71" t="s">
        <v>396</v>
      </c>
      <c r="B3320" s="71" t="s">
        <v>397</v>
      </c>
    </row>
    <row r="3322" spans="1:15" x14ac:dyDescent="0.25">
      <c r="A3322" s="30" t="s">
        <v>345</v>
      </c>
      <c r="M3322" s="1"/>
      <c r="N3322" s="1"/>
      <c r="O3322" s="1"/>
    </row>
    <row r="3324" spans="1:15" x14ac:dyDescent="0.25">
      <c r="M3324" s="10" t="s">
        <v>11</v>
      </c>
      <c r="N3324" s="11" t="s">
        <v>12</v>
      </c>
      <c r="O3324" s="11">
        <v>2023</v>
      </c>
    </row>
    <row r="3325" spans="1:15" x14ac:dyDescent="0.25">
      <c r="A3325" s="27" t="s">
        <v>185</v>
      </c>
      <c r="M3325" s="13">
        <v>1.509468162762609E-2</v>
      </c>
      <c r="N3325" s="14">
        <v>2.3679880292520519E-2</v>
      </c>
      <c r="O3325" s="14">
        <v>2.0041494143604212E-2</v>
      </c>
    </row>
    <row r="3326" spans="1:15" x14ac:dyDescent="0.25">
      <c r="A3326" s="28" t="s">
        <v>186</v>
      </c>
      <c r="M3326" s="15">
        <v>0.11693641779586944</v>
      </c>
      <c r="N3326" s="16">
        <v>9.3014129687992983E-2</v>
      </c>
      <c r="O3326" s="16">
        <v>7.4856802166100758E-2</v>
      </c>
    </row>
    <row r="3327" spans="1:15" x14ac:dyDescent="0.25">
      <c r="A3327" s="28" t="s">
        <v>77</v>
      </c>
      <c r="M3327" s="15">
        <v>0.36085246836861534</v>
      </c>
      <c r="N3327" s="16">
        <v>0.33015401090961538</v>
      </c>
      <c r="O3327" s="16">
        <v>0.32723917107916434</v>
      </c>
    </row>
    <row r="3328" spans="1:15" x14ac:dyDescent="0.25">
      <c r="A3328" s="28" t="s">
        <v>187</v>
      </c>
      <c r="M3328" s="15">
        <v>0.41309849751068339</v>
      </c>
      <c r="N3328" s="16">
        <v>0.44827345921852696</v>
      </c>
      <c r="O3328" s="16">
        <v>0.4466086322502405</v>
      </c>
    </row>
    <row r="3329" spans="1:15" x14ac:dyDescent="0.25">
      <c r="A3329" s="28" t="s">
        <v>188</v>
      </c>
      <c r="M3329" s="15">
        <v>9.4017934697205707E-2</v>
      </c>
      <c r="N3329" s="16">
        <v>0.10487851989134413</v>
      </c>
      <c r="O3329" s="16">
        <v>0.13125390036089032</v>
      </c>
    </row>
    <row r="3330" spans="1:15" x14ac:dyDescent="0.25">
      <c r="A3330" s="59" t="s">
        <v>248</v>
      </c>
      <c r="M3330" s="17">
        <v>1</v>
      </c>
      <c r="N3330" s="18">
        <v>1</v>
      </c>
      <c r="O3330" s="18">
        <v>1</v>
      </c>
    </row>
    <row r="3331" spans="1:15" s="36" customFormat="1" x14ac:dyDescent="0.25">
      <c r="A3331" s="31" t="s">
        <v>249</v>
      </c>
      <c r="B3331"/>
      <c r="C3331"/>
      <c r="D3331"/>
      <c r="E3331"/>
      <c r="F3331"/>
      <c r="G3331"/>
      <c r="H3331"/>
      <c r="I3331"/>
      <c r="J3331"/>
      <c r="K3331"/>
      <c r="L3331"/>
      <c r="M3331" s="32">
        <v>500.00550351288155</v>
      </c>
      <c r="N3331" s="33">
        <v>499.99633251833671</v>
      </c>
      <c r="O3331" s="33">
        <v>499.99430379746764</v>
      </c>
    </row>
    <row r="3332" spans="1:15" x14ac:dyDescent="0.25">
      <c r="A3332" s="41" t="s">
        <v>250</v>
      </c>
      <c r="M3332" s="40">
        <v>427</v>
      </c>
      <c r="N3332" s="38">
        <v>409</v>
      </c>
      <c r="O3332" s="38">
        <v>395</v>
      </c>
    </row>
    <row r="3334" spans="1:15" x14ac:dyDescent="0.25">
      <c r="A3334" s="62" t="s">
        <v>377</v>
      </c>
      <c r="M3334" s="63">
        <f t="shared" ref="M3334:O3334" si="542">M3325+M3326</f>
        <v>0.13203109942349553</v>
      </c>
      <c r="N3334" s="63">
        <f t="shared" si="542"/>
        <v>0.11669400998051351</v>
      </c>
      <c r="O3334" s="63">
        <f t="shared" si="542"/>
        <v>9.4898296309704977E-2</v>
      </c>
    </row>
    <row r="3335" spans="1:15" x14ac:dyDescent="0.25">
      <c r="A3335" s="64" t="s">
        <v>375</v>
      </c>
      <c r="M3335" s="63">
        <f t="shared" ref="M3335:O3335" si="543">M3327</f>
        <v>0.36085246836861534</v>
      </c>
      <c r="N3335" s="63">
        <f t="shared" si="543"/>
        <v>0.33015401090961538</v>
      </c>
      <c r="O3335" s="63">
        <f t="shared" si="543"/>
        <v>0.32723917107916434</v>
      </c>
    </row>
    <row r="3336" spans="1:15" x14ac:dyDescent="0.25">
      <c r="A3336" s="65" t="s">
        <v>378</v>
      </c>
      <c r="M3336" s="63">
        <f t="shared" ref="M3336:O3336" si="544">M3328+M3329</f>
        <v>0.50711643220788916</v>
      </c>
      <c r="N3336" s="63">
        <f t="shared" si="544"/>
        <v>0.55315197910987113</v>
      </c>
      <c r="O3336" s="63">
        <f t="shared" si="544"/>
        <v>0.57786253261113085</v>
      </c>
    </row>
    <row r="3337" spans="1:15" x14ac:dyDescent="0.25">
      <c r="A3337"/>
    </row>
    <row r="3338" spans="1:15" x14ac:dyDescent="0.25">
      <c r="A3338" s="60" t="s">
        <v>372</v>
      </c>
      <c r="M3338" s="61">
        <v>3.4540085858539742</v>
      </c>
      <c r="N3338" s="61">
        <v>3.5176566087281822</v>
      </c>
      <c r="O3338" s="61">
        <v>3.5941766425187103</v>
      </c>
    </row>
    <row r="3339" spans="1:15" x14ac:dyDescent="0.25">
      <c r="A3339"/>
    </row>
    <row r="3340" spans="1:15" x14ac:dyDescent="0.25">
      <c r="A3340" s="71" t="s">
        <v>394</v>
      </c>
      <c r="B3340" s="71" t="s">
        <v>395</v>
      </c>
    </row>
    <row r="3341" spans="1:15" x14ac:dyDescent="0.25">
      <c r="A3341" s="71" t="s">
        <v>396</v>
      </c>
      <c r="B3341" s="71" t="s">
        <v>397</v>
      </c>
    </row>
    <row r="3343" spans="1:15" x14ac:dyDescent="0.25">
      <c r="A3343" s="30" t="s">
        <v>346</v>
      </c>
      <c r="M3343" s="1"/>
      <c r="N3343" s="1"/>
      <c r="O3343" s="1"/>
    </row>
    <row r="3345" spans="1:15" x14ac:dyDescent="0.25">
      <c r="M3345" s="10" t="s">
        <v>11</v>
      </c>
      <c r="N3345" s="11" t="s">
        <v>12</v>
      </c>
      <c r="O3345" s="11">
        <v>2023</v>
      </c>
    </row>
    <row r="3346" spans="1:15" x14ac:dyDescent="0.25">
      <c r="A3346" s="27" t="s">
        <v>185</v>
      </c>
      <c r="M3346" s="13">
        <v>1.299985691024008E-2</v>
      </c>
      <c r="N3346" s="14">
        <v>2.0634625681850996E-2</v>
      </c>
      <c r="O3346" s="14">
        <v>2.7389932290367899E-2</v>
      </c>
    </row>
    <row r="3347" spans="1:15" x14ac:dyDescent="0.25">
      <c r="A3347" s="28" t="s">
        <v>186</v>
      </c>
      <c r="M3347" s="15">
        <v>0.14176541850710284</v>
      </c>
      <c r="N3347" s="16">
        <v>0.13023934160886291</v>
      </c>
      <c r="O3347" s="16">
        <v>0.10759135230654535</v>
      </c>
    </row>
    <row r="3348" spans="1:15" x14ac:dyDescent="0.25">
      <c r="A3348" s="28" t="s">
        <v>77</v>
      </c>
      <c r="M3348" s="15">
        <v>0.45856684949837828</v>
      </c>
      <c r="N3348" s="16">
        <v>0.42758993342249435</v>
      </c>
      <c r="O3348" s="16">
        <v>0.37224474709205518</v>
      </c>
    </row>
    <row r="3349" spans="1:15" x14ac:dyDescent="0.25">
      <c r="A3349" s="28" t="s">
        <v>187</v>
      </c>
      <c r="M3349" s="15">
        <v>0.31538411638092051</v>
      </c>
      <c r="N3349" s="16">
        <v>0.36368848671261633</v>
      </c>
      <c r="O3349" s="16">
        <v>0.36971256634569261</v>
      </c>
    </row>
    <row r="3350" spans="1:15" x14ac:dyDescent="0.25">
      <c r="A3350" s="28" t="s">
        <v>188</v>
      </c>
      <c r="M3350" s="15">
        <v>7.1283758703358402E-2</v>
      </c>
      <c r="N3350" s="16">
        <v>5.7847612574175436E-2</v>
      </c>
      <c r="O3350" s="16">
        <v>0.12306140196533889</v>
      </c>
    </row>
    <row r="3351" spans="1:15" x14ac:dyDescent="0.25">
      <c r="A3351" s="59" t="s">
        <v>248</v>
      </c>
      <c r="M3351" s="17">
        <v>1</v>
      </c>
      <c r="N3351" s="18">
        <v>1</v>
      </c>
      <c r="O3351" s="18">
        <v>1</v>
      </c>
    </row>
    <row r="3352" spans="1:15" s="36" customFormat="1" x14ac:dyDescent="0.25">
      <c r="A3352" s="31" t="s">
        <v>249</v>
      </c>
      <c r="B3352"/>
      <c r="C3352"/>
      <c r="D3352"/>
      <c r="E3352"/>
      <c r="F3352"/>
      <c r="G3352"/>
      <c r="H3352"/>
      <c r="I3352"/>
      <c r="J3352"/>
      <c r="K3352"/>
      <c r="L3352"/>
      <c r="M3352" s="32">
        <v>500.00550351288155</v>
      </c>
      <c r="N3352" s="33">
        <v>499.99633251833666</v>
      </c>
      <c r="O3352" s="33">
        <v>499.99430379746764</v>
      </c>
    </row>
    <row r="3353" spans="1:15" x14ac:dyDescent="0.25">
      <c r="A3353" s="41" t="s">
        <v>250</v>
      </c>
      <c r="M3353" s="40">
        <v>427</v>
      </c>
      <c r="N3353" s="38">
        <v>409</v>
      </c>
      <c r="O3353" s="38">
        <v>395</v>
      </c>
    </row>
    <row r="3355" spans="1:15" x14ac:dyDescent="0.25">
      <c r="A3355" s="62" t="s">
        <v>377</v>
      </c>
      <c r="M3355" s="63">
        <f t="shared" ref="M3355:O3355" si="545">M3346+M3347</f>
        <v>0.15476527541734292</v>
      </c>
      <c r="N3355" s="63">
        <f t="shared" si="545"/>
        <v>0.1508739672907139</v>
      </c>
      <c r="O3355" s="63">
        <f t="shared" si="545"/>
        <v>0.13498128459691325</v>
      </c>
    </row>
    <row r="3356" spans="1:15" x14ac:dyDescent="0.25">
      <c r="A3356" s="64" t="s">
        <v>375</v>
      </c>
      <c r="M3356" s="63">
        <f t="shared" ref="M3356:O3356" si="546">M3348</f>
        <v>0.45856684949837828</v>
      </c>
      <c r="N3356" s="63">
        <f t="shared" si="546"/>
        <v>0.42758993342249435</v>
      </c>
      <c r="O3356" s="63">
        <f t="shared" si="546"/>
        <v>0.37224474709205518</v>
      </c>
    </row>
    <row r="3357" spans="1:15" x14ac:dyDescent="0.25">
      <c r="A3357" s="65" t="s">
        <v>378</v>
      </c>
      <c r="M3357" s="63">
        <f t="shared" ref="M3357:O3357" si="547">M3349+M3350</f>
        <v>0.38666787508427891</v>
      </c>
      <c r="N3357" s="63">
        <f t="shared" si="547"/>
        <v>0.42153609928679175</v>
      </c>
      <c r="O3357" s="63">
        <f t="shared" si="547"/>
        <v>0.49277396831103149</v>
      </c>
    </row>
    <row r="3358" spans="1:15" x14ac:dyDescent="0.25">
      <c r="A3358"/>
    </row>
    <row r="3359" spans="1:15" x14ac:dyDescent="0.25">
      <c r="A3359" s="60" t="s">
        <v>372</v>
      </c>
      <c r="M3359" s="61">
        <v>3.2901865014600533</v>
      </c>
      <c r="N3359" s="61">
        <v>3.3078751188884046</v>
      </c>
      <c r="O3359" s="61">
        <v>3.4534641533890884</v>
      </c>
    </row>
    <row r="3360" spans="1:15" x14ac:dyDescent="0.25">
      <c r="A3360"/>
    </row>
    <row r="3361" spans="1:15" x14ac:dyDescent="0.25">
      <c r="A3361" s="71" t="s">
        <v>394</v>
      </c>
      <c r="B3361" s="71" t="s">
        <v>395</v>
      </c>
    </row>
    <row r="3362" spans="1:15" x14ac:dyDescent="0.25">
      <c r="A3362" s="71" t="s">
        <v>396</v>
      </c>
      <c r="B3362" s="71" t="s">
        <v>397</v>
      </c>
    </row>
    <row r="3364" spans="1:15" x14ac:dyDescent="0.25">
      <c r="A3364" s="30" t="s">
        <v>652</v>
      </c>
      <c r="M3364" s="1"/>
      <c r="N3364" s="1"/>
      <c r="O3364" s="1"/>
    </row>
    <row r="3366" spans="1:15" x14ac:dyDescent="0.25">
      <c r="M3366" s="10" t="s">
        <v>11</v>
      </c>
      <c r="N3366" s="11" t="s">
        <v>12</v>
      </c>
      <c r="O3366" s="11">
        <v>2023</v>
      </c>
    </row>
    <row r="3367" spans="1:15" x14ac:dyDescent="0.25">
      <c r="A3367" s="27" t="s">
        <v>185</v>
      </c>
      <c r="M3367" s="13"/>
      <c r="N3367" s="14"/>
      <c r="O3367" s="14">
        <v>4.5005576012891362E-3</v>
      </c>
    </row>
    <row r="3368" spans="1:15" x14ac:dyDescent="0.25">
      <c r="A3368" s="28" t="s">
        <v>186</v>
      </c>
      <c r="M3368" s="108">
        <v>7.6394943662212444E-3</v>
      </c>
      <c r="N3368" s="108">
        <v>1.8941459228307322E-2</v>
      </c>
      <c r="O3368" s="108">
        <v>2.4542051744893337E-2</v>
      </c>
    </row>
    <row r="3369" spans="1:15" x14ac:dyDescent="0.25">
      <c r="A3369" s="28" t="s">
        <v>77</v>
      </c>
      <c r="M3369" s="15">
        <v>0.13320181253274227</v>
      </c>
      <c r="N3369" s="16">
        <v>0.13869294884803576</v>
      </c>
      <c r="O3369" s="16">
        <v>0.13624737497009476</v>
      </c>
    </row>
    <row r="3370" spans="1:15" x14ac:dyDescent="0.25">
      <c r="A3370" s="28" t="s">
        <v>187</v>
      </c>
      <c r="M3370" s="15">
        <v>0.59219957063704498</v>
      </c>
      <c r="N3370" s="16">
        <v>0.53145744345313028</v>
      </c>
      <c r="O3370" s="16">
        <v>0.51457446983573174</v>
      </c>
    </row>
    <row r="3371" spans="1:15" x14ac:dyDescent="0.25">
      <c r="A3371" s="28" t="s">
        <v>188</v>
      </c>
      <c r="M3371" s="15">
        <v>0.26695912246399151</v>
      </c>
      <c r="N3371" s="16">
        <v>0.3109081484705265</v>
      </c>
      <c r="O3371" s="16">
        <v>0.32013554584799098</v>
      </c>
    </row>
    <row r="3372" spans="1:15" x14ac:dyDescent="0.25">
      <c r="A3372" s="59" t="s">
        <v>248</v>
      </c>
      <c r="M3372" s="17">
        <v>1</v>
      </c>
      <c r="N3372" s="18">
        <v>1</v>
      </c>
      <c r="O3372" s="18">
        <v>1</v>
      </c>
    </row>
    <row r="3373" spans="1:15" s="36" customFormat="1" x14ac:dyDescent="0.25">
      <c r="A3373" s="31" t="s">
        <v>249</v>
      </c>
      <c r="B3373"/>
      <c r="C3373"/>
      <c r="D3373"/>
      <c r="E3373"/>
      <c r="F3373"/>
      <c r="G3373"/>
      <c r="H3373"/>
      <c r="I3373"/>
      <c r="J3373"/>
      <c r="K3373"/>
      <c r="L3373"/>
      <c r="M3373" s="32">
        <v>500.00550351288183</v>
      </c>
      <c r="N3373" s="33">
        <v>499.99633251833683</v>
      </c>
      <c r="O3373" s="33">
        <v>499.99430379746764</v>
      </c>
    </row>
    <row r="3374" spans="1:15" x14ac:dyDescent="0.25">
      <c r="A3374" s="41" t="s">
        <v>250</v>
      </c>
      <c r="M3374" s="40">
        <v>427</v>
      </c>
      <c r="N3374" s="38">
        <v>409</v>
      </c>
      <c r="O3374" s="38">
        <v>395</v>
      </c>
    </row>
    <row r="3376" spans="1:15" x14ac:dyDescent="0.25">
      <c r="A3376" s="62" t="s">
        <v>377</v>
      </c>
      <c r="M3376" s="63">
        <f>M3367+M3368</f>
        <v>7.6394943662212444E-3</v>
      </c>
      <c r="N3376" s="63">
        <f>N3367+N3368</f>
        <v>1.8941459228307322E-2</v>
      </c>
      <c r="O3376" s="63">
        <f>O3367+O3368</f>
        <v>2.9042609346182472E-2</v>
      </c>
    </row>
    <row r="3377" spans="1:15" x14ac:dyDescent="0.25">
      <c r="A3377" s="64" t="s">
        <v>375</v>
      </c>
      <c r="M3377" s="63">
        <f>M3369</f>
        <v>0.13320181253274227</v>
      </c>
      <c r="N3377" s="63">
        <f>N3369</f>
        <v>0.13869294884803576</v>
      </c>
      <c r="O3377" s="63">
        <f>O3369</f>
        <v>0.13624737497009476</v>
      </c>
    </row>
    <row r="3378" spans="1:15" x14ac:dyDescent="0.25">
      <c r="A3378" s="65" t="s">
        <v>378</v>
      </c>
      <c r="M3378" s="63">
        <f>M3370+M3371</f>
        <v>0.85915869310103643</v>
      </c>
      <c r="N3378" s="63">
        <f>N3370+N3371</f>
        <v>0.84236559192365679</v>
      </c>
      <c r="O3378" s="63">
        <f>O3370+O3371</f>
        <v>0.83471001568372272</v>
      </c>
    </row>
    <row r="3379" spans="1:15" x14ac:dyDescent="0.25">
      <c r="A3379"/>
    </row>
    <row r="3380" spans="1:15" x14ac:dyDescent="0.25">
      <c r="A3380" s="60" t="s">
        <v>372</v>
      </c>
      <c r="M3380" s="61">
        <v>4.118478321198805</v>
      </c>
      <c r="N3380" s="61">
        <v>4.134332281165876</v>
      </c>
      <c r="O3380" s="61">
        <v>4.1213023945842462</v>
      </c>
    </row>
    <row r="3381" spans="1:15" x14ac:dyDescent="0.25">
      <c r="A3381"/>
    </row>
    <row r="3382" spans="1:15" x14ac:dyDescent="0.25">
      <c r="A3382" s="71" t="s">
        <v>394</v>
      </c>
      <c r="B3382" s="71" t="s">
        <v>395</v>
      </c>
    </row>
    <row r="3383" spans="1:15" x14ac:dyDescent="0.25">
      <c r="A3383" s="71" t="s">
        <v>396</v>
      </c>
      <c r="B3383" s="71" t="s">
        <v>397</v>
      </c>
    </row>
    <row r="3385" spans="1:15" x14ac:dyDescent="0.25">
      <c r="A3385" s="30" t="s">
        <v>347</v>
      </c>
      <c r="M3385" s="1"/>
      <c r="N3385" s="1"/>
      <c r="O3385" s="1"/>
    </row>
    <row r="3387" spans="1:15" x14ac:dyDescent="0.25">
      <c r="M3387" s="10" t="s">
        <v>11</v>
      </c>
      <c r="N3387" s="11" t="s">
        <v>12</v>
      </c>
      <c r="O3387" s="11">
        <v>2023</v>
      </c>
    </row>
    <row r="3388" spans="1:15" x14ac:dyDescent="0.25">
      <c r="A3388" s="27" t="s">
        <v>185</v>
      </c>
      <c r="M3388" s="13">
        <v>9.0568089765756532E-3</v>
      </c>
      <c r="N3388" s="14">
        <v>2.6384056606772222E-2</v>
      </c>
      <c r="O3388" s="14">
        <v>3.1890489891657041E-2</v>
      </c>
    </row>
    <row r="3389" spans="1:15" x14ac:dyDescent="0.25">
      <c r="A3389" s="28" t="s">
        <v>186</v>
      </c>
      <c r="M3389" s="15">
        <v>0.1280880514898311</v>
      </c>
      <c r="N3389" s="16">
        <v>0.10994579422342973</v>
      </c>
      <c r="O3389" s="16">
        <v>8.9624565343149581E-2</v>
      </c>
    </row>
    <row r="3390" spans="1:15" x14ac:dyDescent="0.25">
      <c r="A3390" s="28" t="s">
        <v>77</v>
      </c>
      <c r="M3390" s="15">
        <v>0.35271977100017876</v>
      </c>
      <c r="N3390" s="16">
        <v>0.37008339914473687</v>
      </c>
      <c r="O3390" s="16">
        <v>0.3452414014843207</v>
      </c>
    </row>
    <row r="3391" spans="1:15" x14ac:dyDescent="0.25">
      <c r="A3391" s="28" t="s">
        <v>187</v>
      </c>
      <c r="M3391" s="15">
        <v>0.40798473646777217</v>
      </c>
      <c r="N3391" s="16">
        <v>0.41679767822257846</v>
      </c>
      <c r="O3391" s="16">
        <v>0.38075294528671821</v>
      </c>
    </row>
    <row r="3392" spans="1:15" x14ac:dyDescent="0.25">
      <c r="A3392" s="28" t="s">
        <v>188</v>
      </c>
      <c r="M3392" s="15">
        <v>0.10215063206564218</v>
      </c>
      <c r="N3392" s="16">
        <v>7.6789071802482775E-2</v>
      </c>
      <c r="O3392" s="16">
        <v>0.15249059799415451</v>
      </c>
    </row>
    <row r="3393" spans="1:15" x14ac:dyDescent="0.25">
      <c r="A3393" s="59" t="s">
        <v>248</v>
      </c>
      <c r="M3393" s="17">
        <v>1</v>
      </c>
      <c r="N3393" s="18">
        <v>1</v>
      </c>
      <c r="O3393" s="18">
        <v>1</v>
      </c>
    </row>
    <row r="3394" spans="1:15" s="36" customFormat="1" x14ac:dyDescent="0.25">
      <c r="A3394" s="31" t="s">
        <v>249</v>
      </c>
      <c r="B3394"/>
      <c r="C3394"/>
      <c r="D3394"/>
      <c r="E3394"/>
      <c r="F3394"/>
      <c r="G3394"/>
      <c r="H3394"/>
      <c r="I3394"/>
      <c r="J3394"/>
      <c r="K3394"/>
      <c r="L3394"/>
      <c r="M3394" s="32">
        <v>500.00550351288155</v>
      </c>
      <c r="N3394" s="33">
        <v>499.99633251833666</v>
      </c>
      <c r="O3394" s="33">
        <v>499.99430379746764</v>
      </c>
    </row>
    <row r="3395" spans="1:15" x14ac:dyDescent="0.25">
      <c r="A3395" s="41" t="s">
        <v>250</v>
      </c>
      <c r="M3395" s="40">
        <v>427</v>
      </c>
      <c r="N3395" s="38">
        <v>409</v>
      </c>
      <c r="O3395" s="38">
        <v>395</v>
      </c>
    </row>
    <row r="3397" spans="1:15" x14ac:dyDescent="0.25">
      <c r="A3397" s="62" t="s">
        <v>377</v>
      </c>
      <c r="M3397" s="63">
        <f t="shared" ref="M3397:O3397" si="548">M3388+M3389</f>
        <v>0.13714486046640675</v>
      </c>
      <c r="N3397" s="63">
        <f t="shared" si="548"/>
        <v>0.13632985083020197</v>
      </c>
      <c r="O3397" s="63">
        <f t="shared" si="548"/>
        <v>0.12151505523480663</v>
      </c>
    </row>
    <row r="3398" spans="1:15" x14ac:dyDescent="0.25">
      <c r="A3398" s="64" t="s">
        <v>375</v>
      </c>
      <c r="M3398" s="63">
        <f t="shared" ref="M3398:O3398" si="549">M3390</f>
        <v>0.35271977100017876</v>
      </c>
      <c r="N3398" s="63">
        <f t="shared" si="549"/>
        <v>0.37008339914473687</v>
      </c>
      <c r="O3398" s="63">
        <f t="shared" si="549"/>
        <v>0.3452414014843207</v>
      </c>
    </row>
    <row r="3399" spans="1:15" x14ac:dyDescent="0.25">
      <c r="A3399" s="65" t="s">
        <v>378</v>
      </c>
      <c r="M3399" s="63">
        <f t="shared" ref="M3399:O3399" si="550">M3391+M3392</f>
        <v>0.51013536853341435</v>
      </c>
      <c r="N3399" s="63">
        <f t="shared" si="550"/>
        <v>0.49358675002506125</v>
      </c>
      <c r="O3399" s="63">
        <f t="shared" si="550"/>
        <v>0.53324354328087276</v>
      </c>
    </row>
    <row r="3400" spans="1:15" x14ac:dyDescent="0.25">
      <c r="A3400"/>
    </row>
    <row r="3401" spans="1:15" x14ac:dyDescent="0.25">
      <c r="A3401" s="60" t="s">
        <v>372</v>
      </c>
      <c r="M3401" s="61">
        <v>3.4660843311560736</v>
      </c>
      <c r="N3401" s="61">
        <v>3.4076619143905673</v>
      </c>
      <c r="O3401" s="61">
        <v>3.5323285961485662</v>
      </c>
    </row>
    <row r="3402" spans="1:15" x14ac:dyDescent="0.25">
      <c r="A3402"/>
    </row>
    <row r="3403" spans="1:15" x14ac:dyDescent="0.25">
      <c r="A3403" s="71" t="s">
        <v>394</v>
      </c>
      <c r="B3403" s="71" t="s">
        <v>395</v>
      </c>
    </row>
    <row r="3404" spans="1:15" x14ac:dyDescent="0.25">
      <c r="A3404" s="71" t="s">
        <v>396</v>
      </c>
      <c r="B3404" s="71" t="s">
        <v>397</v>
      </c>
    </row>
    <row r="3406" spans="1:15" x14ac:dyDescent="0.25">
      <c r="A3406" s="30" t="s">
        <v>348</v>
      </c>
      <c r="M3406" s="1"/>
      <c r="N3406" s="1"/>
      <c r="O3406" s="1"/>
    </row>
    <row r="3408" spans="1:15" x14ac:dyDescent="0.25">
      <c r="M3408" s="10" t="s">
        <v>11</v>
      </c>
      <c r="N3408" s="11" t="s">
        <v>12</v>
      </c>
      <c r="O3408" s="11">
        <v>2023</v>
      </c>
    </row>
    <row r="3409" spans="1:15" x14ac:dyDescent="0.25">
      <c r="A3409" s="27" t="s">
        <v>185</v>
      </c>
      <c r="M3409" s="13">
        <v>1.299985691024008E-2</v>
      </c>
      <c r="N3409" s="14">
        <v>3.5178742142362954E-2</v>
      </c>
      <c r="O3409" s="14">
        <v>3.7621694424366893E-2</v>
      </c>
    </row>
    <row r="3410" spans="1:15" x14ac:dyDescent="0.25">
      <c r="A3410" s="28" t="s">
        <v>186</v>
      </c>
      <c r="M3410" s="15">
        <v>0.15944812785433021</v>
      </c>
      <c r="N3410" s="16">
        <v>0.16203175084413834</v>
      </c>
      <c r="O3410" s="16">
        <v>0.17917824380277764</v>
      </c>
    </row>
    <row r="3411" spans="1:15" x14ac:dyDescent="0.25">
      <c r="A3411" s="28" t="s">
        <v>77</v>
      </c>
      <c r="M3411" s="15">
        <v>0.35918855225715324</v>
      </c>
      <c r="N3411" s="16">
        <v>0.36703814453406719</v>
      </c>
      <c r="O3411" s="16">
        <v>0.38486691620537422</v>
      </c>
    </row>
    <row r="3412" spans="1:15" x14ac:dyDescent="0.25">
      <c r="A3412" s="28" t="s">
        <v>187</v>
      </c>
      <c r="M3412" s="15">
        <v>0.38432644886578549</v>
      </c>
      <c r="N3412" s="16">
        <v>0.34541695904859915</v>
      </c>
      <c r="O3412" s="16">
        <v>0.32228113991172047</v>
      </c>
    </row>
    <row r="3413" spans="1:15" x14ac:dyDescent="0.25">
      <c r="A3413" s="28" t="s">
        <v>188</v>
      </c>
      <c r="M3413" s="15">
        <v>8.4037014112490885E-2</v>
      </c>
      <c r="N3413" s="16">
        <v>9.0334403430832141E-2</v>
      </c>
      <c r="O3413" s="16">
        <v>7.6052005655760702E-2</v>
      </c>
    </row>
    <row r="3414" spans="1:15" x14ac:dyDescent="0.25">
      <c r="A3414" s="59" t="s">
        <v>248</v>
      </c>
      <c r="M3414" s="17">
        <v>1</v>
      </c>
      <c r="N3414" s="18">
        <v>1</v>
      </c>
      <c r="O3414" s="18">
        <v>1</v>
      </c>
    </row>
    <row r="3415" spans="1:15" s="36" customFormat="1" x14ac:dyDescent="0.25">
      <c r="A3415" s="31" t="s">
        <v>249</v>
      </c>
      <c r="B3415"/>
      <c r="C3415"/>
      <c r="D3415"/>
      <c r="E3415"/>
      <c r="F3415"/>
      <c r="G3415"/>
      <c r="H3415"/>
      <c r="I3415"/>
      <c r="J3415"/>
      <c r="K3415"/>
      <c r="L3415"/>
      <c r="M3415" s="32">
        <v>500.00550351288155</v>
      </c>
      <c r="N3415" s="33">
        <v>499.99633251833683</v>
      </c>
      <c r="O3415" s="33">
        <v>499.99430379746764</v>
      </c>
    </row>
    <row r="3416" spans="1:15" x14ac:dyDescent="0.25">
      <c r="A3416" s="41" t="s">
        <v>250</v>
      </c>
      <c r="M3416" s="40">
        <v>427</v>
      </c>
      <c r="N3416" s="38">
        <v>409</v>
      </c>
      <c r="O3416" s="38">
        <v>395</v>
      </c>
    </row>
    <row r="3418" spans="1:15" x14ac:dyDescent="0.25">
      <c r="A3418" s="62" t="s">
        <v>377</v>
      </c>
      <c r="M3418" s="63">
        <f t="shared" ref="M3418:O3418" si="551">M3409+M3410</f>
        <v>0.17244798476457029</v>
      </c>
      <c r="N3418" s="63">
        <f t="shared" si="551"/>
        <v>0.19721049298650128</v>
      </c>
      <c r="O3418" s="63">
        <f t="shared" si="551"/>
        <v>0.21679993822714452</v>
      </c>
    </row>
    <row r="3419" spans="1:15" x14ac:dyDescent="0.25">
      <c r="A3419" s="64" t="s">
        <v>375</v>
      </c>
      <c r="M3419" s="63">
        <f t="shared" ref="M3419:O3419" si="552">M3411</f>
        <v>0.35918855225715324</v>
      </c>
      <c r="N3419" s="63">
        <f t="shared" si="552"/>
        <v>0.36703814453406719</v>
      </c>
      <c r="O3419" s="63">
        <f t="shared" si="552"/>
        <v>0.38486691620537422</v>
      </c>
    </row>
    <row r="3420" spans="1:15" x14ac:dyDescent="0.25">
      <c r="A3420" s="65" t="s">
        <v>378</v>
      </c>
      <c r="M3420" s="63">
        <f t="shared" ref="M3420:O3420" si="553">M3412+M3413</f>
        <v>0.46836346297827636</v>
      </c>
      <c r="N3420" s="63">
        <f t="shared" si="553"/>
        <v>0.4357513624794313</v>
      </c>
      <c r="O3420" s="63">
        <f t="shared" si="553"/>
        <v>0.39833314556748117</v>
      </c>
    </row>
    <row r="3421" spans="1:15" x14ac:dyDescent="0.25">
      <c r="A3421"/>
    </row>
    <row r="3422" spans="1:15" x14ac:dyDescent="0.25">
      <c r="A3422" s="60" t="s">
        <v>372</v>
      </c>
      <c r="M3422" s="61">
        <v>3.3669526354159571</v>
      </c>
      <c r="N3422" s="61">
        <v>3.2936965307814008</v>
      </c>
      <c r="O3422" s="61">
        <v>3.2199635185717308</v>
      </c>
    </row>
    <row r="3423" spans="1:15" x14ac:dyDescent="0.25">
      <c r="A3423"/>
    </row>
    <row r="3424" spans="1:15" x14ac:dyDescent="0.25">
      <c r="A3424" s="71" t="s">
        <v>394</v>
      </c>
      <c r="B3424" s="71" t="s">
        <v>395</v>
      </c>
    </row>
    <row r="3425" spans="1:15" x14ac:dyDescent="0.25">
      <c r="A3425" s="71" t="s">
        <v>396</v>
      </c>
      <c r="B3425" s="71" t="s">
        <v>397</v>
      </c>
    </row>
    <row r="3427" spans="1:15" x14ac:dyDescent="0.25">
      <c r="A3427" s="30" t="s">
        <v>533</v>
      </c>
      <c r="M3427" s="1"/>
      <c r="N3427" s="1"/>
      <c r="O3427" s="1"/>
    </row>
    <row r="3429" spans="1:15" x14ac:dyDescent="0.25">
      <c r="M3429" s="10" t="s">
        <v>11</v>
      </c>
      <c r="N3429" s="11" t="s">
        <v>12</v>
      </c>
      <c r="O3429" s="11">
        <v>2023</v>
      </c>
    </row>
    <row r="3430" spans="1:15" x14ac:dyDescent="0.25">
      <c r="A3430" s="27" t="s">
        <v>185</v>
      </c>
      <c r="M3430" s="13">
        <v>2.9018650146005381E-2</v>
      </c>
      <c r="N3430" s="14">
        <v>2.0293547385433177E-2</v>
      </c>
      <c r="O3430" s="14">
        <v>4.0891605094235298E-2</v>
      </c>
    </row>
    <row r="3431" spans="1:15" x14ac:dyDescent="0.25">
      <c r="A3431" s="28" t="s">
        <v>186</v>
      </c>
      <c r="M3431" s="15">
        <v>0.14922060576850774</v>
      </c>
      <c r="N3431" s="16">
        <v>0.13699978239449215</v>
      </c>
      <c r="O3431" s="16">
        <v>0.15052222113922825</v>
      </c>
    </row>
    <row r="3432" spans="1:15" x14ac:dyDescent="0.25">
      <c r="A3432" s="28" t="s">
        <v>77</v>
      </c>
      <c r="M3432" s="15">
        <v>0.38149181964507678</v>
      </c>
      <c r="N3432" s="16">
        <v>0.38057125113387114</v>
      </c>
      <c r="O3432" s="16">
        <v>0.36116892470926876</v>
      </c>
    </row>
    <row r="3433" spans="1:15" x14ac:dyDescent="0.25">
      <c r="A3433" s="28" t="s">
        <v>187</v>
      </c>
      <c r="M3433" s="15">
        <v>0.35296637250128648</v>
      </c>
      <c r="N3433" s="16">
        <v>0.39311779793005797</v>
      </c>
      <c r="O3433" s="16">
        <v>0.33743548977140247</v>
      </c>
    </row>
    <row r="3434" spans="1:15" x14ac:dyDescent="0.25">
      <c r="A3434" s="28" t="s">
        <v>188</v>
      </c>
      <c r="M3434" s="15">
        <v>8.7302551939123688E-2</v>
      </c>
      <c r="N3434" s="16">
        <v>6.9017621156145487E-2</v>
      </c>
      <c r="O3434" s="16">
        <v>0.10998175928586534</v>
      </c>
    </row>
    <row r="3435" spans="1:15" x14ac:dyDescent="0.25">
      <c r="A3435" s="59" t="s">
        <v>248</v>
      </c>
      <c r="M3435" s="17">
        <v>1</v>
      </c>
      <c r="N3435" s="18">
        <v>1</v>
      </c>
      <c r="O3435" s="18">
        <v>1</v>
      </c>
    </row>
    <row r="3436" spans="1:15" s="36" customFormat="1" x14ac:dyDescent="0.25">
      <c r="A3436" s="31" t="s">
        <v>249</v>
      </c>
      <c r="B3436"/>
      <c r="C3436"/>
      <c r="D3436"/>
      <c r="E3436"/>
      <c r="F3436"/>
      <c r="G3436"/>
      <c r="H3436"/>
      <c r="I3436"/>
      <c r="J3436"/>
      <c r="K3436"/>
      <c r="L3436"/>
      <c r="M3436" s="32">
        <v>500.00550351288149</v>
      </c>
      <c r="N3436" s="33">
        <v>499.99633251833671</v>
      </c>
      <c r="O3436" s="33">
        <v>499.99430379746764</v>
      </c>
    </row>
    <row r="3437" spans="1:15" x14ac:dyDescent="0.25">
      <c r="A3437" s="41" t="s">
        <v>250</v>
      </c>
      <c r="M3437" s="40">
        <v>427</v>
      </c>
      <c r="N3437" s="38">
        <v>409</v>
      </c>
      <c r="O3437" s="38">
        <v>395</v>
      </c>
    </row>
    <row r="3439" spans="1:15" x14ac:dyDescent="0.25">
      <c r="A3439" s="62" t="s">
        <v>377</v>
      </c>
      <c r="M3439" s="63">
        <f t="shared" ref="M3439:O3439" si="554">M3430+M3431</f>
        <v>0.17823925591451312</v>
      </c>
      <c r="N3439" s="63">
        <f t="shared" si="554"/>
        <v>0.15729332977992533</v>
      </c>
      <c r="O3439" s="63">
        <f t="shared" si="554"/>
        <v>0.19141382623346354</v>
      </c>
    </row>
    <row r="3440" spans="1:15" x14ac:dyDescent="0.25">
      <c r="A3440" s="64" t="s">
        <v>375</v>
      </c>
      <c r="M3440" s="63">
        <f t="shared" ref="M3440:O3440" si="555">M3432</f>
        <v>0.38149181964507678</v>
      </c>
      <c r="N3440" s="63">
        <f t="shared" si="555"/>
        <v>0.38057125113387114</v>
      </c>
      <c r="O3440" s="63">
        <f t="shared" si="555"/>
        <v>0.36116892470926876</v>
      </c>
    </row>
    <row r="3441" spans="1:15" x14ac:dyDescent="0.25">
      <c r="A3441" s="65" t="s">
        <v>378</v>
      </c>
      <c r="M3441" s="63">
        <f t="shared" ref="M3441:O3441" si="556">M3433+M3434</f>
        <v>0.44026892444041016</v>
      </c>
      <c r="N3441" s="63">
        <f t="shared" si="556"/>
        <v>0.46213541908620348</v>
      </c>
      <c r="O3441" s="63">
        <f t="shared" si="556"/>
        <v>0.44741724905726782</v>
      </c>
    </row>
    <row r="3442" spans="1:15" x14ac:dyDescent="0.25">
      <c r="A3442"/>
    </row>
    <row r="3443" spans="1:15" x14ac:dyDescent="0.25">
      <c r="A3443" s="60" t="s">
        <v>372</v>
      </c>
      <c r="M3443" s="61">
        <v>3.320313570319013</v>
      </c>
      <c r="N3443" s="61">
        <v>3.3535661630769886</v>
      </c>
      <c r="O3443" s="61">
        <v>3.3250935770154331</v>
      </c>
    </row>
    <row r="3444" spans="1:15" x14ac:dyDescent="0.25">
      <c r="A3444"/>
    </row>
    <row r="3445" spans="1:15" x14ac:dyDescent="0.25">
      <c r="A3445" s="71" t="s">
        <v>394</v>
      </c>
      <c r="B3445" s="71" t="s">
        <v>395</v>
      </c>
    </row>
    <row r="3446" spans="1:15" x14ac:dyDescent="0.25">
      <c r="A3446" s="71" t="s">
        <v>396</v>
      </c>
      <c r="B3446" s="71" t="s">
        <v>397</v>
      </c>
    </row>
    <row r="3448" spans="1:15" x14ac:dyDescent="0.25">
      <c r="A3448" s="30" t="s">
        <v>534</v>
      </c>
      <c r="M3448" s="1"/>
      <c r="N3448" s="1"/>
      <c r="O3448" s="1"/>
    </row>
    <row r="3450" spans="1:15" x14ac:dyDescent="0.25">
      <c r="M3450" s="10" t="s">
        <v>11</v>
      </c>
      <c r="N3450" s="11" t="s">
        <v>12</v>
      </c>
      <c r="O3450" s="11">
        <v>2023</v>
      </c>
    </row>
    <row r="3451" spans="1:15" x14ac:dyDescent="0.25">
      <c r="A3451" s="27" t="s">
        <v>185</v>
      </c>
      <c r="M3451" s="13">
        <v>6.0378726510504355E-3</v>
      </c>
      <c r="N3451" s="14">
        <v>5.7494309249212184E-3</v>
      </c>
      <c r="O3451" s="14">
        <v>2.3311404813472589E-2</v>
      </c>
    </row>
    <row r="3452" spans="1:15" x14ac:dyDescent="0.25">
      <c r="A3452" s="28" t="s">
        <v>186</v>
      </c>
      <c r="M3452" s="15">
        <v>9.4879751909053719E-2</v>
      </c>
      <c r="N3452" s="16">
        <v>8.0163179681024682E-2</v>
      </c>
      <c r="O3452" s="16">
        <v>5.604595495391728E-2</v>
      </c>
    </row>
    <row r="3453" spans="1:15" x14ac:dyDescent="0.25">
      <c r="A3453" s="28" t="s">
        <v>77</v>
      </c>
      <c r="M3453" s="15">
        <v>0.27262580482135207</v>
      </c>
      <c r="N3453" s="16">
        <v>0.24152499896087257</v>
      </c>
      <c r="O3453" s="16">
        <v>0.25649633983172004</v>
      </c>
    </row>
    <row r="3454" spans="1:15" x14ac:dyDescent="0.25">
      <c r="A3454" s="28" t="s">
        <v>187</v>
      </c>
      <c r="M3454" s="15">
        <v>0.47834438356299169</v>
      </c>
      <c r="N3454" s="16">
        <v>0.49358675002506103</v>
      </c>
      <c r="O3454" s="16">
        <v>0.47934318239068469</v>
      </c>
    </row>
    <row r="3455" spans="1:15" x14ac:dyDescent="0.25">
      <c r="A3455" s="28" t="s">
        <v>188</v>
      </c>
      <c r="M3455" s="15">
        <v>0.14811218705555207</v>
      </c>
      <c r="N3455" s="16">
        <v>0.17897564040812053</v>
      </c>
      <c r="O3455" s="16">
        <v>0.18480311801020544</v>
      </c>
    </row>
    <row r="3456" spans="1:15" x14ac:dyDescent="0.25">
      <c r="A3456" s="59" t="s">
        <v>248</v>
      </c>
      <c r="M3456" s="17">
        <v>1</v>
      </c>
      <c r="N3456" s="18">
        <v>1</v>
      </c>
      <c r="O3456" s="18">
        <v>1</v>
      </c>
    </row>
    <row r="3457" spans="1:15" s="36" customFormat="1" x14ac:dyDescent="0.25">
      <c r="A3457" s="31" t="s">
        <v>249</v>
      </c>
      <c r="B3457"/>
      <c r="C3457"/>
      <c r="D3457"/>
      <c r="E3457"/>
      <c r="F3457"/>
      <c r="G3457"/>
      <c r="H3457"/>
      <c r="I3457"/>
      <c r="J3457"/>
      <c r="K3457"/>
      <c r="L3457"/>
      <c r="M3457" s="32">
        <v>500.00550351288155</v>
      </c>
      <c r="N3457" s="33">
        <v>499.99633251833666</v>
      </c>
      <c r="O3457" s="33">
        <v>499.99430379746764</v>
      </c>
    </row>
    <row r="3458" spans="1:15" x14ac:dyDescent="0.25">
      <c r="A3458" s="41" t="s">
        <v>250</v>
      </c>
      <c r="M3458" s="40">
        <v>427</v>
      </c>
      <c r="N3458" s="38">
        <v>409</v>
      </c>
      <c r="O3458" s="38">
        <v>395</v>
      </c>
    </row>
    <row r="3460" spans="1:15" x14ac:dyDescent="0.25">
      <c r="A3460" s="62" t="s">
        <v>377</v>
      </c>
      <c r="M3460" s="63">
        <f t="shared" ref="M3460:O3460" si="557">M3451+M3452</f>
        <v>0.10091762456010415</v>
      </c>
      <c r="N3460" s="63">
        <f t="shared" si="557"/>
        <v>8.5912610605945905E-2</v>
      </c>
      <c r="O3460" s="63">
        <f t="shared" si="557"/>
        <v>7.9357359767389862E-2</v>
      </c>
    </row>
    <row r="3461" spans="1:15" x14ac:dyDescent="0.25">
      <c r="A3461" s="64" t="s">
        <v>375</v>
      </c>
      <c r="M3461" s="63">
        <f t="shared" ref="M3461:O3461" si="558">M3453</f>
        <v>0.27262580482135207</v>
      </c>
      <c r="N3461" s="63">
        <f t="shared" si="558"/>
        <v>0.24152499896087257</v>
      </c>
      <c r="O3461" s="63">
        <f t="shared" si="558"/>
        <v>0.25649633983172004</v>
      </c>
    </row>
    <row r="3462" spans="1:15" x14ac:dyDescent="0.25">
      <c r="A3462" s="65" t="s">
        <v>378</v>
      </c>
      <c r="M3462" s="63">
        <f t="shared" ref="M3462:O3462" si="559">M3454+M3455</f>
        <v>0.62645657061854376</v>
      </c>
      <c r="N3462" s="63">
        <f t="shared" si="559"/>
        <v>0.67256239043318156</v>
      </c>
      <c r="O3462" s="63">
        <f t="shared" si="559"/>
        <v>0.66414630040089007</v>
      </c>
    </row>
    <row r="3463" spans="1:15" x14ac:dyDescent="0.25">
      <c r="A3463"/>
    </row>
    <row r="3464" spans="1:15" x14ac:dyDescent="0.25">
      <c r="A3464" s="60" t="s">
        <v>372</v>
      </c>
      <c r="M3464" s="61">
        <v>3.6676132604629421</v>
      </c>
      <c r="N3464" s="61">
        <v>3.7598759893104372</v>
      </c>
      <c r="O3464" s="61">
        <v>3.7462806538302331</v>
      </c>
    </row>
    <row r="3465" spans="1:15" x14ac:dyDescent="0.25">
      <c r="A3465"/>
    </row>
    <row r="3466" spans="1:15" x14ac:dyDescent="0.25">
      <c r="A3466" s="71" t="s">
        <v>394</v>
      </c>
      <c r="B3466" s="71" t="s">
        <v>395</v>
      </c>
    </row>
    <row r="3467" spans="1:15" x14ac:dyDescent="0.25">
      <c r="A3467" s="71" t="s">
        <v>396</v>
      </c>
      <c r="B3467" s="71" t="s">
        <v>397</v>
      </c>
    </row>
    <row r="3469" spans="1:15" x14ac:dyDescent="0.25">
      <c r="A3469" s="30" t="s">
        <v>535</v>
      </c>
      <c r="M3469" s="1"/>
      <c r="N3469" s="1"/>
      <c r="O3469" s="1"/>
    </row>
    <row r="3471" spans="1:15" x14ac:dyDescent="0.25">
      <c r="M3471" s="10" t="s">
        <v>11</v>
      </c>
      <c r="N3471" s="11" t="s">
        <v>12</v>
      </c>
      <c r="O3471" s="11">
        <v>2023</v>
      </c>
    </row>
    <row r="3472" spans="1:15" x14ac:dyDescent="0.25">
      <c r="A3472" s="27" t="s">
        <v>185</v>
      </c>
      <c r="M3472" s="13">
        <v>1.8791128060182911E-2</v>
      </c>
      <c r="N3472" s="14">
        <v>2.4690890153228541E-2</v>
      </c>
      <c r="O3472" s="14">
        <v>1.8002230405156545E-2</v>
      </c>
    </row>
    <row r="3473" spans="1:15" x14ac:dyDescent="0.25">
      <c r="A3473" s="28" t="s">
        <v>186</v>
      </c>
      <c r="M3473" s="15">
        <v>0.11274676836109741</v>
      </c>
      <c r="N3473" s="16">
        <v>0.12312559749827039</v>
      </c>
      <c r="O3473" s="16">
        <v>0.1288634933815703</v>
      </c>
    </row>
    <row r="3474" spans="1:15" x14ac:dyDescent="0.25">
      <c r="A3474" s="28" t="s">
        <v>77</v>
      </c>
      <c r="M3474" s="15">
        <v>0.34618869534691316</v>
      </c>
      <c r="N3474" s="16">
        <v>0.34707345041650656</v>
      </c>
      <c r="O3474" s="16">
        <v>0.39882606257539599</v>
      </c>
    </row>
    <row r="3475" spans="1:15" x14ac:dyDescent="0.25">
      <c r="A3475" s="28" t="s">
        <v>187</v>
      </c>
      <c r="M3475" s="15">
        <v>0.44310355366111925</v>
      </c>
      <c r="N3475" s="16">
        <v>0.39989046374423254</v>
      </c>
      <c r="O3475" s="16">
        <v>0.33655598608085419</v>
      </c>
    </row>
    <row r="3476" spans="1:15" x14ac:dyDescent="0.25">
      <c r="A3476" s="28" t="s">
        <v>188</v>
      </c>
      <c r="M3476" s="15">
        <v>7.9169854570687231E-2</v>
      </c>
      <c r="N3476" s="16">
        <v>0.10521959818776194</v>
      </c>
      <c r="O3476" s="16">
        <v>0.11775222755702291</v>
      </c>
    </row>
    <row r="3477" spans="1:15" x14ac:dyDescent="0.25">
      <c r="A3477" s="59" t="s">
        <v>248</v>
      </c>
      <c r="M3477" s="17">
        <v>1</v>
      </c>
      <c r="N3477" s="18">
        <v>1</v>
      </c>
      <c r="O3477" s="18">
        <v>1</v>
      </c>
    </row>
    <row r="3478" spans="1:15" s="36" customFormat="1" x14ac:dyDescent="0.25">
      <c r="A3478" s="31" t="s">
        <v>249</v>
      </c>
      <c r="B3478"/>
      <c r="C3478"/>
      <c r="D3478"/>
      <c r="E3478"/>
      <c r="F3478"/>
      <c r="G3478"/>
      <c r="H3478"/>
      <c r="I3478"/>
      <c r="J3478"/>
      <c r="K3478"/>
      <c r="L3478"/>
      <c r="M3478" s="32">
        <v>500.0055035128816</v>
      </c>
      <c r="N3478" s="33">
        <v>499.99633251833677</v>
      </c>
      <c r="O3478" s="33">
        <v>499.99430379746764</v>
      </c>
    </row>
    <row r="3479" spans="1:15" x14ac:dyDescent="0.25">
      <c r="A3479" s="41" t="s">
        <v>250</v>
      </c>
      <c r="M3479" s="40">
        <v>427</v>
      </c>
      <c r="N3479" s="38">
        <v>409</v>
      </c>
      <c r="O3479" s="38">
        <v>395</v>
      </c>
    </row>
    <row r="3481" spans="1:15" x14ac:dyDescent="0.25">
      <c r="A3481" s="62" t="s">
        <v>377</v>
      </c>
      <c r="M3481" s="63">
        <f t="shared" ref="M3481:O3481" si="560">M3472+M3473</f>
        <v>0.13153789642128033</v>
      </c>
      <c r="N3481" s="63">
        <f t="shared" si="560"/>
        <v>0.14781648765149893</v>
      </c>
      <c r="O3481" s="63">
        <f t="shared" si="560"/>
        <v>0.14686572378672685</v>
      </c>
    </row>
    <row r="3482" spans="1:15" x14ac:dyDescent="0.25">
      <c r="A3482" s="64" t="s">
        <v>375</v>
      </c>
      <c r="M3482" s="63">
        <f t="shared" ref="M3482:O3482" si="561">M3474</f>
        <v>0.34618869534691316</v>
      </c>
      <c r="N3482" s="63">
        <f t="shared" si="561"/>
        <v>0.34707345041650656</v>
      </c>
      <c r="O3482" s="63">
        <f t="shared" si="561"/>
        <v>0.39882606257539599</v>
      </c>
    </row>
    <row r="3483" spans="1:15" x14ac:dyDescent="0.25">
      <c r="A3483" s="65" t="s">
        <v>378</v>
      </c>
      <c r="M3483" s="63">
        <f t="shared" ref="M3483:O3483" si="562">M3475+M3476</f>
        <v>0.52227340823180646</v>
      </c>
      <c r="N3483" s="63">
        <f t="shared" si="562"/>
        <v>0.50511006193199448</v>
      </c>
      <c r="O3483" s="63">
        <f t="shared" si="562"/>
        <v>0.4543082136378771</v>
      </c>
    </row>
    <row r="3484" spans="1:15" x14ac:dyDescent="0.25">
      <c r="A3484"/>
    </row>
    <row r="3485" spans="1:15" x14ac:dyDescent="0.25">
      <c r="A3485" s="60" t="s">
        <v>372</v>
      </c>
      <c r="M3485" s="61">
        <v>3.4511142383210318</v>
      </c>
      <c r="N3485" s="61">
        <v>3.4378222823150271</v>
      </c>
      <c r="O3485" s="61">
        <v>3.407192487003015</v>
      </c>
    </row>
    <row r="3486" spans="1:15" x14ac:dyDescent="0.25">
      <c r="A3486"/>
    </row>
    <row r="3487" spans="1:15" x14ac:dyDescent="0.25">
      <c r="A3487" s="71" t="s">
        <v>394</v>
      </c>
      <c r="B3487" s="71" t="s">
        <v>395</v>
      </c>
    </row>
    <row r="3488" spans="1:15" x14ac:dyDescent="0.25">
      <c r="A3488" s="71" t="s">
        <v>396</v>
      </c>
      <c r="B3488" s="71" t="s">
        <v>397</v>
      </c>
    </row>
    <row r="3490" spans="1:15" x14ac:dyDescent="0.25">
      <c r="A3490" s="30" t="s">
        <v>536</v>
      </c>
      <c r="M3490" s="1"/>
      <c r="N3490" s="1"/>
      <c r="O3490" s="1"/>
    </row>
    <row r="3492" spans="1:15" x14ac:dyDescent="0.25">
      <c r="M3492" s="10" t="s">
        <v>11</v>
      </c>
      <c r="N3492" s="11" t="s">
        <v>12</v>
      </c>
      <c r="O3492" s="11">
        <v>2023</v>
      </c>
    </row>
    <row r="3493" spans="1:15" x14ac:dyDescent="0.25">
      <c r="A3493" s="27" t="s">
        <v>185</v>
      </c>
      <c r="M3493" s="13">
        <v>1.3923968518379284E-2</v>
      </c>
      <c r="N3493" s="14">
        <v>3.3485575688819283E-2</v>
      </c>
      <c r="O3493" s="14">
        <v>3.8043724548760739E-2</v>
      </c>
    </row>
    <row r="3494" spans="1:15" x14ac:dyDescent="0.25">
      <c r="A3494" s="28" t="s">
        <v>186</v>
      </c>
      <c r="M3494" s="15">
        <v>0.13363272113866634</v>
      </c>
      <c r="N3494" s="16">
        <v>0.14647662452291846</v>
      </c>
      <c r="O3494" s="16">
        <v>0.14932701764956835</v>
      </c>
    </row>
    <row r="3495" spans="1:15" x14ac:dyDescent="0.25">
      <c r="A3495" s="28" t="s">
        <v>77</v>
      </c>
      <c r="M3495" s="15">
        <v>0.41396031472253142</v>
      </c>
      <c r="N3495" s="16">
        <v>0.423192590654699</v>
      </c>
      <c r="O3495" s="16">
        <v>0.40736970421181984</v>
      </c>
    </row>
    <row r="3496" spans="1:15" x14ac:dyDescent="0.25">
      <c r="A3496" s="28" t="s">
        <v>187</v>
      </c>
      <c r="M3496" s="15">
        <v>0.36954066313555822</v>
      </c>
      <c r="N3496" s="16">
        <v>0.3065108057027312</v>
      </c>
      <c r="O3496" s="16">
        <v>0.33820866313666864</v>
      </c>
    </row>
    <row r="3497" spans="1:15" x14ac:dyDescent="0.25">
      <c r="A3497" s="28" t="s">
        <v>188</v>
      </c>
      <c r="M3497" s="15">
        <v>6.8942332484864782E-2</v>
      </c>
      <c r="N3497" s="16">
        <v>9.0334403430832155E-2</v>
      </c>
      <c r="O3497" s="16">
        <v>6.7050890453182493E-2</v>
      </c>
    </row>
    <row r="3498" spans="1:15" x14ac:dyDescent="0.25">
      <c r="A3498" s="59" t="s">
        <v>248</v>
      </c>
      <c r="M3498" s="17">
        <v>1</v>
      </c>
      <c r="N3498" s="18">
        <v>1</v>
      </c>
      <c r="O3498" s="18">
        <v>1</v>
      </c>
    </row>
    <row r="3499" spans="1:15" x14ac:dyDescent="0.25">
      <c r="A3499" s="41" t="s">
        <v>250</v>
      </c>
      <c r="M3499" s="40">
        <v>427</v>
      </c>
      <c r="N3499" s="38">
        <v>409</v>
      </c>
      <c r="O3499" s="38">
        <v>499.99430379746764</v>
      </c>
    </row>
    <row r="3500" spans="1:15" s="36" customFormat="1" x14ac:dyDescent="0.25">
      <c r="A3500" s="31" t="s">
        <v>249</v>
      </c>
      <c r="B3500"/>
      <c r="C3500"/>
      <c r="D3500"/>
      <c r="E3500"/>
      <c r="F3500"/>
      <c r="G3500"/>
      <c r="H3500"/>
      <c r="I3500"/>
      <c r="J3500"/>
      <c r="K3500"/>
      <c r="L3500"/>
      <c r="M3500" s="32">
        <v>500.00550351288155</v>
      </c>
      <c r="N3500" s="33">
        <v>499.99633251833671</v>
      </c>
      <c r="O3500" s="33">
        <v>395</v>
      </c>
    </row>
    <row r="3502" spans="1:15" x14ac:dyDescent="0.25">
      <c r="A3502" s="62" t="s">
        <v>377</v>
      </c>
      <c r="M3502" s="63">
        <f t="shared" ref="M3502:O3502" si="563">M3493+M3494</f>
        <v>0.14755668965704563</v>
      </c>
      <c r="N3502" s="63">
        <f t="shared" si="563"/>
        <v>0.17996220021173776</v>
      </c>
      <c r="O3502" s="63">
        <f t="shared" si="563"/>
        <v>0.18737074219832908</v>
      </c>
    </row>
    <row r="3503" spans="1:15" x14ac:dyDescent="0.25">
      <c r="A3503" s="64" t="s">
        <v>375</v>
      </c>
      <c r="M3503" s="63">
        <f t="shared" ref="M3503:O3503" si="564">M3495</f>
        <v>0.41396031472253142</v>
      </c>
      <c r="N3503" s="63">
        <f t="shared" si="564"/>
        <v>0.423192590654699</v>
      </c>
      <c r="O3503" s="63">
        <f t="shared" si="564"/>
        <v>0.40736970421181984</v>
      </c>
    </row>
    <row r="3504" spans="1:15" x14ac:dyDescent="0.25">
      <c r="A3504" s="65" t="s">
        <v>378</v>
      </c>
      <c r="M3504" s="63">
        <f t="shared" ref="M3504:O3504" si="565">M3496+M3497</f>
        <v>0.43848299562042303</v>
      </c>
      <c r="N3504" s="63">
        <f t="shared" si="565"/>
        <v>0.39684520913356336</v>
      </c>
      <c r="O3504" s="63">
        <f t="shared" si="565"/>
        <v>0.40525955358985111</v>
      </c>
    </row>
    <row r="3505" spans="1:15" x14ac:dyDescent="0.25">
      <c r="A3505"/>
    </row>
    <row r="3506" spans="1:15" x14ac:dyDescent="0.25">
      <c r="A3506" s="60" t="s">
        <v>372</v>
      </c>
      <c r="M3506" s="61">
        <v>3.3459446699298634</v>
      </c>
      <c r="N3506" s="61">
        <v>3.2737318366638384</v>
      </c>
      <c r="O3506" s="61">
        <v>3.2468959772959423</v>
      </c>
    </row>
    <row r="3507" spans="1:15" x14ac:dyDescent="0.25">
      <c r="A3507"/>
    </row>
    <row r="3508" spans="1:15" x14ac:dyDescent="0.25">
      <c r="A3508" s="71" t="s">
        <v>394</v>
      </c>
      <c r="B3508" s="71" t="s">
        <v>395</v>
      </c>
    </row>
    <row r="3509" spans="1:15" x14ac:dyDescent="0.25">
      <c r="A3509" s="71" t="s">
        <v>396</v>
      </c>
      <c r="B3509" s="71" t="s">
        <v>397</v>
      </c>
    </row>
    <row r="3511" spans="1:15" x14ac:dyDescent="0.25">
      <c r="A3511" s="30" t="s">
        <v>349</v>
      </c>
      <c r="M3511" s="1"/>
      <c r="N3511" s="1"/>
      <c r="O3511" s="1"/>
    </row>
    <row r="3513" spans="1:15" x14ac:dyDescent="0.25">
      <c r="M3513" s="10" t="s">
        <v>11</v>
      </c>
      <c r="N3513" s="11" t="s">
        <v>12</v>
      </c>
      <c r="O3513" s="11">
        <v>2023</v>
      </c>
    </row>
    <row r="3514" spans="1:15" x14ac:dyDescent="0.25">
      <c r="A3514" s="27" t="s">
        <v>185</v>
      </c>
      <c r="M3514" s="13">
        <v>1.8791128060182911E-2</v>
      </c>
      <c r="N3514" s="14">
        <v>3.9576084910158314E-2</v>
      </c>
      <c r="O3514" s="14">
        <v>4.8662073365392813E-2</v>
      </c>
    </row>
    <row r="3515" spans="1:15" x14ac:dyDescent="0.25">
      <c r="A3515" s="28" t="s">
        <v>186</v>
      </c>
      <c r="M3515" s="15">
        <v>0.14804989265926086</v>
      </c>
      <c r="N3515" s="16">
        <v>0.15121504558713164</v>
      </c>
      <c r="O3515" s="16">
        <v>0.21029556032916846</v>
      </c>
    </row>
    <row r="3516" spans="1:15" x14ac:dyDescent="0.25">
      <c r="A3516" s="28" t="s">
        <v>77</v>
      </c>
      <c r="M3516" s="15">
        <v>0.42646696863055639</v>
      </c>
      <c r="N3516" s="16">
        <v>0.41574999327623402</v>
      </c>
      <c r="O3516" s="16">
        <v>0.3861330065785557</v>
      </c>
    </row>
    <row r="3517" spans="1:15" x14ac:dyDescent="0.25">
      <c r="A3517" s="28" t="s">
        <v>187</v>
      </c>
      <c r="M3517" s="15">
        <v>0.33540825194664142</v>
      </c>
      <c r="N3517" s="16">
        <v>0.32613442152387406</v>
      </c>
      <c r="O3517" s="16">
        <v>0.30501663943006946</v>
      </c>
    </row>
    <row r="3518" spans="1:15" x14ac:dyDescent="0.25">
      <c r="A3518" s="28" t="s">
        <v>188</v>
      </c>
      <c r="M3518" s="15">
        <v>7.1283758703358388E-2</v>
      </c>
      <c r="N3518" s="16">
        <v>6.7324454702601816E-2</v>
      </c>
      <c r="O3518" s="16">
        <v>4.9892720296813554E-2</v>
      </c>
    </row>
    <row r="3519" spans="1:15" x14ac:dyDescent="0.25">
      <c r="A3519" s="59" t="s">
        <v>248</v>
      </c>
      <c r="M3519" s="17">
        <v>1</v>
      </c>
      <c r="N3519" s="18">
        <v>1</v>
      </c>
      <c r="O3519" s="18">
        <v>1</v>
      </c>
    </row>
    <row r="3520" spans="1:15" s="36" customFormat="1" x14ac:dyDescent="0.25">
      <c r="A3520" s="31" t="s">
        <v>249</v>
      </c>
      <c r="B3520"/>
      <c r="C3520"/>
      <c r="D3520"/>
      <c r="E3520"/>
      <c r="F3520"/>
      <c r="G3520"/>
      <c r="H3520"/>
      <c r="I3520"/>
      <c r="J3520"/>
      <c r="K3520"/>
      <c r="L3520"/>
      <c r="M3520" s="32">
        <v>500.0055035128816</v>
      </c>
      <c r="N3520" s="33">
        <v>499.99633251833677</v>
      </c>
      <c r="O3520" s="33">
        <v>499.99430379746764</v>
      </c>
    </row>
    <row r="3521" spans="1:15" x14ac:dyDescent="0.25">
      <c r="A3521" s="41" t="s">
        <v>250</v>
      </c>
      <c r="M3521" s="40">
        <v>427</v>
      </c>
      <c r="N3521" s="38">
        <v>409</v>
      </c>
      <c r="O3521" s="38">
        <v>395</v>
      </c>
    </row>
    <row r="3523" spans="1:15" x14ac:dyDescent="0.25">
      <c r="A3523" s="62" t="s">
        <v>377</v>
      </c>
      <c r="M3523" s="63">
        <f t="shared" ref="M3523:O3523" si="566">M3514+M3515</f>
        <v>0.16684102071944376</v>
      </c>
      <c r="N3523" s="63">
        <f t="shared" si="566"/>
        <v>0.19079113049728996</v>
      </c>
      <c r="O3523" s="63">
        <f t="shared" si="566"/>
        <v>0.25895763369456126</v>
      </c>
    </row>
    <row r="3524" spans="1:15" x14ac:dyDescent="0.25">
      <c r="A3524" s="64" t="s">
        <v>375</v>
      </c>
      <c r="M3524" s="63">
        <f t="shared" ref="M3524:O3524" si="567">M3516</f>
        <v>0.42646696863055639</v>
      </c>
      <c r="N3524" s="63">
        <f t="shared" si="567"/>
        <v>0.41574999327623402</v>
      </c>
      <c r="O3524" s="63">
        <f t="shared" si="567"/>
        <v>0.3861330065785557</v>
      </c>
    </row>
    <row r="3525" spans="1:15" x14ac:dyDescent="0.25">
      <c r="A3525" s="65" t="s">
        <v>378</v>
      </c>
      <c r="M3525" s="63">
        <f t="shared" ref="M3525:O3525" si="568">M3517+M3518</f>
        <v>0.40669201064999982</v>
      </c>
      <c r="N3525" s="63">
        <f t="shared" si="568"/>
        <v>0.39345887622647591</v>
      </c>
      <c r="O3525" s="63">
        <f t="shared" si="568"/>
        <v>0.35490935972688303</v>
      </c>
    </row>
    <row r="3526" spans="1:15" x14ac:dyDescent="0.25">
      <c r="A3526"/>
    </row>
    <row r="3527" spans="1:15" x14ac:dyDescent="0.25">
      <c r="A3527" s="60" t="s">
        <v>372</v>
      </c>
      <c r="M3527" s="61">
        <v>3.2923436205737349</v>
      </c>
      <c r="N3527" s="61">
        <v>3.2304161155216309</v>
      </c>
      <c r="O3527" s="61">
        <v>3.097182372963744</v>
      </c>
    </row>
    <row r="3528" spans="1:15" x14ac:dyDescent="0.25">
      <c r="A3528"/>
    </row>
    <row r="3529" spans="1:15" x14ac:dyDescent="0.25">
      <c r="A3529" s="71" t="s">
        <v>394</v>
      </c>
      <c r="B3529" s="71" t="s">
        <v>395</v>
      </c>
    </row>
    <row r="3530" spans="1:15" x14ac:dyDescent="0.25">
      <c r="A3530" s="71" t="s">
        <v>396</v>
      </c>
      <c r="B3530" s="71" t="s">
        <v>397</v>
      </c>
    </row>
    <row r="3532" spans="1:15" x14ac:dyDescent="0.25">
      <c r="A3532" s="30" t="s">
        <v>350</v>
      </c>
      <c r="M3532" s="1"/>
      <c r="N3532" s="1"/>
      <c r="O3532" s="1"/>
    </row>
    <row r="3534" spans="1:15" x14ac:dyDescent="0.25">
      <c r="M3534" s="10" t="s">
        <v>11</v>
      </c>
      <c r="N3534" s="11" t="s">
        <v>12</v>
      </c>
      <c r="O3534" s="11">
        <v>2023</v>
      </c>
    </row>
    <row r="3535" spans="1:15" x14ac:dyDescent="0.25">
      <c r="A3535" s="27" t="s">
        <v>185</v>
      </c>
      <c r="M3535" s="13">
        <v>3.0189363255252177E-3</v>
      </c>
      <c r="N3535" s="14">
        <v>4.0562644713775468E-3</v>
      </c>
      <c r="O3535" s="14">
        <v>1.1040378941025931E-2</v>
      </c>
    </row>
    <row r="3536" spans="1:15" x14ac:dyDescent="0.25">
      <c r="A3536" s="28" t="s">
        <v>186</v>
      </c>
      <c r="M3536" s="15">
        <v>8.865757215318687E-2</v>
      </c>
      <c r="N3536" s="16">
        <v>6.9005396127600038E-2</v>
      </c>
      <c r="O3536" s="16">
        <v>5.5237338146890386E-2</v>
      </c>
    </row>
    <row r="3537" spans="1:15" x14ac:dyDescent="0.25">
      <c r="A3537" s="28" t="s">
        <v>77</v>
      </c>
      <c r="M3537" s="15">
        <v>0.2582086333007575</v>
      </c>
      <c r="N3537" s="16">
        <v>0.28077223060315842</v>
      </c>
      <c r="O3537" s="16">
        <v>0.34566343160871454</v>
      </c>
    </row>
    <row r="3538" spans="1:15" x14ac:dyDescent="0.25">
      <c r="A3538" s="28" t="s">
        <v>187</v>
      </c>
      <c r="M3538" s="15">
        <v>0.53428685913761653</v>
      </c>
      <c r="N3538" s="16">
        <v>0.50441568031061323</v>
      </c>
      <c r="O3538" s="16">
        <v>0.4678453298835048</v>
      </c>
    </row>
    <row r="3539" spans="1:15" x14ac:dyDescent="0.25">
      <c r="A3539" s="28" t="s">
        <v>188</v>
      </c>
      <c r="M3539" s="15">
        <v>0.11582799908291382</v>
      </c>
      <c r="N3539" s="16">
        <v>0.14175042848725078</v>
      </c>
      <c r="O3539" s="16">
        <v>0.12021352141986438</v>
      </c>
    </row>
    <row r="3540" spans="1:15" x14ac:dyDescent="0.25">
      <c r="A3540" s="59" t="s">
        <v>248</v>
      </c>
      <c r="M3540" s="17">
        <v>1</v>
      </c>
      <c r="N3540" s="18">
        <v>1</v>
      </c>
      <c r="O3540" s="18">
        <v>1</v>
      </c>
    </row>
    <row r="3541" spans="1:15" x14ac:dyDescent="0.25">
      <c r="A3541" s="41" t="s">
        <v>250</v>
      </c>
      <c r="M3541" s="40">
        <v>427</v>
      </c>
      <c r="N3541" s="38">
        <v>409</v>
      </c>
      <c r="O3541" s="38">
        <v>499.99430379746764</v>
      </c>
    </row>
    <row r="3542" spans="1:15" s="36" customFormat="1" x14ac:dyDescent="0.25">
      <c r="A3542" s="31" t="s">
        <v>249</v>
      </c>
      <c r="B3542"/>
      <c r="C3542"/>
      <c r="D3542"/>
      <c r="E3542"/>
      <c r="F3542"/>
      <c r="G3542"/>
      <c r="H3542"/>
      <c r="I3542"/>
      <c r="J3542"/>
      <c r="K3542"/>
      <c r="L3542"/>
      <c r="M3542" s="32">
        <v>500.0055035128816</v>
      </c>
      <c r="N3542" s="33">
        <v>499.99633251833666</v>
      </c>
      <c r="O3542" s="33">
        <v>395</v>
      </c>
    </row>
    <row r="3544" spans="1:15" x14ac:dyDescent="0.25">
      <c r="A3544" s="62" t="s">
        <v>377</v>
      </c>
      <c r="M3544" s="63">
        <f t="shared" ref="M3544:O3544" si="569">M3535+M3536</f>
        <v>9.1676508478712088E-2</v>
      </c>
      <c r="N3544" s="63">
        <f t="shared" si="569"/>
        <v>7.306166059897759E-2</v>
      </c>
      <c r="O3544" s="63">
        <f t="shared" si="569"/>
        <v>6.6277717087916313E-2</v>
      </c>
    </row>
    <row r="3545" spans="1:15" x14ac:dyDescent="0.25">
      <c r="A3545" s="64" t="s">
        <v>375</v>
      </c>
      <c r="M3545" s="63">
        <f t="shared" ref="M3545:O3545" si="570">M3537</f>
        <v>0.2582086333007575</v>
      </c>
      <c r="N3545" s="63">
        <f t="shared" si="570"/>
        <v>0.28077223060315842</v>
      </c>
      <c r="O3545" s="63">
        <f t="shared" si="570"/>
        <v>0.34566343160871454</v>
      </c>
    </row>
    <row r="3546" spans="1:15" x14ac:dyDescent="0.25">
      <c r="A3546" s="65" t="s">
        <v>378</v>
      </c>
      <c r="M3546" s="63">
        <f t="shared" ref="M3546:O3546" si="571">M3538+M3539</f>
        <v>0.65011485822053039</v>
      </c>
      <c r="N3546" s="63">
        <f t="shared" si="571"/>
        <v>0.64616610879786407</v>
      </c>
      <c r="O3546" s="63">
        <f t="shared" si="571"/>
        <v>0.58805885130336921</v>
      </c>
    </row>
    <row r="3547" spans="1:15" x14ac:dyDescent="0.25">
      <c r="A3547"/>
    </row>
    <row r="3548" spans="1:15" x14ac:dyDescent="0.25">
      <c r="A3548" s="60" t="s">
        <v>372</v>
      </c>
      <c r="M3548" s="61">
        <v>3.6712474124992069</v>
      </c>
      <c r="N3548" s="61">
        <v>3.7107986122147598</v>
      </c>
      <c r="O3548" s="61">
        <v>3.6309542766942915</v>
      </c>
    </row>
    <row r="3549" spans="1:15" x14ac:dyDescent="0.25">
      <c r="A3549"/>
    </row>
    <row r="3550" spans="1:15" x14ac:dyDescent="0.25">
      <c r="A3550" s="71" t="s">
        <v>394</v>
      </c>
      <c r="B3550" s="71" t="s">
        <v>395</v>
      </c>
    </row>
    <row r="3551" spans="1:15" x14ac:dyDescent="0.25">
      <c r="A3551" s="71" t="s">
        <v>396</v>
      </c>
      <c r="B3551" s="71" t="s">
        <v>397</v>
      </c>
    </row>
    <row r="3553" spans="1:15" x14ac:dyDescent="0.25">
      <c r="A3553" s="30" t="s">
        <v>351</v>
      </c>
      <c r="M3553" s="1"/>
      <c r="N3553" s="1"/>
      <c r="O3553" s="1"/>
    </row>
    <row r="3555" spans="1:15" x14ac:dyDescent="0.25">
      <c r="M3555" s="10" t="s">
        <v>11</v>
      </c>
      <c r="N3555" s="11" t="s">
        <v>12</v>
      </c>
      <c r="O3555" s="11">
        <v>2023</v>
      </c>
    </row>
    <row r="3556" spans="1:15" x14ac:dyDescent="0.25">
      <c r="A3556" s="27" t="s">
        <v>185</v>
      </c>
      <c r="M3556" s="13">
        <v>7.1468065808174816E-2</v>
      </c>
      <c r="N3556" s="14">
        <v>8.6253688902363693E-2</v>
      </c>
      <c r="O3556" s="14">
        <v>9.4476266185310992E-2</v>
      </c>
    </row>
    <row r="3557" spans="1:15" x14ac:dyDescent="0.25">
      <c r="A3557" s="28" t="s">
        <v>186</v>
      </c>
      <c r="M3557" s="15">
        <v>0.21902475546522079</v>
      </c>
      <c r="N3557" s="16">
        <v>0.22190138313972965</v>
      </c>
      <c r="O3557" s="16">
        <v>0.28553894917790223</v>
      </c>
    </row>
    <row r="3558" spans="1:15" x14ac:dyDescent="0.25">
      <c r="A3558" s="28" t="s">
        <v>77</v>
      </c>
      <c r="M3558" s="15">
        <v>0.40841564507369632</v>
      </c>
      <c r="N3558" s="16">
        <v>0.43100071638667253</v>
      </c>
      <c r="O3558" s="16">
        <v>0.38324968259132031</v>
      </c>
    </row>
    <row r="3559" spans="1:15" x14ac:dyDescent="0.25">
      <c r="A3559" s="28" t="s">
        <v>187</v>
      </c>
      <c r="M3559" s="15">
        <v>0.2439783449690367</v>
      </c>
      <c r="N3559" s="16">
        <v>0.21280229439335752</v>
      </c>
      <c r="O3559" s="16">
        <v>0.17376273906917938</v>
      </c>
    </row>
    <row r="3560" spans="1:15" x14ac:dyDescent="0.25">
      <c r="A3560" s="28" t="s">
        <v>188</v>
      </c>
      <c r="M3560" s="15">
        <v>5.7113188683871538E-2</v>
      </c>
      <c r="N3560" s="16">
        <v>4.8041917177876668E-2</v>
      </c>
      <c r="O3560" s="16">
        <v>6.2972362976287125E-2</v>
      </c>
    </row>
    <row r="3561" spans="1:15" x14ac:dyDescent="0.25">
      <c r="A3561" s="59" t="s">
        <v>248</v>
      </c>
      <c r="M3561" s="17">
        <v>1</v>
      </c>
      <c r="N3561" s="18">
        <v>1</v>
      </c>
      <c r="O3561" s="18">
        <v>1</v>
      </c>
    </row>
    <row r="3562" spans="1:15" s="36" customFormat="1" x14ac:dyDescent="0.25">
      <c r="A3562" s="31" t="s">
        <v>249</v>
      </c>
      <c r="B3562"/>
      <c r="C3562"/>
      <c r="D3562"/>
      <c r="E3562"/>
      <c r="F3562"/>
      <c r="G3562"/>
      <c r="H3562"/>
      <c r="I3562"/>
      <c r="J3562"/>
      <c r="K3562"/>
      <c r="L3562"/>
      <c r="M3562" s="32">
        <v>500.00550351288143</v>
      </c>
      <c r="N3562" s="33">
        <v>499.99633251833671</v>
      </c>
      <c r="O3562" s="33">
        <v>499.99430379746764</v>
      </c>
    </row>
    <row r="3563" spans="1:15" x14ac:dyDescent="0.25">
      <c r="A3563" s="41" t="s">
        <v>250</v>
      </c>
      <c r="M3563" s="40">
        <v>427</v>
      </c>
      <c r="N3563" s="38">
        <v>409</v>
      </c>
      <c r="O3563" s="38">
        <v>395</v>
      </c>
    </row>
    <row r="3565" spans="1:15" x14ac:dyDescent="0.25">
      <c r="A3565" s="62" t="s">
        <v>377</v>
      </c>
      <c r="M3565" s="63">
        <f t="shared" ref="M3565:O3565" si="572">M3556+M3557</f>
        <v>0.2904928212733956</v>
      </c>
      <c r="N3565" s="63">
        <f t="shared" si="572"/>
        <v>0.30815507204209336</v>
      </c>
      <c r="O3565" s="63">
        <f t="shared" si="572"/>
        <v>0.38001521536321325</v>
      </c>
    </row>
    <row r="3566" spans="1:15" x14ac:dyDescent="0.25">
      <c r="A3566" s="64" t="s">
        <v>375</v>
      </c>
      <c r="M3566" s="63">
        <f t="shared" ref="M3566:O3566" si="573">M3558</f>
        <v>0.40841564507369632</v>
      </c>
      <c r="N3566" s="63">
        <f t="shared" si="573"/>
        <v>0.43100071638667253</v>
      </c>
      <c r="O3566" s="63">
        <f t="shared" si="573"/>
        <v>0.38324968259132031</v>
      </c>
    </row>
    <row r="3567" spans="1:15" x14ac:dyDescent="0.25">
      <c r="A3567" s="65" t="s">
        <v>378</v>
      </c>
      <c r="M3567" s="63">
        <f t="shared" ref="M3567:O3567" si="574">M3559+M3560</f>
        <v>0.30109153365290825</v>
      </c>
      <c r="N3567" s="63">
        <f t="shared" si="574"/>
        <v>0.26084421157123416</v>
      </c>
      <c r="O3567" s="63">
        <f t="shared" si="574"/>
        <v>0.23673510204546649</v>
      </c>
    </row>
    <row r="3568" spans="1:15" x14ac:dyDescent="0.25">
      <c r="A3568"/>
    </row>
    <row r="3569" spans="1:15" x14ac:dyDescent="0.25">
      <c r="A3569" s="60" t="s">
        <v>372</v>
      </c>
      <c r="M3569" s="61">
        <v>2.9962438352552061</v>
      </c>
      <c r="N3569" s="61">
        <v>2.9144773678046523</v>
      </c>
      <c r="O3569" s="61">
        <v>2.8252159834732318</v>
      </c>
    </row>
    <row r="3570" spans="1:15" x14ac:dyDescent="0.25">
      <c r="A3570"/>
    </row>
    <row r="3571" spans="1:15" x14ac:dyDescent="0.25">
      <c r="A3571" s="71" t="s">
        <v>394</v>
      </c>
      <c r="B3571" s="71" t="s">
        <v>395</v>
      </c>
    </row>
    <row r="3572" spans="1:15" x14ac:dyDescent="0.25">
      <c r="A3572" s="71" t="s">
        <v>396</v>
      </c>
      <c r="B3572" s="71" t="s">
        <v>397</v>
      </c>
    </row>
    <row r="3574" spans="1:15" x14ac:dyDescent="0.25">
      <c r="A3574" s="30" t="s">
        <v>537</v>
      </c>
      <c r="M3574" s="1"/>
      <c r="N3574" s="1"/>
      <c r="O3574" s="1"/>
    </row>
    <row r="3576" spans="1:15" x14ac:dyDescent="0.25">
      <c r="M3576" s="10" t="s">
        <v>11</v>
      </c>
      <c r="N3576" s="11" t="s">
        <v>12</v>
      </c>
      <c r="O3576" s="11">
        <v>2023</v>
      </c>
    </row>
    <row r="3577" spans="1:15" x14ac:dyDescent="0.25">
      <c r="A3577" s="27" t="s">
        <v>185</v>
      </c>
      <c r="M3577" s="13">
        <v>2.3904889103094143E-2</v>
      </c>
      <c r="N3577" s="14">
        <v>2.87471546246061E-2</v>
      </c>
      <c r="O3577" s="14">
        <v>5.2740600842288175E-2</v>
      </c>
    </row>
    <row r="3578" spans="1:15" x14ac:dyDescent="0.25">
      <c r="A3578" s="28" t="s">
        <v>186</v>
      </c>
      <c r="M3578" s="15">
        <v>0.11465728597366701</v>
      </c>
      <c r="N3578" s="16">
        <v>9.2003119827284957E-2</v>
      </c>
      <c r="O3578" s="16">
        <v>9.7781620296940208E-2</v>
      </c>
    </row>
    <row r="3579" spans="1:15" x14ac:dyDescent="0.25">
      <c r="A3579" s="28" t="s">
        <v>77</v>
      </c>
      <c r="M3579" s="15">
        <v>0.40601192445891138</v>
      </c>
      <c r="N3579" s="16">
        <v>0.39848947547292501</v>
      </c>
      <c r="O3579" s="16">
        <v>0.44137034472544573</v>
      </c>
    </row>
    <row r="3580" spans="1:15" x14ac:dyDescent="0.25">
      <c r="A3580" s="28" t="s">
        <v>187</v>
      </c>
      <c r="M3580" s="15">
        <v>0.37927498221916545</v>
      </c>
      <c r="N3580" s="16">
        <v>0.38163116110876094</v>
      </c>
      <c r="O3580" s="16">
        <v>0.30793540685906579</v>
      </c>
    </row>
    <row r="3581" spans="1:15" x14ac:dyDescent="0.25">
      <c r="A3581" s="28" t="s">
        <v>188</v>
      </c>
      <c r="M3581" s="15">
        <v>7.6150918245162014E-2</v>
      </c>
      <c r="N3581" s="16">
        <v>9.9129088966422904E-2</v>
      </c>
      <c r="O3581" s="16">
        <v>0.10017202727626023</v>
      </c>
    </row>
    <row r="3582" spans="1:15" x14ac:dyDescent="0.25">
      <c r="A3582" s="59" t="s">
        <v>248</v>
      </c>
      <c r="M3582" s="17">
        <v>1</v>
      </c>
      <c r="N3582" s="18">
        <v>1</v>
      </c>
      <c r="O3582" s="18">
        <v>1</v>
      </c>
    </row>
    <row r="3583" spans="1:15" s="36" customFormat="1" x14ac:dyDescent="0.25">
      <c r="A3583" s="31" t="s">
        <v>249</v>
      </c>
      <c r="B3583"/>
      <c r="C3583"/>
      <c r="D3583"/>
      <c r="E3583"/>
      <c r="F3583"/>
      <c r="G3583"/>
      <c r="H3583"/>
      <c r="I3583"/>
      <c r="J3583"/>
      <c r="K3583"/>
      <c r="L3583"/>
      <c r="M3583" s="32">
        <v>500.0055035128816</v>
      </c>
      <c r="N3583" s="33">
        <v>499.99633251833671</v>
      </c>
      <c r="O3583" s="33">
        <v>499.99430379746764</v>
      </c>
    </row>
    <row r="3584" spans="1:15" x14ac:dyDescent="0.25">
      <c r="A3584" s="41" t="s">
        <v>250</v>
      </c>
      <c r="M3584" s="40">
        <v>427</v>
      </c>
      <c r="N3584" s="38">
        <v>409</v>
      </c>
      <c r="O3584" s="38">
        <v>395</v>
      </c>
    </row>
    <row r="3586" spans="1:15" x14ac:dyDescent="0.25">
      <c r="A3586" s="62" t="s">
        <v>377</v>
      </c>
      <c r="M3586" s="63">
        <f t="shared" ref="M3586:O3586" si="575">M3577+M3578</f>
        <v>0.13856217507676116</v>
      </c>
      <c r="N3586" s="63">
        <f t="shared" si="575"/>
        <v>0.12075027445189106</v>
      </c>
      <c r="O3586" s="63">
        <f t="shared" si="575"/>
        <v>0.15052222113922839</v>
      </c>
    </row>
    <row r="3587" spans="1:15" x14ac:dyDescent="0.25">
      <c r="A3587" s="64" t="s">
        <v>375</v>
      </c>
      <c r="M3587" s="63">
        <f t="shared" ref="M3587:O3587" si="576">M3579</f>
        <v>0.40601192445891138</v>
      </c>
      <c r="N3587" s="63">
        <f t="shared" si="576"/>
        <v>0.39848947547292501</v>
      </c>
      <c r="O3587" s="63">
        <f t="shared" si="576"/>
        <v>0.44137034472544573</v>
      </c>
    </row>
    <row r="3588" spans="1:15" x14ac:dyDescent="0.25">
      <c r="A3588" s="65" t="s">
        <v>378</v>
      </c>
      <c r="M3588" s="63">
        <f t="shared" ref="M3588:O3588" si="577">M3580+M3581</f>
        <v>0.45542590046432746</v>
      </c>
      <c r="N3588" s="63">
        <f t="shared" si="577"/>
        <v>0.48076025007518386</v>
      </c>
      <c r="O3588" s="63">
        <f t="shared" si="577"/>
        <v>0.40810743413532602</v>
      </c>
    </row>
    <row r="3589" spans="1:15" x14ac:dyDescent="0.25">
      <c r="A3589"/>
    </row>
    <row r="3590" spans="1:15" x14ac:dyDescent="0.25">
      <c r="A3590" s="60" t="s">
        <v>372</v>
      </c>
      <c r="M3590" s="61">
        <v>3.3691097545296338</v>
      </c>
      <c r="N3590" s="61">
        <v>3.4303919099651075</v>
      </c>
      <c r="O3590" s="61">
        <v>3.3050166394300713</v>
      </c>
    </row>
    <row r="3591" spans="1:15" x14ac:dyDescent="0.25">
      <c r="A3591"/>
    </row>
    <row r="3592" spans="1:15" x14ac:dyDescent="0.25">
      <c r="A3592" s="71" t="s">
        <v>394</v>
      </c>
      <c r="B3592" s="71" t="s">
        <v>395</v>
      </c>
    </row>
    <row r="3593" spans="1:15" x14ac:dyDescent="0.25">
      <c r="A3593" s="71" t="s">
        <v>396</v>
      </c>
      <c r="B3593" s="71" t="s">
        <v>397</v>
      </c>
    </row>
    <row r="3595" spans="1:15" x14ac:dyDescent="0.25">
      <c r="A3595" s="30" t="s">
        <v>352</v>
      </c>
      <c r="M3595" s="1"/>
      <c r="N3595" s="1"/>
      <c r="O3595" s="1"/>
    </row>
    <row r="3597" spans="1:15" x14ac:dyDescent="0.25">
      <c r="M3597" s="10" t="s">
        <v>11</v>
      </c>
      <c r="N3597" s="11" t="s">
        <v>12</v>
      </c>
      <c r="O3597" s="11">
        <v>2023</v>
      </c>
    </row>
    <row r="3598" spans="1:15" x14ac:dyDescent="0.25">
      <c r="A3598" s="27" t="s">
        <v>185</v>
      </c>
      <c r="M3598" s="13">
        <v>2.482900071123335E-2</v>
      </c>
      <c r="N3598" s="14">
        <v>1.7589371071181477E-2</v>
      </c>
      <c r="O3598" s="14">
        <v>5.2740600842288134E-2</v>
      </c>
    </row>
    <row r="3599" spans="1:15" x14ac:dyDescent="0.25">
      <c r="A3599" s="28" t="s">
        <v>186</v>
      </c>
      <c r="M3599" s="15">
        <v>0.13227770092460311</v>
      </c>
      <c r="N3599" s="16">
        <v>0.12550092054464973</v>
      </c>
      <c r="O3599" s="16">
        <v>0.14113451925401688</v>
      </c>
    </row>
    <row r="3600" spans="1:15" x14ac:dyDescent="0.25">
      <c r="A3600" s="28" t="s">
        <v>77</v>
      </c>
      <c r="M3600" s="15">
        <v>0.49423858800617476</v>
      </c>
      <c r="N3600" s="16">
        <v>0.46548507690765434</v>
      </c>
      <c r="O3600" s="16">
        <v>0.43359987645428816</v>
      </c>
    </row>
    <row r="3601" spans="1:15" x14ac:dyDescent="0.25">
      <c r="A3601" s="28" t="s">
        <v>187</v>
      </c>
      <c r="M3601" s="15">
        <v>0.28550364902306702</v>
      </c>
      <c r="N3601" s="16">
        <v>0.31327124648836047</v>
      </c>
      <c r="O3601" s="16">
        <v>0.29197244019235691</v>
      </c>
    </row>
    <row r="3602" spans="1:15" x14ac:dyDescent="0.25">
      <c r="A3602" s="28" t="s">
        <v>188</v>
      </c>
      <c r="M3602" s="15">
        <v>6.3151061334921946E-2</v>
      </c>
      <c r="N3602" s="16">
        <v>7.8153384988154051E-2</v>
      </c>
      <c r="O3602" s="16">
        <v>8.0552563257049833E-2</v>
      </c>
    </row>
    <row r="3603" spans="1:15" x14ac:dyDescent="0.25">
      <c r="A3603" s="59" t="s">
        <v>248</v>
      </c>
      <c r="M3603" s="17">
        <v>1</v>
      </c>
      <c r="N3603" s="18">
        <v>1</v>
      </c>
      <c r="O3603" s="18">
        <v>1</v>
      </c>
    </row>
    <row r="3604" spans="1:15" s="36" customFormat="1" x14ac:dyDescent="0.25">
      <c r="A3604" s="31" t="s">
        <v>249</v>
      </c>
      <c r="B3604"/>
      <c r="C3604"/>
      <c r="D3604"/>
      <c r="E3604"/>
      <c r="F3604"/>
      <c r="G3604"/>
      <c r="H3604"/>
      <c r="I3604"/>
      <c r="J3604"/>
      <c r="K3604"/>
      <c r="L3604"/>
      <c r="M3604" s="32">
        <v>500.0055035128816</v>
      </c>
      <c r="N3604" s="33">
        <v>499.99633251833671</v>
      </c>
      <c r="O3604" s="33">
        <v>499.99430379746764</v>
      </c>
    </row>
    <row r="3605" spans="1:15" x14ac:dyDescent="0.25">
      <c r="A3605" s="41" t="s">
        <v>250</v>
      </c>
      <c r="M3605" s="40">
        <v>427</v>
      </c>
      <c r="N3605" s="38">
        <v>409</v>
      </c>
      <c r="O3605" s="38">
        <v>395</v>
      </c>
    </row>
    <row r="3607" spans="1:15" x14ac:dyDescent="0.25">
      <c r="A3607" s="62" t="s">
        <v>377</v>
      </c>
      <c r="M3607" s="63">
        <f t="shared" ref="M3607:O3607" si="578">M3598+M3599</f>
        <v>0.15710670163583645</v>
      </c>
      <c r="N3607" s="63">
        <f t="shared" si="578"/>
        <v>0.1430902916158312</v>
      </c>
      <c r="O3607" s="63">
        <f t="shared" si="578"/>
        <v>0.193875120096305</v>
      </c>
    </row>
    <row r="3608" spans="1:15" x14ac:dyDescent="0.25">
      <c r="A3608" s="64" t="s">
        <v>375</v>
      </c>
      <c r="M3608" s="63">
        <f t="shared" ref="M3608:O3608" si="579">M3600</f>
        <v>0.49423858800617476</v>
      </c>
      <c r="N3608" s="63">
        <f t="shared" si="579"/>
        <v>0.46548507690765434</v>
      </c>
      <c r="O3608" s="63">
        <f t="shared" si="579"/>
        <v>0.43359987645428816</v>
      </c>
    </row>
    <row r="3609" spans="1:15" x14ac:dyDescent="0.25">
      <c r="A3609" s="65" t="s">
        <v>378</v>
      </c>
      <c r="M3609" s="63">
        <f t="shared" ref="M3609:O3609" si="580">M3601+M3602</f>
        <v>0.34865471035798895</v>
      </c>
      <c r="N3609" s="63">
        <f t="shared" si="580"/>
        <v>0.39142463147651452</v>
      </c>
      <c r="O3609" s="63">
        <f t="shared" si="580"/>
        <v>0.37252500344940676</v>
      </c>
    </row>
    <row r="3610" spans="1:15" x14ac:dyDescent="0.25">
      <c r="A3610"/>
    </row>
    <row r="3611" spans="1:15" x14ac:dyDescent="0.25">
      <c r="A3611" s="60" t="s">
        <v>372</v>
      </c>
      <c r="M3611" s="61">
        <v>3.2298700693458415</v>
      </c>
      <c r="N3611" s="61">
        <v>3.3088983537776557</v>
      </c>
      <c r="O3611" s="61">
        <v>3.2064618457678637</v>
      </c>
    </row>
    <row r="3612" spans="1:15" x14ac:dyDescent="0.25">
      <c r="A3612"/>
    </row>
    <row r="3613" spans="1:15" x14ac:dyDescent="0.25">
      <c r="A3613" s="71" t="s">
        <v>394</v>
      </c>
      <c r="B3613" s="71" t="s">
        <v>395</v>
      </c>
    </row>
    <row r="3614" spans="1:15" x14ac:dyDescent="0.25">
      <c r="A3614" s="71" t="s">
        <v>396</v>
      </c>
      <c r="B3614" s="71" t="s">
        <v>397</v>
      </c>
    </row>
    <row r="3616" spans="1:15" x14ac:dyDescent="0.25">
      <c r="A3616" s="30" t="s">
        <v>538</v>
      </c>
      <c r="M3616" s="1"/>
      <c r="N3616" s="1"/>
      <c r="O3616" s="1"/>
    </row>
    <row r="3618" spans="1:15" x14ac:dyDescent="0.25">
      <c r="M3618" s="10" t="s">
        <v>11</v>
      </c>
      <c r="N3618" s="11" t="s">
        <v>12</v>
      </c>
      <c r="O3618" s="11">
        <v>2023</v>
      </c>
    </row>
    <row r="3619" spans="1:15" x14ac:dyDescent="0.25">
      <c r="A3619" s="27" t="s">
        <v>185</v>
      </c>
      <c r="M3619" s="13">
        <v>3.9430479336644234E-3</v>
      </c>
      <c r="N3619" s="14">
        <v>1.1157783553424616E-2</v>
      </c>
      <c r="O3619" s="14">
        <v>3.2312520016050866E-2</v>
      </c>
    </row>
    <row r="3620" spans="1:15" x14ac:dyDescent="0.25">
      <c r="A3620" s="28" t="s">
        <v>186</v>
      </c>
      <c r="M3620" s="15">
        <v>4.2202814161061843E-2</v>
      </c>
      <c r="N3620" s="16">
        <v>7.4754827052521275E-2</v>
      </c>
      <c r="O3620" s="16">
        <v>7.9321916325629099E-2</v>
      </c>
    </row>
    <row r="3621" spans="1:15" x14ac:dyDescent="0.25">
      <c r="A3621" s="28" t="s">
        <v>77</v>
      </c>
      <c r="M3621" s="15">
        <v>0.28051190068868087</v>
      </c>
      <c r="N3621" s="16">
        <v>0.27705704442819873</v>
      </c>
      <c r="O3621" s="16">
        <v>0.29130559715237303</v>
      </c>
    </row>
    <row r="3622" spans="1:15" x14ac:dyDescent="0.25">
      <c r="A3622" s="28" t="s">
        <v>187</v>
      </c>
      <c r="M3622" s="15">
        <v>0.54217295500494533</v>
      </c>
      <c r="N3622" s="16">
        <v>0.45500944994706538</v>
      </c>
      <c r="O3622" s="16">
        <v>0.44741724905726715</v>
      </c>
    </row>
    <row r="3623" spans="1:15" x14ac:dyDescent="0.25">
      <c r="A3623" s="28" t="s">
        <v>188</v>
      </c>
      <c r="M3623" s="15">
        <v>0.1311692822116475</v>
      </c>
      <c r="N3623" s="16">
        <v>0.18202089501879004</v>
      </c>
      <c r="O3623" s="16">
        <v>0.14964271744867996</v>
      </c>
    </row>
    <row r="3624" spans="1:15" x14ac:dyDescent="0.25">
      <c r="A3624" s="59" t="s">
        <v>248</v>
      </c>
      <c r="M3624" s="17">
        <v>1</v>
      </c>
      <c r="N3624" s="18">
        <v>1</v>
      </c>
      <c r="O3624" s="18">
        <v>1</v>
      </c>
    </row>
    <row r="3625" spans="1:15" s="36" customFormat="1" x14ac:dyDescent="0.25">
      <c r="A3625" s="31" t="s">
        <v>249</v>
      </c>
      <c r="B3625"/>
      <c r="C3625"/>
      <c r="D3625"/>
      <c r="E3625"/>
      <c r="F3625"/>
      <c r="G3625"/>
      <c r="H3625"/>
      <c r="I3625"/>
      <c r="J3625"/>
      <c r="K3625"/>
      <c r="L3625"/>
      <c r="M3625" s="32">
        <v>500.00550351288166</v>
      </c>
      <c r="N3625" s="33">
        <v>499.99633251833666</v>
      </c>
      <c r="O3625" s="33">
        <v>499.99430379746764</v>
      </c>
    </row>
    <row r="3626" spans="1:15" x14ac:dyDescent="0.25">
      <c r="A3626" s="41" t="s">
        <v>250</v>
      </c>
      <c r="M3626" s="40">
        <v>427</v>
      </c>
      <c r="N3626" s="38">
        <v>409</v>
      </c>
      <c r="O3626" s="38">
        <v>395</v>
      </c>
    </row>
    <row r="3628" spans="1:15" x14ac:dyDescent="0.25">
      <c r="A3628" s="62" t="s">
        <v>377</v>
      </c>
      <c r="M3628" s="63">
        <f t="shared" ref="M3628:O3628" si="581">M3619+M3620</f>
        <v>4.6145862094726264E-2</v>
      </c>
      <c r="N3628" s="63">
        <f t="shared" si="581"/>
        <v>8.5912610605945891E-2</v>
      </c>
      <c r="O3628" s="63">
        <f t="shared" si="581"/>
        <v>0.11163443634167997</v>
      </c>
    </row>
    <row r="3629" spans="1:15" x14ac:dyDescent="0.25">
      <c r="A3629" s="64" t="s">
        <v>375</v>
      </c>
      <c r="M3629" s="63">
        <f t="shared" ref="M3629:O3629" si="582">M3621</f>
        <v>0.28051190068868087</v>
      </c>
      <c r="N3629" s="63">
        <f t="shared" si="582"/>
        <v>0.27705704442819873</v>
      </c>
      <c r="O3629" s="63">
        <f t="shared" si="582"/>
        <v>0.29130559715237303</v>
      </c>
    </row>
    <row r="3630" spans="1:15" x14ac:dyDescent="0.25">
      <c r="A3630" s="65" t="s">
        <v>378</v>
      </c>
      <c r="M3630" s="63">
        <f t="shared" ref="M3630:O3630" si="583">M3622+M3623</f>
        <v>0.67334223721659281</v>
      </c>
      <c r="N3630" s="63">
        <f t="shared" si="583"/>
        <v>0.63703034496585542</v>
      </c>
      <c r="O3630" s="63">
        <f t="shared" si="583"/>
        <v>0.59705996650594706</v>
      </c>
    </row>
    <row r="3631" spans="1:15" x14ac:dyDescent="0.25">
      <c r="A3631"/>
    </row>
    <row r="3632" spans="1:15" x14ac:dyDescent="0.25">
      <c r="A3632" s="60" t="s">
        <v>372</v>
      </c>
      <c r="M3632" s="61">
        <v>3.7544226093998501</v>
      </c>
      <c r="N3632" s="61">
        <v>3.721980845825275</v>
      </c>
      <c r="O3632" s="61">
        <v>3.6027557275968953</v>
      </c>
    </row>
    <row r="3633" spans="1:15" x14ac:dyDescent="0.25">
      <c r="A3633"/>
    </row>
    <row r="3634" spans="1:15" x14ac:dyDescent="0.25">
      <c r="A3634" s="71" t="s">
        <v>394</v>
      </c>
      <c r="B3634" s="71" t="s">
        <v>395</v>
      </c>
    </row>
    <row r="3635" spans="1:15" x14ac:dyDescent="0.25">
      <c r="A3635" s="71" t="s">
        <v>396</v>
      </c>
      <c r="B3635" s="71" t="s">
        <v>397</v>
      </c>
    </row>
    <row r="3637" spans="1:15" x14ac:dyDescent="0.25">
      <c r="A3637" s="30" t="s">
        <v>353</v>
      </c>
      <c r="M3637" s="1"/>
      <c r="N3637" s="1"/>
      <c r="O3637" s="1"/>
    </row>
    <row r="3639" spans="1:15" x14ac:dyDescent="0.25">
      <c r="M3639" s="10" t="s">
        <v>11</v>
      </c>
      <c r="N3639" s="11" t="s">
        <v>12</v>
      </c>
      <c r="O3639" s="11">
        <v>2023</v>
      </c>
    </row>
    <row r="3640" spans="1:15" x14ac:dyDescent="0.25">
      <c r="A3640" s="27" t="s">
        <v>185</v>
      </c>
      <c r="M3640" s="24"/>
      <c r="N3640" s="14">
        <v>3.0452546106695217E-3</v>
      </c>
      <c r="O3640" s="14">
        <v>4.5005576012891379E-3</v>
      </c>
    </row>
    <row r="3641" spans="1:15" x14ac:dyDescent="0.25">
      <c r="A3641" s="28" t="s">
        <v>186</v>
      </c>
      <c r="M3641" s="15">
        <v>9.2411160813920558E-4</v>
      </c>
      <c r="N3641" s="16">
        <v>3.0452546106695217E-3</v>
      </c>
      <c r="O3641" s="16">
        <v>5.731204532709879E-3</v>
      </c>
    </row>
    <row r="3642" spans="1:15" x14ac:dyDescent="0.25">
      <c r="A3642" s="28" t="s">
        <v>77</v>
      </c>
      <c r="M3642" s="15">
        <v>6.7031814872295134E-2</v>
      </c>
      <c r="N3642" s="16">
        <v>6.9005396127600066E-2</v>
      </c>
      <c r="O3642" s="16">
        <v>6.8352424268124726E-2</v>
      </c>
    </row>
    <row r="3643" spans="1:15" x14ac:dyDescent="0.25">
      <c r="A3643" s="28" t="s">
        <v>187</v>
      </c>
      <c r="M3643" s="15">
        <v>0.49078874307472509</v>
      </c>
      <c r="N3643" s="16">
        <v>0.47292767428611937</v>
      </c>
      <c r="O3643" s="16">
        <v>0.43194719939847398</v>
      </c>
    </row>
    <row r="3644" spans="1:15" x14ac:dyDescent="0.25">
      <c r="A3644" s="28" t="s">
        <v>188</v>
      </c>
      <c r="M3644" s="15">
        <v>0.44125533044484055</v>
      </c>
      <c r="N3644" s="16">
        <v>0.45197642036494151</v>
      </c>
      <c r="O3644" s="16">
        <v>0.48946861419940235</v>
      </c>
    </row>
    <row r="3645" spans="1:15" x14ac:dyDescent="0.25">
      <c r="A3645" s="59" t="s">
        <v>248</v>
      </c>
      <c r="M3645" s="17">
        <v>1</v>
      </c>
      <c r="N3645" s="18">
        <v>1</v>
      </c>
      <c r="O3645" s="18">
        <v>1</v>
      </c>
    </row>
    <row r="3646" spans="1:15" s="36" customFormat="1" x14ac:dyDescent="0.25">
      <c r="A3646" s="31" t="s">
        <v>249</v>
      </c>
      <c r="B3646"/>
      <c r="C3646"/>
      <c r="D3646"/>
      <c r="E3646"/>
      <c r="F3646"/>
      <c r="G3646"/>
      <c r="H3646"/>
      <c r="I3646"/>
      <c r="J3646"/>
      <c r="K3646"/>
      <c r="L3646"/>
      <c r="M3646" s="32">
        <v>500.00550351288189</v>
      </c>
      <c r="N3646" s="33">
        <v>499.99633251833649</v>
      </c>
      <c r="O3646" s="33">
        <v>499.99430379746764</v>
      </c>
    </row>
    <row r="3647" spans="1:15" x14ac:dyDescent="0.25">
      <c r="A3647" s="41" t="s">
        <v>250</v>
      </c>
      <c r="M3647" s="40">
        <v>427</v>
      </c>
      <c r="N3647" s="38">
        <v>409</v>
      </c>
      <c r="O3647" s="38">
        <v>395</v>
      </c>
    </row>
    <row r="3649" spans="1:15" x14ac:dyDescent="0.25">
      <c r="A3649" s="62" t="s">
        <v>377</v>
      </c>
      <c r="M3649" s="63">
        <f t="shared" ref="M3649:O3649" si="584">M3640+M3641</f>
        <v>9.2411160813920558E-4</v>
      </c>
      <c r="N3649" s="63">
        <f t="shared" si="584"/>
        <v>6.0905092213390435E-3</v>
      </c>
      <c r="O3649" s="63">
        <f t="shared" si="584"/>
        <v>1.0231762133999017E-2</v>
      </c>
    </row>
    <row r="3650" spans="1:15" x14ac:dyDescent="0.25">
      <c r="A3650" s="64" t="s">
        <v>375</v>
      </c>
      <c r="M3650" s="63">
        <f t="shared" ref="M3650:O3650" si="585">M3642</f>
        <v>6.7031814872295134E-2</v>
      </c>
      <c r="N3650" s="63">
        <f t="shared" si="585"/>
        <v>6.9005396127600066E-2</v>
      </c>
      <c r="O3650" s="63">
        <f t="shared" si="585"/>
        <v>6.8352424268124726E-2</v>
      </c>
    </row>
    <row r="3651" spans="1:15" x14ac:dyDescent="0.25">
      <c r="A3651" s="65" t="s">
        <v>378</v>
      </c>
      <c r="M3651" s="63">
        <f t="shared" ref="M3651:O3651" si="586">M3643+M3644</f>
        <v>0.93204407351956564</v>
      </c>
      <c r="N3651" s="63">
        <f t="shared" si="586"/>
        <v>0.92490409465106094</v>
      </c>
      <c r="O3651" s="63">
        <f t="shared" si="586"/>
        <v>0.92141581359787628</v>
      </c>
    </row>
    <row r="3652" spans="1:15" x14ac:dyDescent="0.25">
      <c r="A3652"/>
    </row>
    <row r="3653" spans="1:15" x14ac:dyDescent="0.25">
      <c r="A3653" s="60" t="s">
        <v>372</v>
      </c>
      <c r="M3653" s="61">
        <v>4.3723752923562644</v>
      </c>
      <c r="N3653" s="61">
        <v>4.3677447511839924</v>
      </c>
      <c r="O3653" s="61">
        <v>4.396152108061993</v>
      </c>
    </row>
    <row r="3654" spans="1:15" x14ac:dyDescent="0.25">
      <c r="A3654"/>
    </row>
    <row r="3655" spans="1:15" x14ac:dyDescent="0.25">
      <c r="A3655" s="71" t="s">
        <v>394</v>
      </c>
      <c r="B3655" s="71" t="s">
        <v>395</v>
      </c>
    </row>
    <row r="3656" spans="1:15" x14ac:dyDescent="0.25">
      <c r="A3656" s="71" t="s">
        <v>396</v>
      </c>
      <c r="B3656" s="71" t="s">
        <v>397</v>
      </c>
    </row>
    <row r="3658" spans="1:15" x14ac:dyDescent="0.25">
      <c r="A3658" s="30" t="s">
        <v>354</v>
      </c>
      <c r="M3658" s="1"/>
      <c r="N3658" s="1"/>
      <c r="O3658" s="1"/>
    </row>
    <row r="3660" spans="1:15" x14ac:dyDescent="0.25">
      <c r="M3660" s="10" t="s">
        <v>11</v>
      </c>
      <c r="N3660" s="11" t="s">
        <v>12</v>
      </c>
      <c r="O3660" s="11">
        <v>2023</v>
      </c>
    </row>
    <row r="3661" spans="1:15" x14ac:dyDescent="0.25">
      <c r="A3661" s="27" t="s">
        <v>185</v>
      </c>
      <c r="M3661" s="13">
        <v>3.8075459122581021E-2</v>
      </c>
      <c r="N3661" s="14">
        <v>4.0928173067284176E-2</v>
      </c>
      <c r="O3661" s="14">
        <v>3.7621694424366921E-2</v>
      </c>
    </row>
    <row r="3662" spans="1:15" x14ac:dyDescent="0.25">
      <c r="A3662" s="28" t="s">
        <v>186</v>
      </c>
      <c r="M3662" s="15">
        <v>0.13320181253274233</v>
      </c>
      <c r="N3662" s="16">
        <v>0.1092514126020486</v>
      </c>
      <c r="O3662" s="16">
        <v>8.9167091776995042E-2</v>
      </c>
    </row>
    <row r="3663" spans="1:15" x14ac:dyDescent="0.25">
      <c r="A3663" s="28" t="s">
        <v>77</v>
      </c>
      <c r="M3663" s="15">
        <v>0.40089816341600015</v>
      </c>
      <c r="N3663" s="16">
        <v>0.39308112284442165</v>
      </c>
      <c r="O3663" s="16">
        <v>0.37924204199794653</v>
      </c>
    </row>
    <row r="3664" spans="1:15" x14ac:dyDescent="0.25">
      <c r="A3664" s="28" t="s">
        <v>187</v>
      </c>
      <c r="M3664" s="15">
        <v>0.3395979013814136</v>
      </c>
      <c r="N3664" s="16">
        <v>0.37418856373029613</v>
      </c>
      <c r="O3664" s="16">
        <v>0.3627152714398012</v>
      </c>
    </row>
    <row r="3665" spans="1:15" x14ac:dyDescent="0.25">
      <c r="A3665" s="28" t="s">
        <v>188</v>
      </c>
      <c r="M3665" s="15">
        <v>8.8226663547262871E-2</v>
      </c>
      <c r="N3665" s="16">
        <v>8.2550727755949432E-2</v>
      </c>
      <c r="O3665" s="16">
        <v>0.1312539003608903</v>
      </c>
    </row>
    <row r="3666" spans="1:15" x14ac:dyDescent="0.25">
      <c r="A3666" s="59" t="s">
        <v>248</v>
      </c>
      <c r="M3666" s="17">
        <v>1</v>
      </c>
      <c r="N3666" s="18">
        <v>1</v>
      </c>
      <c r="O3666" s="18">
        <v>1</v>
      </c>
    </row>
    <row r="3667" spans="1:15" s="36" customFormat="1" x14ac:dyDescent="0.25">
      <c r="A3667" s="31" t="s">
        <v>249</v>
      </c>
      <c r="B3667"/>
      <c r="C3667"/>
      <c r="D3667"/>
      <c r="E3667"/>
      <c r="F3667"/>
      <c r="G3667"/>
      <c r="H3667"/>
      <c r="I3667"/>
      <c r="J3667"/>
      <c r="K3667"/>
      <c r="L3667"/>
      <c r="M3667" s="32">
        <v>500.0055035128816</v>
      </c>
      <c r="N3667" s="33">
        <v>499.99633251833671</v>
      </c>
      <c r="O3667" s="33">
        <v>499.99430379746764</v>
      </c>
    </row>
    <row r="3668" spans="1:15" x14ac:dyDescent="0.25">
      <c r="A3668" s="41" t="s">
        <v>250</v>
      </c>
      <c r="M3668" s="40">
        <v>427</v>
      </c>
      <c r="N3668" s="38">
        <v>409</v>
      </c>
      <c r="O3668" s="38">
        <v>395</v>
      </c>
    </row>
    <row r="3670" spans="1:15" x14ac:dyDescent="0.25">
      <c r="A3670" s="62" t="s">
        <v>377</v>
      </c>
      <c r="M3670" s="63">
        <f t="shared" ref="M3670:O3670" si="587">M3661+M3662</f>
        <v>0.17127727165532336</v>
      </c>
      <c r="N3670" s="63">
        <f t="shared" si="587"/>
        <v>0.15017958566933276</v>
      </c>
      <c r="O3670" s="63">
        <f t="shared" si="587"/>
        <v>0.12678878620136197</v>
      </c>
    </row>
    <row r="3671" spans="1:15" x14ac:dyDescent="0.25">
      <c r="A3671" s="64" t="s">
        <v>375</v>
      </c>
      <c r="M3671" s="63">
        <f t="shared" ref="M3671:O3671" si="588">M3663</f>
        <v>0.40089816341600015</v>
      </c>
      <c r="N3671" s="63">
        <f t="shared" si="588"/>
        <v>0.39308112284442165</v>
      </c>
      <c r="O3671" s="63">
        <f t="shared" si="588"/>
        <v>0.37924204199794653</v>
      </c>
    </row>
    <row r="3672" spans="1:15" x14ac:dyDescent="0.25">
      <c r="A3672" s="65" t="s">
        <v>378</v>
      </c>
      <c r="M3672" s="63">
        <f t="shared" ref="M3672:O3672" si="589">M3664+M3665</f>
        <v>0.42782456492867649</v>
      </c>
      <c r="N3672" s="63">
        <f t="shared" si="589"/>
        <v>0.45673929148624559</v>
      </c>
      <c r="O3672" s="63">
        <f t="shared" si="589"/>
        <v>0.4939691718006915</v>
      </c>
    </row>
    <row r="3673" spans="1:15" x14ac:dyDescent="0.25">
      <c r="A3673"/>
    </row>
    <row r="3674" spans="1:15" x14ac:dyDescent="0.25">
      <c r="A3674" s="60" t="s">
        <v>372</v>
      </c>
      <c r="M3674" s="61">
        <v>3.3066984976980329</v>
      </c>
      <c r="N3674" s="61">
        <v>3.3481822605055771</v>
      </c>
      <c r="O3674" s="61">
        <v>3.4608125915358552</v>
      </c>
    </row>
    <row r="3675" spans="1:15" x14ac:dyDescent="0.25">
      <c r="A3675"/>
    </row>
    <row r="3676" spans="1:15" x14ac:dyDescent="0.25">
      <c r="A3676" s="71" t="s">
        <v>394</v>
      </c>
      <c r="B3676" s="71" t="s">
        <v>395</v>
      </c>
    </row>
    <row r="3677" spans="1:15" x14ac:dyDescent="0.25">
      <c r="A3677" s="71" t="s">
        <v>396</v>
      </c>
      <c r="B3677" s="71" t="s">
        <v>397</v>
      </c>
    </row>
    <row r="3679" spans="1:15" x14ac:dyDescent="0.25">
      <c r="A3679" s="30" t="s">
        <v>600</v>
      </c>
      <c r="M3679" s="1"/>
      <c r="N3679" s="1"/>
      <c r="O3679" s="1"/>
    </row>
    <row r="3681" spans="1:15" x14ac:dyDescent="0.25">
      <c r="M3681" s="10" t="s">
        <v>11</v>
      </c>
      <c r="N3681" s="11" t="s">
        <v>12</v>
      </c>
      <c r="O3681" s="11">
        <v>2023</v>
      </c>
    </row>
    <row r="3682" spans="1:15" x14ac:dyDescent="0.25">
      <c r="A3682" s="27" t="s">
        <v>185</v>
      </c>
      <c r="M3682" s="13">
        <v>6.0378726510504329E-3</v>
      </c>
      <c r="N3682" s="14">
        <v>8.7946855355907402E-3</v>
      </c>
      <c r="O3682" s="14">
        <v>3.2699106698683964E-3</v>
      </c>
    </row>
    <row r="3683" spans="1:15" x14ac:dyDescent="0.25">
      <c r="A3683" s="28" t="s">
        <v>186</v>
      </c>
      <c r="M3683" s="15">
        <v>1.7620414950936105E-2</v>
      </c>
      <c r="N3683" s="16">
        <v>2.0634625681850996E-2</v>
      </c>
      <c r="O3683" s="16">
        <v>6.9618514641306166E-3</v>
      </c>
    </row>
    <row r="3684" spans="1:15" x14ac:dyDescent="0.25">
      <c r="A3684" s="28" t="s">
        <v>77</v>
      </c>
      <c r="M3684" s="15">
        <v>0.18982179821439882</v>
      </c>
      <c r="N3684" s="16">
        <v>0.17792795546177614</v>
      </c>
      <c r="O3684" s="16">
        <v>0.1296721101885972</v>
      </c>
    </row>
    <row r="3685" spans="1:15" x14ac:dyDescent="0.25">
      <c r="A3685" s="28" t="s">
        <v>187</v>
      </c>
      <c r="M3685" s="15">
        <v>0.48869391835733922</v>
      </c>
      <c r="N3685" s="16">
        <v>0.48951826052513808</v>
      </c>
      <c r="O3685" s="16">
        <v>0.4388736074208438</v>
      </c>
    </row>
    <row r="3686" spans="1:15" x14ac:dyDescent="0.25">
      <c r="A3686" s="28" t="s">
        <v>188</v>
      </c>
      <c r="M3686" s="15">
        <v>0.29782599582627539</v>
      </c>
      <c r="N3686" s="16">
        <v>0.30312447279564392</v>
      </c>
      <c r="O3686" s="16">
        <v>0.42122252025655998</v>
      </c>
    </row>
    <row r="3687" spans="1:15" x14ac:dyDescent="0.25">
      <c r="A3687" s="59" t="s">
        <v>248</v>
      </c>
      <c r="M3687" s="17">
        <v>1</v>
      </c>
      <c r="N3687" s="18">
        <v>1</v>
      </c>
      <c r="O3687" s="18">
        <v>1</v>
      </c>
    </row>
    <row r="3688" spans="1:15" s="36" customFormat="1" x14ac:dyDescent="0.25">
      <c r="A3688" s="31" t="s">
        <v>249</v>
      </c>
      <c r="B3688"/>
      <c r="C3688"/>
      <c r="D3688"/>
      <c r="E3688"/>
      <c r="F3688"/>
      <c r="G3688"/>
      <c r="H3688"/>
      <c r="I3688"/>
      <c r="J3688"/>
      <c r="K3688"/>
      <c r="L3688"/>
      <c r="M3688" s="32">
        <v>500.00550351288177</v>
      </c>
      <c r="N3688" s="33">
        <v>499.99633251833666</v>
      </c>
      <c r="O3688" s="33">
        <v>499.99430379746764</v>
      </c>
    </row>
    <row r="3689" spans="1:15" x14ac:dyDescent="0.25">
      <c r="A3689" s="41" t="s">
        <v>250</v>
      </c>
      <c r="M3689" s="40">
        <v>427</v>
      </c>
      <c r="N3689" s="38">
        <v>409</v>
      </c>
      <c r="O3689" s="38">
        <v>395</v>
      </c>
    </row>
    <row r="3691" spans="1:15" x14ac:dyDescent="0.25">
      <c r="A3691" s="62" t="s">
        <v>377</v>
      </c>
      <c r="M3691" s="63">
        <f t="shared" ref="M3691:O3691" si="590">M3682+M3683</f>
        <v>2.3658287601986537E-2</v>
      </c>
      <c r="N3691" s="63">
        <f t="shared" si="590"/>
        <v>2.9429311217441738E-2</v>
      </c>
      <c r="O3691" s="63">
        <f t="shared" si="590"/>
        <v>1.0231762133999013E-2</v>
      </c>
    </row>
    <row r="3692" spans="1:15" x14ac:dyDescent="0.25">
      <c r="A3692" s="64" t="s">
        <v>375</v>
      </c>
      <c r="M3692" s="63">
        <f t="shared" ref="M3692:O3692" si="591">M3684</f>
        <v>0.18982179821439882</v>
      </c>
      <c r="N3692" s="63">
        <f t="shared" si="591"/>
        <v>0.17792795546177614</v>
      </c>
      <c r="O3692" s="63">
        <f t="shared" si="591"/>
        <v>0.1296721101885972</v>
      </c>
    </row>
    <row r="3693" spans="1:15" x14ac:dyDescent="0.25">
      <c r="A3693" s="65" t="s">
        <v>378</v>
      </c>
      <c r="M3693" s="63">
        <f t="shared" ref="M3693:O3693" si="592">M3685+M3686</f>
        <v>0.78651991418361455</v>
      </c>
      <c r="N3693" s="63">
        <f t="shared" si="592"/>
        <v>0.79264273332078194</v>
      </c>
      <c r="O3693" s="63">
        <f t="shared" si="592"/>
        <v>0.86009612767740373</v>
      </c>
    </row>
    <row r="3694" spans="1:15" x14ac:dyDescent="0.25">
      <c r="A3694"/>
    </row>
    <row r="3695" spans="1:15" x14ac:dyDescent="0.25">
      <c r="A3695" s="60" t="s">
        <v>372</v>
      </c>
      <c r="M3695" s="61">
        <v>4.0546497497568526</v>
      </c>
      <c r="N3695" s="61">
        <v>4.057543209363395</v>
      </c>
      <c r="O3695" s="61">
        <v>4.2678169751300956</v>
      </c>
    </row>
    <row r="3696" spans="1:15" x14ac:dyDescent="0.25">
      <c r="A3696"/>
    </row>
    <row r="3697" spans="1:15" x14ac:dyDescent="0.25">
      <c r="A3697" s="71" t="s">
        <v>394</v>
      </c>
      <c r="B3697" s="71" t="s">
        <v>395</v>
      </c>
    </row>
    <row r="3698" spans="1:15" x14ac:dyDescent="0.25">
      <c r="A3698" s="71" t="s">
        <v>396</v>
      </c>
      <c r="B3698" s="71" t="s">
        <v>397</v>
      </c>
    </row>
    <row r="3700" spans="1:15" x14ac:dyDescent="0.25">
      <c r="A3700" s="30" t="s">
        <v>355</v>
      </c>
      <c r="M3700" s="1"/>
      <c r="N3700" s="1"/>
      <c r="O3700" s="1"/>
    </row>
    <row r="3702" spans="1:15" x14ac:dyDescent="0.25">
      <c r="M3702" s="10" t="s">
        <v>11</v>
      </c>
      <c r="N3702" s="11" t="s">
        <v>12</v>
      </c>
      <c r="O3702" s="11">
        <v>2023</v>
      </c>
    </row>
    <row r="3703" spans="1:15" x14ac:dyDescent="0.25">
      <c r="A3703" s="27" t="s">
        <v>185</v>
      </c>
      <c r="M3703" s="13">
        <v>3.2037586471530606E-2</v>
      </c>
      <c r="N3703" s="14">
        <v>4.4996662567207142E-2</v>
      </c>
      <c r="O3703" s="14">
        <v>1.7580200280762705E-2</v>
      </c>
    </row>
    <row r="3704" spans="1:15" x14ac:dyDescent="0.25">
      <c r="A3704" s="28" t="s">
        <v>186</v>
      </c>
      <c r="M3704" s="15">
        <v>0.1238984020550591</v>
      </c>
      <c r="N3704" s="16">
        <v>0.10113888365929351</v>
      </c>
      <c r="O3704" s="16">
        <v>5.6045954953917239E-2</v>
      </c>
    </row>
    <row r="3705" spans="1:15" x14ac:dyDescent="0.25">
      <c r="A3705" s="28" t="s">
        <v>77</v>
      </c>
      <c r="M3705" s="15">
        <v>0.34618869534691327</v>
      </c>
      <c r="N3705" s="16">
        <v>0.34640351885221626</v>
      </c>
      <c r="O3705" s="16">
        <v>0.21637790810275073</v>
      </c>
    </row>
    <row r="3706" spans="1:15" x14ac:dyDescent="0.25">
      <c r="A3706" s="28" t="s">
        <v>187</v>
      </c>
      <c r="M3706" s="15">
        <v>0.36787674702409634</v>
      </c>
      <c r="N3706" s="16">
        <v>0.38025462289454415</v>
      </c>
      <c r="O3706" s="16">
        <v>0.45156666341768381</v>
      </c>
    </row>
    <row r="3707" spans="1:15" x14ac:dyDescent="0.25">
      <c r="A3707" s="28" t="s">
        <v>188</v>
      </c>
      <c r="M3707" s="15">
        <v>0.12999856910240074</v>
      </c>
      <c r="N3707" s="16">
        <v>0.12720631202673879</v>
      </c>
      <c r="O3707" s="16">
        <v>0.2584292732448854</v>
      </c>
    </row>
    <row r="3708" spans="1:15" x14ac:dyDescent="0.25">
      <c r="A3708" s="59" t="s">
        <v>248</v>
      </c>
      <c r="M3708" s="17">
        <v>1</v>
      </c>
      <c r="N3708" s="18">
        <v>1</v>
      </c>
      <c r="O3708" s="18">
        <v>1</v>
      </c>
    </row>
    <row r="3709" spans="1:15" s="36" customFormat="1" x14ac:dyDescent="0.25">
      <c r="A3709" s="31" t="s">
        <v>249</v>
      </c>
      <c r="M3709" s="32">
        <v>500.00550351288143</v>
      </c>
      <c r="N3709" s="33">
        <v>499.99633251833683</v>
      </c>
      <c r="O3709" s="33">
        <v>499.99430379746764</v>
      </c>
    </row>
    <row r="3710" spans="1:15" x14ac:dyDescent="0.25">
      <c r="A3710" s="41" t="s">
        <v>250</v>
      </c>
      <c r="M3710" s="40">
        <v>427</v>
      </c>
      <c r="N3710" s="38">
        <v>409</v>
      </c>
      <c r="O3710" s="38">
        <v>395</v>
      </c>
    </row>
    <row r="3712" spans="1:15" x14ac:dyDescent="0.25">
      <c r="A3712" s="62" t="s">
        <v>377</v>
      </c>
      <c r="M3712" s="63">
        <f t="shared" ref="M3712:O3712" si="593">M3703+M3704</f>
        <v>0.15593598852658971</v>
      </c>
      <c r="N3712" s="63">
        <f t="shared" si="593"/>
        <v>0.14613554622650066</v>
      </c>
      <c r="O3712" s="63">
        <f t="shared" si="593"/>
        <v>7.3626155234679941E-2</v>
      </c>
    </row>
    <row r="3713" spans="1:15" x14ac:dyDescent="0.25">
      <c r="A3713" s="64" t="s">
        <v>375</v>
      </c>
      <c r="M3713" s="63">
        <f t="shared" ref="M3713:O3713" si="594">M3705</f>
        <v>0.34618869534691327</v>
      </c>
      <c r="N3713" s="63">
        <f t="shared" si="594"/>
        <v>0.34640351885221626</v>
      </c>
      <c r="O3713" s="63">
        <f t="shared" si="594"/>
        <v>0.21637790810275073</v>
      </c>
    </row>
    <row r="3714" spans="1:15" x14ac:dyDescent="0.25">
      <c r="A3714" s="65" t="s">
        <v>378</v>
      </c>
      <c r="M3714" s="63">
        <f t="shared" ref="M3714:O3714" si="595">M3706+M3707</f>
        <v>0.49787531612649705</v>
      </c>
      <c r="N3714" s="63">
        <f t="shared" si="595"/>
        <v>0.50746093492128297</v>
      </c>
      <c r="O3714" s="63">
        <f t="shared" si="595"/>
        <v>0.70999593666256922</v>
      </c>
    </row>
    <row r="3715" spans="1:15" x14ac:dyDescent="0.25">
      <c r="A3715"/>
    </row>
    <row r="3716" spans="1:15" x14ac:dyDescent="0.25">
      <c r="A3716" s="60" t="s">
        <v>372</v>
      </c>
      <c r="M3716" s="61">
        <v>3.4399003102307764</v>
      </c>
      <c r="N3716" s="61">
        <v>3.4435350381543133</v>
      </c>
      <c r="O3716" s="61">
        <v>3.8772188543920136</v>
      </c>
    </row>
    <row r="3717" spans="1:15" x14ac:dyDescent="0.25">
      <c r="A3717"/>
    </row>
    <row r="3718" spans="1:15" x14ac:dyDescent="0.25">
      <c r="A3718" s="71" t="s">
        <v>394</v>
      </c>
      <c r="B3718" s="71" t="s">
        <v>395</v>
      </c>
    </row>
    <row r="3719" spans="1:15" x14ac:dyDescent="0.25">
      <c r="A3719" s="71" t="s">
        <v>396</v>
      </c>
      <c r="B3719" s="71" t="s">
        <v>397</v>
      </c>
    </row>
    <row r="3721" spans="1:15" x14ac:dyDescent="0.25">
      <c r="A3721" s="30" t="s">
        <v>356</v>
      </c>
      <c r="M3721" s="1"/>
      <c r="N3721" s="1"/>
      <c r="O3721" s="1"/>
    </row>
    <row r="3723" spans="1:15" x14ac:dyDescent="0.25">
      <c r="M3723" s="10" t="s">
        <v>11</v>
      </c>
      <c r="N3723" s="11" t="s">
        <v>12</v>
      </c>
      <c r="O3723" s="11">
        <v>2023</v>
      </c>
    </row>
    <row r="3724" spans="1:15" x14ac:dyDescent="0.25">
      <c r="A3724" s="27" t="s">
        <v>185</v>
      </c>
      <c r="M3724" s="13">
        <v>8.6809348936908476E-2</v>
      </c>
      <c r="N3724" s="14">
        <v>0.1106157257877199</v>
      </c>
      <c r="O3724" s="14">
        <v>8.712782803854735E-2</v>
      </c>
    </row>
    <row r="3725" spans="1:15" x14ac:dyDescent="0.25">
      <c r="A3725" s="28" t="s">
        <v>186</v>
      </c>
      <c r="M3725" s="15">
        <v>0.26264488423663718</v>
      </c>
      <c r="N3725" s="16">
        <v>0.25979652662488961</v>
      </c>
      <c r="O3725" s="16">
        <v>0.2483038414361686</v>
      </c>
    </row>
    <row r="3726" spans="1:15" x14ac:dyDescent="0.25">
      <c r="A3726" s="28" t="s">
        <v>77</v>
      </c>
      <c r="M3726" s="15">
        <v>0.49688891012206715</v>
      </c>
      <c r="N3726" s="16">
        <v>0.44486267625434878</v>
      </c>
      <c r="O3726" s="16">
        <v>0.44541342876058027</v>
      </c>
    </row>
    <row r="3727" spans="1:15" x14ac:dyDescent="0.25">
      <c r="A3727" s="28" t="s">
        <v>187</v>
      </c>
      <c r="M3727" s="15">
        <v>0.12975196760129312</v>
      </c>
      <c r="N3727" s="16">
        <v>0.16070411274410346</v>
      </c>
      <c r="O3727" s="16">
        <v>0.17376273906917944</v>
      </c>
    </row>
    <row r="3728" spans="1:15" x14ac:dyDescent="0.25">
      <c r="A3728" s="28" t="s">
        <v>188</v>
      </c>
      <c r="M3728" s="15">
        <v>2.390488910309415E-2</v>
      </c>
      <c r="N3728" s="16">
        <v>2.4020958588938338E-2</v>
      </c>
      <c r="O3728" s="16">
        <v>4.539216269552443E-2</v>
      </c>
    </row>
    <row r="3729" spans="1:15" x14ac:dyDescent="0.25">
      <c r="A3729" s="59" t="s">
        <v>248</v>
      </c>
      <c r="M3729" s="17">
        <v>1</v>
      </c>
      <c r="N3729" s="18">
        <v>1</v>
      </c>
      <c r="O3729" s="18">
        <v>1</v>
      </c>
    </row>
    <row r="3730" spans="1:15" s="36" customFormat="1" x14ac:dyDescent="0.25">
      <c r="A3730" s="31" t="s">
        <v>249</v>
      </c>
      <c r="B3730"/>
      <c r="C3730"/>
      <c r="D3730"/>
      <c r="E3730"/>
      <c r="F3730"/>
      <c r="G3730"/>
      <c r="H3730"/>
      <c r="I3730"/>
      <c r="J3730"/>
      <c r="K3730"/>
      <c r="L3730"/>
      <c r="M3730" s="32">
        <v>500.00550351288149</v>
      </c>
      <c r="N3730" s="33">
        <v>499.99633251833671</v>
      </c>
      <c r="O3730" s="33">
        <v>499.99430379746764</v>
      </c>
    </row>
    <row r="3731" spans="1:15" x14ac:dyDescent="0.25">
      <c r="A3731" s="41" t="s">
        <v>250</v>
      </c>
      <c r="M3731" s="40">
        <v>427</v>
      </c>
      <c r="N3731" s="38">
        <v>409</v>
      </c>
      <c r="O3731" s="38">
        <v>395</v>
      </c>
    </row>
    <row r="3733" spans="1:15" x14ac:dyDescent="0.25">
      <c r="A3733" s="62" t="s">
        <v>377</v>
      </c>
      <c r="M3733" s="63">
        <f t="shared" ref="M3733:O3733" si="596">M3724+M3725</f>
        <v>0.34945423317354563</v>
      </c>
      <c r="N3733" s="63">
        <f t="shared" si="596"/>
        <v>0.3704122524126095</v>
      </c>
      <c r="O3733" s="63">
        <f t="shared" si="596"/>
        <v>0.33543166947471592</v>
      </c>
    </row>
    <row r="3734" spans="1:15" x14ac:dyDescent="0.25">
      <c r="A3734" s="64" t="s">
        <v>375</v>
      </c>
      <c r="M3734" s="63">
        <f t="shared" ref="M3734:O3734" si="597">M3726</f>
        <v>0.49688891012206715</v>
      </c>
      <c r="N3734" s="63">
        <f t="shared" si="597"/>
        <v>0.44486267625434878</v>
      </c>
      <c r="O3734" s="63">
        <f t="shared" si="597"/>
        <v>0.44541342876058027</v>
      </c>
    </row>
    <row r="3735" spans="1:15" x14ac:dyDescent="0.25">
      <c r="A3735" s="65" t="s">
        <v>378</v>
      </c>
      <c r="M3735" s="63">
        <f t="shared" ref="M3735:O3735" si="598">M3727+M3728</f>
        <v>0.15365685670438728</v>
      </c>
      <c r="N3735" s="63">
        <f t="shared" si="598"/>
        <v>0.18472507133304178</v>
      </c>
      <c r="O3735" s="63">
        <f t="shared" si="598"/>
        <v>0.21915490176470387</v>
      </c>
    </row>
    <row r="3736" spans="1:15" x14ac:dyDescent="0.25">
      <c r="A3736"/>
    </row>
    <row r="3737" spans="1:15" x14ac:dyDescent="0.25">
      <c r="A3737" s="60" t="s">
        <v>372</v>
      </c>
      <c r="M3737" s="61">
        <v>2.7412981636970279</v>
      </c>
      <c r="N3737" s="61">
        <v>2.7277180517216486</v>
      </c>
      <c r="O3737" s="61">
        <v>2.8419875669469659</v>
      </c>
    </row>
    <row r="3738" spans="1:15" x14ac:dyDescent="0.25">
      <c r="A3738"/>
    </row>
    <row r="3739" spans="1:15" x14ac:dyDescent="0.25">
      <c r="A3739" s="71" t="s">
        <v>394</v>
      </c>
      <c r="B3739" s="71" t="s">
        <v>395</v>
      </c>
    </row>
    <row r="3740" spans="1:15" x14ac:dyDescent="0.25">
      <c r="A3740" s="71" t="s">
        <v>396</v>
      </c>
      <c r="B3740" s="71" t="s">
        <v>397</v>
      </c>
    </row>
    <row r="3742" spans="1:15" x14ac:dyDescent="0.25">
      <c r="A3742" s="30" t="s">
        <v>357</v>
      </c>
      <c r="M3742" s="1"/>
      <c r="N3742" s="1"/>
      <c r="O3742" s="1"/>
    </row>
    <row r="3744" spans="1:15" x14ac:dyDescent="0.25">
      <c r="M3744" s="10" t="s">
        <v>11</v>
      </c>
      <c r="N3744" s="11" t="s">
        <v>12</v>
      </c>
      <c r="O3744" s="11">
        <v>2023</v>
      </c>
    </row>
    <row r="3745" spans="1:15" x14ac:dyDescent="0.25">
      <c r="A3745" s="27" t="s">
        <v>185</v>
      </c>
      <c r="M3745" s="13">
        <v>4.873388981432749E-2</v>
      </c>
      <c r="N3745" s="14">
        <v>8.8287933652325193E-2</v>
      </c>
      <c r="O3745" s="14">
        <v>5.43932778981027E-2</v>
      </c>
    </row>
    <row r="3746" spans="1:15" x14ac:dyDescent="0.25">
      <c r="A3746" s="28" t="s">
        <v>186</v>
      </c>
      <c r="M3746" s="15">
        <v>0.19074590982253806</v>
      </c>
      <c r="N3746" s="16">
        <v>0.16372491729768199</v>
      </c>
      <c r="O3746" s="16">
        <v>0.1685598949861456</v>
      </c>
    </row>
    <row r="3747" spans="1:15" x14ac:dyDescent="0.25">
      <c r="A3747" s="28" t="s">
        <v>77</v>
      </c>
      <c r="M3747" s="15">
        <v>0.46620634386459953</v>
      </c>
      <c r="N3747" s="16">
        <v>0.43165842292241718</v>
      </c>
      <c r="O3747" s="16">
        <v>0.45972371837147441</v>
      </c>
    </row>
    <row r="3748" spans="1:15" x14ac:dyDescent="0.25">
      <c r="A3748" s="28" t="s">
        <v>187</v>
      </c>
      <c r="M3748" s="15">
        <v>0.25531428576781473</v>
      </c>
      <c r="N3748" s="16">
        <v>0.25475370234989497</v>
      </c>
      <c r="O3748" s="16">
        <v>0.23596192868020049</v>
      </c>
    </row>
    <row r="3749" spans="1:15" x14ac:dyDescent="0.25">
      <c r="A3749" s="28" t="s">
        <v>188</v>
      </c>
      <c r="M3749" s="15">
        <v>3.8999570730720225E-2</v>
      </c>
      <c r="N3749" s="16">
        <v>6.1575023777680579E-2</v>
      </c>
      <c r="O3749" s="16">
        <v>8.1361180064076735E-2</v>
      </c>
    </row>
    <row r="3750" spans="1:15" x14ac:dyDescent="0.25">
      <c r="A3750" s="59" t="s">
        <v>248</v>
      </c>
      <c r="M3750" s="17">
        <v>1</v>
      </c>
      <c r="N3750" s="18">
        <v>1</v>
      </c>
      <c r="O3750" s="18">
        <v>1</v>
      </c>
    </row>
    <row r="3751" spans="1:15" s="36" customFormat="1" x14ac:dyDescent="0.25">
      <c r="A3751" s="31" t="s">
        <v>249</v>
      </c>
      <c r="B3751"/>
      <c r="C3751"/>
      <c r="D3751"/>
      <c r="E3751"/>
      <c r="F3751"/>
      <c r="G3751"/>
      <c r="H3751"/>
      <c r="I3751"/>
      <c r="J3751"/>
      <c r="K3751"/>
      <c r="L3751"/>
      <c r="M3751" s="32">
        <v>500.0055035128816</v>
      </c>
      <c r="N3751" s="33">
        <v>499.99633251833683</v>
      </c>
      <c r="O3751" s="33">
        <v>499.99430379746764</v>
      </c>
    </row>
    <row r="3752" spans="1:15" x14ac:dyDescent="0.25">
      <c r="A3752" s="41" t="s">
        <v>250</v>
      </c>
      <c r="M3752" s="40">
        <v>427</v>
      </c>
      <c r="N3752" s="38">
        <v>409</v>
      </c>
      <c r="O3752" s="38">
        <v>395</v>
      </c>
    </row>
    <row r="3754" spans="1:15" x14ac:dyDescent="0.25">
      <c r="A3754" s="62" t="s">
        <v>377</v>
      </c>
      <c r="M3754" s="63">
        <f t="shared" ref="M3754:O3754" si="599">M3745+M3746</f>
        <v>0.23947979963686555</v>
      </c>
      <c r="N3754" s="63">
        <f t="shared" si="599"/>
        <v>0.25201285095000719</v>
      </c>
      <c r="O3754" s="63">
        <f t="shared" si="599"/>
        <v>0.22295317288424829</v>
      </c>
    </row>
    <row r="3755" spans="1:15" x14ac:dyDescent="0.25">
      <c r="A3755" s="64" t="s">
        <v>375</v>
      </c>
      <c r="M3755" s="63">
        <f t="shared" ref="M3755:O3755" si="600">M3747</f>
        <v>0.46620634386459953</v>
      </c>
      <c r="N3755" s="63">
        <f t="shared" si="600"/>
        <v>0.43165842292241718</v>
      </c>
      <c r="O3755" s="63">
        <f t="shared" si="600"/>
        <v>0.45972371837147441</v>
      </c>
    </row>
    <row r="3756" spans="1:15" x14ac:dyDescent="0.25">
      <c r="A3756" s="65" t="s">
        <v>378</v>
      </c>
      <c r="M3756" s="63">
        <f t="shared" ref="M3756:O3756" si="601">M3748+M3749</f>
        <v>0.29431385649853498</v>
      </c>
      <c r="N3756" s="63">
        <f t="shared" si="601"/>
        <v>0.31632872612757557</v>
      </c>
      <c r="O3756" s="63">
        <f t="shared" si="601"/>
        <v>0.31732310874427722</v>
      </c>
    </row>
    <row r="3757" spans="1:15" x14ac:dyDescent="0.25">
      <c r="A3757"/>
    </row>
    <row r="3758" spans="1:15" x14ac:dyDescent="0.25">
      <c r="A3758" s="60" t="s">
        <v>372</v>
      </c>
      <c r="M3758" s="61">
        <v>3.0450997377780609</v>
      </c>
      <c r="N3758" s="61">
        <v>3.0376029653029226</v>
      </c>
      <c r="O3758" s="61">
        <v>3.1213378380260051</v>
      </c>
    </row>
    <row r="3759" spans="1:15" x14ac:dyDescent="0.25">
      <c r="A3759"/>
    </row>
    <row r="3760" spans="1:15" x14ac:dyDescent="0.25">
      <c r="A3760" s="71" t="s">
        <v>394</v>
      </c>
      <c r="B3760" s="71" t="s">
        <v>395</v>
      </c>
    </row>
    <row r="3761" spans="1:15" x14ac:dyDescent="0.25">
      <c r="A3761" s="71" t="s">
        <v>396</v>
      </c>
      <c r="B3761" s="71" t="s">
        <v>397</v>
      </c>
    </row>
    <row r="3763" spans="1:15" x14ac:dyDescent="0.25">
      <c r="A3763" s="30" t="s">
        <v>358</v>
      </c>
      <c r="M3763" s="1"/>
      <c r="N3763" s="1"/>
      <c r="O3763" s="1"/>
    </row>
    <row r="3765" spans="1:15" x14ac:dyDescent="0.25">
      <c r="M3765" s="10" t="s">
        <v>11</v>
      </c>
      <c r="N3765" s="11" t="s">
        <v>12</v>
      </c>
      <c r="O3765" s="11">
        <v>2023</v>
      </c>
    </row>
    <row r="3766" spans="1:15" x14ac:dyDescent="0.25">
      <c r="A3766" s="27" t="s">
        <v>185</v>
      </c>
      <c r="M3766" s="13">
        <v>0.11373317436552784</v>
      </c>
      <c r="N3766" s="14">
        <v>0.12888725345173702</v>
      </c>
      <c r="O3766" s="14">
        <v>0.12555813926994108</v>
      </c>
    </row>
    <row r="3767" spans="1:15" x14ac:dyDescent="0.25">
      <c r="A3767" s="28" t="s">
        <v>186</v>
      </c>
      <c r="M3767" s="15">
        <v>0.25968824230740323</v>
      </c>
      <c r="N3767" s="16">
        <v>0.22427670618610893</v>
      </c>
      <c r="O3767" s="16">
        <v>0.26138348411564216</v>
      </c>
    </row>
    <row r="3768" spans="1:15" x14ac:dyDescent="0.25">
      <c r="A3768" s="28" t="s">
        <v>77</v>
      </c>
      <c r="M3768" s="15">
        <v>0.44809272591144833</v>
      </c>
      <c r="N3768" s="16">
        <v>0.45940679271486057</v>
      </c>
      <c r="O3768" s="16">
        <v>0.41144823168871503</v>
      </c>
    </row>
    <row r="3769" spans="1:15" x14ac:dyDescent="0.25">
      <c r="A3769" s="28" t="s">
        <v>187</v>
      </c>
      <c r="M3769" s="15">
        <v>0.13973288818600804</v>
      </c>
      <c r="N3769" s="16">
        <v>0.14547783969075587</v>
      </c>
      <c r="O3769" s="16">
        <v>0.15294807156030898</v>
      </c>
    </row>
    <row r="3770" spans="1:15" x14ac:dyDescent="0.25">
      <c r="A3770" s="28" t="s">
        <v>188</v>
      </c>
      <c r="M3770" s="15">
        <v>3.8752969229612647E-2</v>
      </c>
      <c r="N3770" s="16">
        <v>4.195140795653763E-2</v>
      </c>
      <c r="O3770" s="16">
        <v>4.8662073365392813E-2</v>
      </c>
    </row>
    <row r="3771" spans="1:15" x14ac:dyDescent="0.25">
      <c r="A3771" s="59" t="s">
        <v>248</v>
      </c>
      <c r="M3771" s="17">
        <v>1</v>
      </c>
      <c r="N3771" s="18">
        <v>1</v>
      </c>
      <c r="O3771" s="18">
        <v>1</v>
      </c>
    </row>
    <row r="3772" spans="1:15" s="36" customFormat="1" x14ac:dyDescent="0.25">
      <c r="A3772" s="31" t="s">
        <v>249</v>
      </c>
      <c r="B3772"/>
      <c r="C3772"/>
      <c r="D3772"/>
      <c r="E3772"/>
      <c r="F3772"/>
      <c r="G3772"/>
      <c r="H3772"/>
      <c r="I3772"/>
      <c r="J3772"/>
      <c r="K3772"/>
      <c r="L3772"/>
      <c r="M3772" s="32">
        <v>500.00550351288143</v>
      </c>
      <c r="N3772" s="33">
        <v>499.99633251833683</v>
      </c>
      <c r="O3772" s="33">
        <v>499.99430379746764</v>
      </c>
    </row>
    <row r="3773" spans="1:15" x14ac:dyDescent="0.25">
      <c r="A3773" s="41" t="s">
        <v>250</v>
      </c>
      <c r="M3773" s="40">
        <v>427</v>
      </c>
      <c r="N3773" s="38">
        <v>409</v>
      </c>
      <c r="O3773" s="38">
        <v>395</v>
      </c>
    </row>
    <row r="3775" spans="1:15" x14ac:dyDescent="0.25">
      <c r="A3775" s="62" t="s">
        <v>377</v>
      </c>
      <c r="M3775" s="63">
        <f t="shared" ref="M3775:N3775" si="602">M3766+M3767</f>
        <v>0.37342141667293105</v>
      </c>
      <c r="N3775" s="63">
        <f t="shared" si="602"/>
        <v>0.35316395963784597</v>
      </c>
      <c r="O3775" s="63">
        <f t="shared" ref="O3775" si="603">O3766+O3767</f>
        <v>0.38694162338558324</v>
      </c>
    </row>
    <row r="3776" spans="1:15" x14ac:dyDescent="0.25">
      <c r="A3776" s="64" t="s">
        <v>375</v>
      </c>
      <c r="M3776" s="63">
        <f t="shared" ref="M3776:N3776" si="604">M3768</f>
        <v>0.44809272591144833</v>
      </c>
      <c r="N3776" s="63">
        <f t="shared" si="604"/>
        <v>0.45940679271486057</v>
      </c>
      <c r="O3776" s="63">
        <f t="shared" ref="O3776" si="605">O3768</f>
        <v>0.41144823168871503</v>
      </c>
    </row>
    <row r="3777" spans="1:15" x14ac:dyDescent="0.25">
      <c r="A3777" s="65" t="s">
        <v>378</v>
      </c>
      <c r="M3777" s="63">
        <f t="shared" ref="M3777:N3777" si="606">M3769+M3770</f>
        <v>0.17848585741562067</v>
      </c>
      <c r="N3777" s="63">
        <f t="shared" si="606"/>
        <v>0.18742924764729349</v>
      </c>
      <c r="O3777" s="63">
        <f t="shared" ref="O3777" si="607">O3769+O3770</f>
        <v>0.20161014492570178</v>
      </c>
    </row>
    <row r="3778" spans="1:15" x14ac:dyDescent="0.25">
      <c r="A3778"/>
    </row>
    <row r="3779" spans="1:15" x14ac:dyDescent="0.25">
      <c r="A3779" s="60" t="s">
        <v>372</v>
      </c>
      <c r="M3779" s="61">
        <v>2.7300842356067765</v>
      </c>
      <c r="N3779" s="61">
        <v>2.7473294425142485</v>
      </c>
      <c r="O3779" s="61">
        <v>2.7377724556355703</v>
      </c>
    </row>
    <row r="3780" spans="1:15" x14ac:dyDescent="0.25">
      <c r="A3780"/>
    </row>
    <row r="3781" spans="1:15" x14ac:dyDescent="0.25">
      <c r="A3781" s="71" t="s">
        <v>394</v>
      </c>
      <c r="B3781" s="71" t="s">
        <v>395</v>
      </c>
    </row>
    <row r="3782" spans="1:15" x14ac:dyDescent="0.25">
      <c r="A3782" s="71" t="s">
        <v>396</v>
      </c>
      <c r="B3782" s="71" t="s">
        <v>397</v>
      </c>
    </row>
    <row r="3784" spans="1:15" x14ac:dyDescent="0.25">
      <c r="A3784" s="30" t="s">
        <v>359</v>
      </c>
      <c r="M3784" s="1"/>
      <c r="N3784" s="1"/>
      <c r="O3784" s="1"/>
    </row>
    <row r="3786" spans="1:15" x14ac:dyDescent="0.25">
      <c r="M3786" s="10" t="s">
        <v>11</v>
      </c>
      <c r="N3786" s="11" t="s">
        <v>12</v>
      </c>
      <c r="O3786" s="11">
        <v>2023</v>
      </c>
    </row>
    <row r="3787" spans="1:15" x14ac:dyDescent="0.25">
      <c r="A3787" s="27" t="s">
        <v>185</v>
      </c>
      <c r="M3787" s="13">
        <v>4.9904602923574307E-2</v>
      </c>
      <c r="N3787" s="14">
        <v>7.7471228395318392E-2</v>
      </c>
      <c r="O3787" s="14">
        <v>7.0356244564811529E-2</v>
      </c>
    </row>
    <row r="3788" spans="1:15" x14ac:dyDescent="0.25">
      <c r="A3788" s="28" t="s">
        <v>186</v>
      </c>
      <c r="M3788" s="15">
        <v>0.159385833458039</v>
      </c>
      <c r="N3788" s="16">
        <v>0.13835187055161799</v>
      </c>
      <c r="O3788" s="16">
        <v>0.17587288969114842</v>
      </c>
    </row>
    <row r="3789" spans="1:15" x14ac:dyDescent="0.25">
      <c r="A3789" s="28" t="s">
        <v>77</v>
      </c>
      <c r="M3789" s="15">
        <v>0.40749153346555711</v>
      </c>
      <c r="N3789" s="16">
        <v>0.39310557290151249</v>
      </c>
      <c r="O3789" s="16">
        <v>0.38082383217023952</v>
      </c>
    </row>
    <row r="3790" spans="1:15" x14ac:dyDescent="0.25">
      <c r="A3790" s="28" t="s">
        <v>187</v>
      </c>
      <c r="M3790" s="15">
        <v>0.28802938234637704</v>
      </c>
      <c r="N3790" s="16">
        <v>0.31765636422761034</v>
      </c>
      <c r="O3790" s="16">
        <v>0.26581315483340973</v>
      </c>
    </row>
    <row r="3791" spans="1:15" x14ac:dyDescent="0.25">
      <c r="A3791" s="28" t="s">
        <v>188</v>
      </c>
      <c r="M3791" s="15">
        <v>9.5188647806452545E-2</v>
      </c>
      <c r="N3791" s="16">
        <v>7.3414963923940868E-2</v>
      </c>
      <c r="O3791" s="16">
        <v>0.10713387874039071</v>
      </c>
    </row>
    <row r="3792" spans="1:15" x14ac:dyDescent="0.25">
      <c r="A3792" s="59" t="s">
        <v>248</v>
      </c>
      <c r="M3792" s="17">
        <v>1</v>
      </c>
      <c r="N3792" s="18">
        <v>1</v>
      </c>
      <c r="O3792" s="18">
        <v>1</v>
      </c>
    </row>
    <row r="3793" spans="1:15" s="36" customFormat="1" x14ac:dyDescent="0.25">
      <c r="A3793" s="31" t="s">
        <v>249</v>
      </c>
      <c r="B3793"/>
      <c r="C3793"/>
      <c r="D3793"/>
      <c r="E3793"/>
      <c r="F3793"/>
      <c r="G3793"/>
      <c r="H3793"/>
      <c r="I3793"/>
      <c r="J3793"/>
      <c r="K3793"/>
      <c r="L3793"/>
      <c r="M3793" s="32">
        <v>500.00550351288149</v>
      </c>
      <c r="N3793" s="33">
        <v>499.99633251833677</v>
      </c>
      <c r="O3793" s="33">
        <v>499.99430379746764</v>
      </c>
    </row>
    <row r="3794" spans="1:15" x14ac:dyDescent="0.25">
      <c r="A3794" s="41" t="s">
        <v>250</v>
      </c>
      <c r="M3794" s="40">
        <v>427</v>
      </c>
      <c r="N3794" s="38">
        <v>409</v>
      </c>
      <c r="O3794" s="38">
        <v>395</v>
      </c>
    </row>
    <row r="3796" spans="1:15" x14ac:dyDescent="0.25">
      <c r="A3796" s="62" t="s">
        <v>377</v>
      </c>
      <c r="M3796" s="63">
        <f t="shared" ref="M3796:O3796" si="608">M3787+M3788</f>
        <v>0.20929043638161332</v>
      </c>
      <c r="N3796" s="63">
        <f t="shared" si="608"/>
        <v>0.21582309894693638</v>
      </c>
      <c r="O3796" s="63">
        <f t="shared" si="608"/>
        <v>0.24622913425595994</v>
      </c>
    </row>
    <row r="3797" spans="1:15" x14ac:dyDescent="0.25">
      <c r="A3797" s="64" t="s">
        <v>375</v>
      </c>
      <c r="M3797" s="63">
        <f t="shared" ref="M3797:O3797" si="609">M3789</f>
        <v>0.40749153346555711</v>
      </c>
      <c r="N3797" s="63">
        <f t="shared" si="609"/>
        <v>0.39310557290151249</v>
      </c>
      <c r="O3797" s="63">
        <f t="shared" si="609"/>
        <v>0.38082383217023952</v>
      </c>
    </row>
    <row r="3798" spans="1:15" x14ac:dyDescent="0.25">
      <c r="A3798" s="65" t="s">
        <v>378</v>
      </c>
      <c r="M3798" s="63">
        <f t="shared" ref="M3798:O3798" si="610">M3790+M3791</f>
        <v>0.38321803015282957</v>
      </c>
      <c r="N3798" s="63">
        <f t="shared" si="610"/>
        <v>0.39107132815155121</v>
      </c>
      <c r="O3798" s="63">
        <f t="shared" si="610"/>
        <v>0.37294703357380043</v>
      </c>
    </row>
    <row r="3799" spans="1:15" x14ac:dyDescent="0.25">
      <c r="A3799"/>
    </row>
    <row r="3800" spans="1:15" x14ac:dyDescent="0.25">
      <c r="A3800" s="60" t="s">
        <v>372</v>
      </c>
      <c r="M3800" s="61">
        <v>3.2192116386540945</v>
      </c>
      <c r="N3800" s="61">
        <v>3.1711919647332394</v>
      </c>
      <c r="O3800" s="61">
        <v>3.1634955334934216</v>
      </c>
    </row>
    <row r="3801" spans="1:15" x14ac:dyDescent="0.25">
      <c r="A3801"/>
    </row>
    <row r="3802" spans="1:15" x14ac:dyDescent="0.25">
      <c r="A3802" s="71" t="s">
        <v>394</v>
      </c>
      <c r="B3802" s="71" t="s">
        <v>395</v>
      </c>
    </row>
    <row r="3803" spans="1:15" x14ac:dyDescent="0.25">
      <c r="A3803" s="71" t="s">
        <v>396</v>
      </c>
      <c r="B3803" s="71" t="s">
        <v>397</v>
      </c>
    </row>
    <row r="3805" spans="1:15" x14ac:dyDescent="0.25">
      <c r="A3805" s="30" t="s">
        <v>360</v>
      </c>
      <c r="M3805" s="1"/>
      <c r="N3805" s="1"/>
      <c r="O3805" s="1"/>
    </row>
    <row r="3807" spans="1:15" x14ac:dyDescent="0.25">
      <c r="M3807" s="10" t="s">
        <v>11</v>
      </c>
      <c r="N3807" s="11" t="s">
        <v>12</v>
      </c>
      <c r="O3807" s="11">
        <v>2023</v>
      </c>
    </row>
    <row r="3808" spans="1:15" x14ac:dyDescent="0.25">
      <c r="A3808" s="27" t="s">
        <v>201</v>
      </c>
      <c r="M3808" s="13">
        <v>6.1980348225675164E-2</v>
      </c>
      <c r="N3808" s="14">
        <v>5.7506534277757607E-2</v>
      </c>
      <c r="O3808" s="14">
        <v>5.1967427477021939E-2</v>
      </c>
    </row>
    <row r="3809" spans="1:15" x14ac:dyDescent="0.25">
      <c r="A3809" s="28" t="s">
        <v>202</v>
      </c>
      <c r="M3809" s="15">
        <v>0.17657533980305121</v>
      </c>
      <c r="N3809" s="16">
        <v>0.16169067254772057</v>
      </c>
      <c r="O3809" s="16">
        <v>0.21722196835153837</v>
      </c>
    </row>
    <row r="3810" spans="1:15" x14ac:dyDescent="0.25">
      <c r="A3810" s="28" t="s">
        <v>77</v>
      </c>
      <c r="M3810" s="15">
        <v>0.41864316715951877</v>
      </c>
      <c r="N3810" s="16">
        <v>0.41745538475832317</v>
      </c>
      <c r="O3810" s="16">
        <v>0.41717943622142462</v>
      </c>
    </row>
    <row r="3811" spans="1:15" x14ac:dyDescent="0.25">
      <c r="A3811" s="28" t="s">
        <v>203</v>
      </c>
      <c r="M3811" s="15">
        <v>0.28174490819421899</v>
      </c>
      <c r="N3811" s="16">
        <v>0.28654611158517046</v>
      </c>
      <c r="O3811" s="16">
        <v>0.24942815804230714</v>
      </c>
    </row>
    <row r="3812" spans="1:15" x14ac:dyDescent="0.25">
      <c r="A3812" s="28" t="s">
        <v>204</v>
      </c>
      <c r="M3812" s="15">
        <v>6.1056236617535953E-2</v>
      </c>
      <c r="N3812" s="16">
        <v>7.680129683102821E-2</v>
      </c>
      <c r="O3812" s="16">
        <v>6.4203009907707873E-2</v>
      </c>
    </row>
    <row r="3813" spans="1:15" x14ac:dyDescent="0.25">
      <c r="A3813" s="59" t="s">
        <v>248</v>
      </c>
      <c r="M3813" s="17">
        <v>1</v>
      </c>
      <c r="N3813" s="18">
        <v>1</v>
      </c>
      <c r="O3813" s="18">
        <v>1</v>
      </c>
    </row>
    <row r="3814" spans="1:15" s="36" customFormat="1" x14ac:dyDescent="0.25">
      <c r="A3814" s="31" t="s">
        <v>249</v>
      </c>
      <c r="B3814"/>
      <c r="C3814"/>
      <c r="D3814"/>
      <c r="E3814"/>
      <c r="F3814"/>
      <c r="G3814"/>
      <c r="H3814"/>
      <c r="I3814"/>
      <c r="J3814"/>
      <c r="K3814"/>
      <c r="L3814"/>
      <c r="M3814" s="32">
        <v>500.00550351288149</v>
      </c>
      <c r="N3814" s="33">
        <v>499.99633251833671</v>
      </c>
      <c r="O3814" s="33">
        <v>499.99430379746764</v>
      </c>
    </row>
    <row r="3815" spans="1:15" x14ac:dyDescent="0.25">
      <c r="A3815" s="41" t="s">
        <v>250</v>
      </c>
      <c r="M3815" s="40">
        <v>427</v>
      </c>
      <c r="N3815" s="38">
        <v>409</v>
      </c>
      <c r="O3815" s="38">
        <v>395</v>
      </c>
    </row>
    <row r="3817" spans="1:15" x14ac:dyDescent="0.25">
      <c r="A3817" s="62" t="s">
        <v>383</v>
      </c>
      <c r="M3817" s="63">
        <f t="shared" ref="M3817:N3817" si="611">M3808+M3809</f>
        <v>0.23855568802872637</v>
      </c>
      <c r="N3817" s="63">
        <f t="shared" si="611"/>
        <v>0.21919720682547816</v>
      </c>
      <c r="O3817" s="63">
        <f t="shared" ref="O3817" si="612">O3808+O3809</f>
        <v>0.26918939582856033</v>
      </c>
    </row>
    <row r="3818" spans="1:15" x14ac:dyDescent="0.25">
      <c r="A3818" s="64" t="s">
        <v>389</v>
      </c>
      <c r="M3818" s="63">
        <f t="shared" ref="M3818:N3818" si="613">M3810</f>
        <v>0.41864316715951877</v>
      </c>
      <c r="N3818" s="63">
        <f t="shared" si="613"/>
        <v>0.41745538475832317</v>
      </c>
      <c r="O3818" s="63">
        <f t="shared" ref="O3818" si="614">O3810</f>
        <v>0.41717943622142462</v>
      </c>
    </row>
    <row r="3819" spans="1:15" x14ac:dyDescent="0.25">
      <c r="A3819" s="65" t="s">
        <v>378</v>
      </c>
      <c r="M3819" s="63">
        <f t="shared" ref="M3819:N3819" si="615">M3811+M3812</f>
        <v>0.34280114481175494</v>
      </c>
      <c r="N3819" s="63">
        <f t="shared" si="615"/>
        <v>0.36334740841619867</v>
      </c>
      <c r="O3819" s="63">
        <f t="shared" ref="O3819" si="616">O3811+O3812</f>
        <v>0.313631167950015</v>
      </c>
    </row>
    <row r="3820" spans="1:15" x14ac:dyDescent="0.25">
      <c r="A3820"/>
    </row>
    <row r="3821" spans="1:15" x14ac:dyDescent="0.25">
      <c r="A3821" s="60" t="s">
        <v>372</v>
      </c>
      <c r="M3821" s="61">
        <v>3.1033213451748889</v>
      </c>
      <c r="N3821" s="61">
        <v>3.1634449641439901</v>
      </c>
      <c r="O3821" s="61">
        <v>3.0566773545521388</v>
      </c>
    </row>
    <row r="3822" spans="1:15" x14ac:dyDescent="0.25">
      <c r="A3822"/>
    </row>
    <row r="3823" spans="1:15" x14ac:dyDescent="0.25">
      <c r="A3823" s="71" t="s">
        <v>394</v>
      </c>
      <c r="B3823" s="71" t="s">
        <v>395</v>
      </c>
    </row>
    <row r="3824" spans="1:15" x14ac:dyDescent="0.25">
      <c r="A3824" s="71" t="s">
        <v>396</v>
      </c>
      <c r="B3824" s="71" t="s">
        <v>397</v>
      </c>
    </row>
    <row r="3826" spans="1:15" x14ac:dyDescent="0.25">
      <c r="A3826" s="30" t="s">
        <v>361</v>
      </c>
      <c r="M3826" s="1"/>
      <c r="N3826" s="1"/>
      <c r="O3826" s="1"/>
    </row>
    <row r="3828" spans="1:15" x14ac:dyDescent="0.25">
      <c r="M3828" s="10" t="s">
        <v>11</v>
      </c>
      <c r="N3828" s="11" t="s">
        <v>12</v>
      </c>
      <c r="O3828" s="11">
        <v>2023</v>
      </c>
    </row>
    <row r="3829" spans="1:15" x14ac:dyDescent="0.25">
      <c r="A3829" s="27" t="s">
        <v>201</v>
      </c>
      <c r="M3829" s="13">
        <v>5.2923539249099517E-2</v>
      </c>
      <c r="N3829" s="14">
        <v>4.4314505974371504E-2</v>
      </c>
      <c r="O3829" s="14">
        <v>4.3774929081470598E-2</v>
      </c>
    </row>
    <row r="3830" spans="1:15" x14ac:dyDescent="0.25">
      <c r="A3830" s="28" t="s">
        <v>202</v>
      </c>
      <c r="M3830" s="15">
        <v>0.13153789642128036</v>
      </c>
      <c r="N3830" s="16">
        <v>0.13597654750523863</v>
      </c>
      <c r="O3830" s="16">
        <v>0.14074793257138382</v>
      </c>
    </row>
    <row r="3831" spans="1:15" x14ac:dyDescent="0.25">
      <c r="A3831" s="28" t="s">
        <v>77</v>
      </c>
      <c r="M3831" s="15">
        <v>0.36898516573705187</v>
      </c>
      <c r="N3831" s="16">
        <v>0.39141240644796871</v>
      </c>
      <c r="O3831" s="16">
        <v>0.3759012444445568</v>
      </c>
    </row>
    <row r="3832" spans="1:15" x14ac:dyDescent="0.25">
      <c r="A3832" s="28" t="s">
        <v>203</v>
      </c>
      <c r="M3832" s="15">
        <v>0.33232702122482516</v>
      </c>
      <c r="N3832" s="16">
        <v>0.31293016819194258</v>
      </c>
      <c r="O3832" s="16">
        <v>0.35656203678269749</v>
      </c>
    </row>
    <row r="3833" spans="1:15" x14ac:dyDescent="0.25">
      <c r="A3833" s="28" t="s">
        <v>204</v>
      </c>
      <c r="M3833" s="15">
        <v>0.11422637736774305</v>
      </c>
      <c r="N3833" s="16">
        <v>0.11536637188047853</v>
      </c>
      <c r="O3833" s="16">
        <v>8.3013857119891302E-2</v>
      </c>
    </row>
    <row r="3834" spans="1:15" x14ac:dyDescent="0.25">
      <c r="A3834" s="59" t="s">
        <v>248</v>
      </c>
      <c r="M3834" s="17">
        <v>1</v>
      </c>
      <c r="N3834" s="18">
        <v>1</v>
      </c>
      <c r="O3834" s="18">
        <v>1</v>
      </c>
    </row>
    <row r="3835" spans="1:15" s="36" customFormat="1" x14ac:dyDescent="0.25">
      <c r="A3835" s="31" t="s">
        <v>249</v>
      </c>
      <c r="B3835"/>
      <c r="C3835"/>
      <c r="D3835"/>
      <c r="E3835"/>
      <c r="F3835"/>
      <c r="G3835"/>
      <c r="H3835"/>
      <c r="I3835"/>
      <c r="J3835"/>
      <c r="K3835"/>
      <c r="L3835"/>
      <c r="M3835" s="32">
        <v>500.00550351288143</v>
      </c>
      <c r="N3835" s="33">
        <v>499.99633251833677</v>
      </c>
      <c r="O3835" s="33">
        <v>499.99430379746764</v>
      </c>
    </row>
    <row r="3836" spans="1:15" x14ac:dyDescent="0.25">
      <c r="A3836" s="41" t="s">
        <v>250</v>
      </c>
      <c r="M3836" s="40">
        <v>427</v>
      </c>
      <c r="N3836" s="38">
        <v>409</v>
      </c>
      <c r="O3836" s="38">
        <v>395</v>
      </c>
    </row>
    <row r="3838" spans="1:15" x14ac:dyDescent="0.25">
      <c r="A3838" s="62" t="s">
        <v>383</v>
      </c>
      <c r="M3838" s="63">
        <f t="shared" ref="M3838:N3838" si="617">M3829+M3830</f>
        <v>0.18446143567037987</v>
      </c>
      <c r="N3838" s="63">
        <f t="shared" si="617"/>
        <v>0.18029105347961014</v>
      </c>
      <c r="O3838" s="63">
        <f t="shared" ref="O3838" si="618">O3829+O3830</f>
        <v>0.18452286165285442</v>
      </c>
    </row>
    <row r="3839" spans="1:15" x14ac:dyDescent="0.25">
      <c r="A3839" s="64" t="s">
        <v>389</v>
      </c>
      <c r="M3839" s="63">
        <f t="shared" ref="M3839:N3839" si="619">M3831</f>
        <v>0.36898516573705187</v>
      </c>
      <c r="N3839" s="63">
        <f t="shared" si="619"/>
        <v>0.39141240644796871</v>
      </c>
      <c r="O3839" s="63">
        <f t="shared" ref="O3839" si="620">O3831</f>
        <v>0.3759012444445568</v>
      </c>
    </row>
    <row r="3840" spans="1:15" x14ac:dyDescent="0.25">
      <c r="A3840" s="65" t="s">
        <v>378</v>
      </c>
      <c r="M3840" s="63">
        <f t="shared" ref="M3840:N3840" si="621">M3832+M3833</f>
        <v>0.44655339859256821</v>
      </c>
      <c r="N3840" s="63">
        <f t="shared" si="621"/>
        <v>0.42829654007242113</v>
      </c>
      <c r="O3840" s="63">
        <f t="shared" ref="O3840" si="622">O3832+O3833</f>
        <v>0.43957589390258878</v>
      </c>
    </row>
    <row r="3841" spans="1:15" x14ac:dyDescent="0.25">
      <c r="A3841"/>
    </row>
    <row r="3842" spans="1:15" x14ac:dyDescent="0.25">
      <c r="A3842" s="60" t="s">
        <v>372</v>
      </c>
      <c r="M3842" s="61">
        <v>3.3233948010408345</v>
      </c>
      <c r="N3842" s="61">
        <v>3.3190573524989189</v>
      </c>
      <c r="O3842" s="61">
        <v>3.2942919602881533</v>
      </c>
    </row>
    <row r="3843" spans="1:15" x14ac:dyDescent="0.25">
      <c r="A3843"/>
    </row>
    <row r="3844" spans="1:15" x14ac:dyDescent="0.25">
      <c r="A3844" s="71" t="s">
        <v>394</v>
      </c>
      <c r="B3844" s="71" t="s">
        <v>395</v>
      </c>
    </row>
    <row r="3845" spans="1:15" x14ac:dyDescent="0.25">
      <c r="A3845" s="71" t="s">
        <v>396</v>
      </c>
      <c r="B3845" s="71" t="s">
        <v>397</v>
      </c>
    </row>
    <row r="3847" spans="1:15" x14ac:dyDescent="0.25">
      <c r="A3847" s="30" t="s">
        <v>362</v>
      </c>
      <c r="M3847" s="1"/>
      <c r="N3847" s="1"/>
      <c r="O3847" s="1"/>
    </row>
    <row r="3849" spans="1:15" x14ac:dyDescent="0.25">
      <c r="M3849" s="10" t="s">
        <v>11</v>
      </c>
      <c r="N3849" s="11" t="s">
        <v>12</v>
      </c>
      <c r="O3849" s="11">
        <v>2023</v>
      </c>
    </row>
    <row r="3850" spans="1:15" x14ac:dyDescent="0.25">
      <c r="A3850" s="27" t="s">
        <v>201</v>
      </c>
      <c r="M3850" s="13">
        <v>4.2018507056245449E-2</v>
      </c>
      <c r="N3850" s="14">
        <v>4.8711848742166858E-2</v>
      </c>
      <c r="O3850" s="14">
        <v>3.8043724548760753E-2</v>
      </c>
    </row>
    <row r="3851" spans="1:15" x14ac:dyDescent="0.25">
      <c r="A3851" s="28" t="s">
        <v>202</v>
      </c>
      <c r="M3851" s="15">
        <v>0.11625890768883786</v>
      </c>
      <c r="N3851" s="16">
        <v>0.12279674423039796</v>
      </c>
      <c r="O3851" s="16">
        <v>0.1124784965904676</v>
      </c>
    </row>
    <row r="3852" spans="1:15" x14ac:dyDescent="0.25">
      <c r="A3852" s="28" t="s">
        <v>77</v>
      </c>
      <c r="M3852" s="15">
        <v>0.44322556636964466</v>
      </c>
      <c r="N3852" s="16">
        <v>0.4103416406477306</v>
      </c>
      <c r="O3852" s="16">
        <v>0.3885943004413972</v>
      </c>
    </row>
    <row r="3853" spans="1:15" x14ac:dyDescent="0.25">
      <c r="A3853" s="28" t="s">
        <v>203</v>
      </c>
      <c r="M3853" s="15">
        <v>0.28821368945119347</v>
      </c>
      <c r="N3853" s="16">
        <v>0.2922955425100916</v>
      </c>
      <c r="O3853" s="16">
        <v>0.37132979995974635</v>
      </c>
    </row>
    <row r="3854" spans="1:15" x14ac:dyDescent="0.25">
      <c r="A3854" s="28" t="s">
        <v>204</v>
      </c>
      <c r="M3854" s="15">
        <v>0.11028332943407863</v>
      </c>
      <c r="N3854" s="16">
        <v>0.12585422386961295</v>
      </c>
      <c r="O3854" s="16">
        <v>8.9553678459628139E-2</v>
      </c>
    </row>
    <row r="3855" spans="1:15" x14ac:dyDescent="0.25">
      <c r="A3855" s="59" t="s">
        <v>248</v>
      </c>
      <c r="M3855" s="17">
        <v>1</v>
      </c>
      <c r="N3855" s="18">
        <v>1</v>
      </c>
      <c r="O3855" s="18">
        <v>1</v>
      </c>
    </row>
    <row r="3856" spans="1:15" s="36" customFormat="1" x14ac:dyDescent="0.25">
      <c r="A3856" s="31" t="s">
        <v>249</v>
      </c>
      <c r="B3856"/>
      <c r="C3856"/>
      <c r="D3856"/>
      <c r="E3856"/>
      <c r="F3856"/>
      <c r="G3856"/>
      <c r="H3856"/>
      <c r="I3856"/>
      <c r="J3856"/>
      <c r="K3856"/>
      <c r="L3856"/>
      <c r="M3856" s="32">
        <v>500.00550351288149</v>
      </c>
      <c r="N3856" s="33">
        <v>499.99633251833683</v>
      </c>
      <c r="O3856" s="33">
        <v>499.99430379746764</v>
      </c>
    </row>
    <row r="3857" spans="1:15" x14ac:dyDescent="0.25">
      <c r="A3857" s="41" t="s">
        <v>250</v>
      </c>
      <c r="M3857" s="40">
        <v>427</v>
      </c>
      <c r="N3857" s="38">
        <v>409</v>
      </c>
      <c r="O3857" s="38">
        <v>395</v>
      </c>
    </row>
    <row r="3859" spans="1:15" x14ac:dyDescent="0.25">
      <c r="A3859" s="62" t="s">
        <v>383</v>
      </c>
      <c r="M3859" s="63">
        <f t="shared" ref="M3859:N3859" si="623">M3850+M3851</f>
        <v>0.15827741474508331</v>
      </c>
      <c r="N3859" s="63">
        <f t="shared" si="623"/>
        <v>0.17150859297256482</v>
      </c>
      <c r="O3859" s="63">
        <f t="shared" ref="O3859" si="624">O3850+O3851</f>
        <v>0.15052222113922836</v>
      </c>
    </row>
    <row r="3860" spans="1:15" x14ac:dyDescent="0.25">
      <c r="A3860" s="64" t="s">
        <v>389</v>
      </c>
      <c r="M3860" s="63">
        <f t="shared" ref="M3860:N3860" si="625">M3852</f>
        <v>0.44322556636964466</v>
      </c>
      <c r="N3860" s="63">
        <f t="shared" si="625"/>
        <v>0.4103416406477306</v>
      </c>
      <c r="O3860" s="63">
        <f t="shared" ref="O3860" si="626">O3852</f>
        <v>0.3885943004413972</v>
      </c>
    </row>
    <row r="3861" spans="1:15" x14ac:dyDescent="0.25">
      <c r="A3861" s="65" t="s">
        <v>378</v>
      </c>
      <c r="M3861" s="63">
        <f t="shared" ref="M3861:N3861" si="627">M3853+M3854</f>
        <v>0.39849701888527211</v>
      </c>
      <c r="N3861" s="63">
        <f t="shared" si="627"/>
        <v>0.41814976637970458</v>
      </c>
      <c r="O3861" s="63">
        <f t="shared" ref="O3861" si="628">O3853+O3854</f>
        <v>0.46088347841937449</v>
      </c>
    </row>
    <row r="3862" spans="1:15" x14ac:dyDescent="0.25">
      <c r="A3862"/>
    </row>
    <row r="3863" spans="1:15" x14ac:dyDescent="0.25">
      <c r="A3863" s="60" t="s">
        <v>372</v>
      </c>
      <c r="M3863" s="61">
        <v>3.3084844265180244</v>
      </c>
      <c r="N3863" s="61">
        <v>3.3237835485345872</v>
      </c>
      <c r="O3863" s="61">
        <v>3.3618712111910125</v>
      </c>
    </row>
    <row r="3864" spans="1:15" x14ac:dyDescent="0.25">
      <c r="A3864"/>
    </row>
    <row r="3865" spans="1:15" x14ac:dyDescent="0.25">
      <c r="A3865" s="71" t="s">
        <v>394</v>
      </c>
      <c r="B3865" s="71" t="s">
        <v>395</v>
      </c>
    </row>
    <row r="3866" spans="1:15" x14ac:dyDescent="0.25">
      <c r="A3866" s="71" t="s">
        <v>396</v>
      </c>
      <c r="B3866" s="71" t="s">
        <v>397</v>
      </c>
    </row>
    <row r="3868" spans="1:15" x14ac:dyDescent="0.25">
      <c r="A3868" s="30" t="s">
        <v>363</v>
      </c>
      <c r="B3868" s="1"/>
      <c r="C3868" s="1"/>
      <c r="D3868" s="1"/>
      <c r="E3868" s="1"/>
      <c r="F3868" s="1"/>
      <c r="G3868" s="1"/>
      <c r="H3868" s="1"/>
      <c r="I3868" s="1"/>
      <c r="J3868" s="1"/>
      <c r="K3868" s="1"/>
      <c r="L3868" s="1"/>
      <c r="M3868" s="2"/>
    </row>
    <row r="3870" spans="1:15" x14ac:dyDescent="0.25">
      <c r="B3870" s="10" t="s">
        <v>0</v>
      </c>
      <c r="C3870" s="11" t="s">
        <v>1</v>
      </c>
      <c r="D3870" s="12" t="s">
        <v>2</v>
      </c>
      <c r="E3870" s="11" t="s">
        <v>3</v>
      </c>
      <c r="F3870" s="12" t="s">
        <v>4</v>
      </c>
      <c r="G3870" s="11" t="s">
        <v>5</v>
      </c>
      <c r="H3870" s="11" t="s">
        <v>6</v>
      </c>
      <c r="I3870" s="11" t="s">
        <v>7</v>
      </c>
      <c r="J3870" s="11" t="s">
        <v>8</v>
      </c>
      <c r="K3870" s="11" t="s">
        <v>9</v>
      </c>
      <c r="L3870" s="11" t="s">
        <v>10</v>
      </c>
    </row>
    <row r="3871" spans="1:15" x14ac:dyDescent="0.25">
      <c r="A3871" s="27" t="s">
        <v>185</v>
      </c>
      <c r="B3871" s="13">
        <v>3.5002713893323716E-3</v>
      </c>
      <c r="C3871" s="14">
        <v>1.2034857887666434E-3</v>
      </c>
      <c r="D3871" s="4">
        <v>6.6860512703497323E-3</v>
      </c>
      <c r="E3871" s="14">
        <v>5.0943954510031279E-3</v>
      </c>
      <c r="F3871" s="4">
        <v>3.5487643113530955E-3</v>
      </c>
      <c r="G3871" s="14">
        <v>4.0572964576353222E-3</v>
      </c>
      <c r="H3871" s="14">
        <v>5.090515295718601E-3</v>
      </c>
      <c r="I3871" s="14">
        <v>3.6278984188442753E-3</v>
      </c>
      <c r="J3871" s="14">
        <v>5.5453710285540718E-3</v>
      </c>
      <c r="K3871" s="22"/>
      <c r="L3871" s="22"/>
    </row>
    <row r="3872" spans="1:15" x14ac:dyDescent="0.25">
      <c r="A3872" s="28" t="s">
        <v>186</v>
      </c>
      <c r="B3872" s="15">
        <v>8.227299760842563E-3</v>
      </c>
      <c r="C3872" s="16">
        <v>1.0294519516638869E-2</v>
      </c>
      <c r="D3872" s="6">
        <v>3.337780634178316E-3</v>
      </c>
      <c r="E3872" s="16">
        <v>7.1918076952342267E-3</v>
      </c>
      <c r="F3872" s="6">
        <v>9.0624409815982417E-3</v>
      </c>
      <c r="G3872" s="19"/>
      <c r="H3872" s="16">
        <v>1.0181030591437202E-2</v>
      </c>
      <c r="I3872" s="16">
        <v>2.0680420948213471E-2</v>
      </c>
      <c r="J3872" s="16">
        <v>7.2037630557091102E-3</v>
      </c>
      <c r="K3872" s="16">
        <v>5.5307503391218062E-3</v>
      </c>
      <c r="L3872" s="16">
        <v>1.1242119758159976E-2</v>
      </c>
    </row>
    <row r="3873" spans="1:15" x14ac:dyDescent="0.25">
      <c r="A3873" s="28" t="s">
        <v>77</v>
      </c>
      <c r="B3873" s="15">
        <v>7.4128397644141447E-2</v>
      </c>
      <c r="C3873" s="16">
        <v>6.0075948965314464E-2</v>
      </c>
      <c r="D3873" s="6">
        <v>5.0140139526626444E-2</v>
      </c>
      <c r="E3873" s="16">
        <v>7.8812804329700545E-2</v>
      </c>
      <c r="F3873" s="6">
        <v>8.5491793552168252E-2</v>
      </c>
      <c r="G3873" s="16">
        <v>7.1191036107722774E-2</v>
      </c>
      <c r="H3873" s="16">
        <v>9.4158502656706833E-2</v>
      </c>
      <c r="I3873" s="16">
        <v>6.4949181422920207E-2</v>
      </c>
      <c r="J3873" s="16">
        <v>8.0847592825843431E-2</v>
      </c>
      <c r="K3873" s="16">
        <v>0.12764623762650326</v>
      </c>
      <c r="L3873" s="16">
        <v>6.552165587279743E-2</v>
      </c>
    </row>
    <row r="3874" spans="1:15" x14ac:dyDescent="0.25">
      <c r="A3874" s="28" t="s">
        <v>187</v>
      </c>
      <c r="B3874" s="15">
        <v>0.35491579690714031</v>
      </c>
      <c r="C3874" s="16">
        <v>0.40381262233871368</v>
      </c>
      <c r="D3874" s="6">
        <v>0.44476402450516461</v>
      </c>
      <c r="E3874" s="16">
        <v>0.42762856756256723</v>
      </c>
      <c r="F3874" s="6">
        <v>0.4575159429768727</v>
      </c>
      <c r="G3874" s="16">
        <v>0.46993617755061096</v>
      </c>
      <c r="H3874" s="16">
        <v>0.49114083419718874</v>
      </c>
      <c r="I3874" s="16">
        <v>0.46153307707384167</v>
      </c>
      <c r="J3874" s="16">
        <v>0.44924941652590777</v>
      </c>
      <c r="K3874" s="16">
        <v>0.46179886814390625</v>
      </c>
      <c r="L3874" s="16">
        <v>0.4585601480302085</v>
      </c>
    </row>
    <row r="3875" spans="1:15" x14ac:dyDescent="0.25">
      <c r="A3875" s="28" t="s">
        <v>188</v>
      </c>
      <c r="B3875" s="15">
        <v>0.55922823429854329</v>
      </c>
      <c r="C3875" s="16">
        <v>0.52461342339056627</v>
      </c>
      <c r="D3875" s="6">
        <v>0.49507200406368101</v>
      </c>
      <c r="E3875" s="16">
        <v>0.48127242496149508</v>
      </c>
      <c r="F3875" s="6">
        <v>0.44438105817800766</v>
      </c>
      <c r="G3875" s="16">
        <v>0.45481548988403098</v>
      </c>
      <c r="H3875" s="16">
        <v>0.39942911725894864</v>
      </c>
      <c r="I3875" s="16">
        <v>0.44920942213618026</v>
      </c>
      <c r="J3875" s="16">
        <v>0.45715385656398555</v>
      </c>
      <c r="K3875" s="16">
        <v>0.40502414389046865</v>
      </c>
      <c r="L3875" s="16">
        <v>0.46467607633883418</v>
      </c>
    </row>
    <row r="3876" spans="1:15" x14ac:dyDescent="0.25">
      <c r="A3876" s="59" t="s">
        <v>248</v>
      </c>
      <c r="B3876" s="17">
        <v>1</v>
      </c>
      <c r="C3876" s="18">
        <v>1</v>
      </c>
      <c r="D3876" s="8">
        <v>1</v>
      </c>
      <c r="E3876" s="18">
        <v>1</v>
      </c>
      <c r="F3876" s="8">
        <v>1</v>
      </c>
      <c r="G3876" s="18">
        <v>1</v>
      </c>
      <c r="H3876" s="18">
        <v>1</v>
      </c>
      <c r="I3876" s="18">
        <v>1</v>
      </c>
      <c r="J3876" s="18">
        <v>1</v>
      </c>
      <c r="K3876" s="18">
        <v>1</v>
      </c>
      <c r="L3876" s="18">
        <v>1</v>
      </c>
    </row>
    <row r="3877" spans="1:15" s="36" customFormat="1" x14ac:dyDescent="0.25">
      <c r="A3877" s="31" t="s">
        <v>249</v>
      </c>
      <c r="B3877" s="32">
        <v>500.00123000000156</v>
      </c>
      <c r="C3877" s="33">
        <v>499.99759500000033</v>
      </c>
      <c r="D3877" s="34">
        <v>499.99990500000064</v>
      </c>
      <c r="E3877" s="33">
        <v>499.9994650000005</v>
      </c>
      <c r="F3877" s="34">
        <v>499.99749303621138</v>
      </c>
      <c r="G3877" s="33">
        <v>500.01107954545341</v>
      </c>
      <c r="H3877" s="33">
        <v>500.00687022900587</v>
      </c>
      <c r="I3877" s="33">
        <v>500.01399999999961</v>
      </c>
      <c r="J3877" s="33">
        <v>500.01131639723002</v>
      </c>
      <c r="K3877" s="33">
        <v>500.00367231638387</v>
      </c>
      <c r="L3877" s="33">
        <v>499.9970660146688</v>
      </c>
      <c r="O3877"/>
    </row>
    <row r="3878" spans="1:15" x14ac:dyDescent="0.25">
      <c r="A3878" s="41" t="s">
        <v>250</v>
      </c>
      <c r="B3878" s="40">
        <v>932</v>
      </c>
      <c r="C3878" s="38">
        <v>590</v>
      </c>
      <c r="D3878" s="39">
        <v>407</v>
      </c>
      <c r="E3878" s="38">
        <v>392</v>
      </c>
      <c r="F3878" s="39">
        <v>359</v>
      </c>
      <c r="G3878" s="38">
        <v>176</v>
      </c>
      <c r="H3878" s="38">
        <v>393</v>
      </c>
      <c r="I3878" s="38">
        <v>200</v>
      </c>
      <c r="J3878" s="38">
        <v>433</v>
      </c>
      <c r="K3878" s="38">
        <v>354</v>
      </c>
      <c r="L3878" s="38">
        <v>409</v>
      </c>
    </row>
    <row r="3880" spans="1:15" x14ac:dyDescent="0.25">
      <c r="A3880" s="62" t="s">
        <v>377</v>
      </c>
      <c r="B3880" s="63">
        <f t="shared" ref="B3880:L3880" si="629">B3871+B3872</f>
        <v>1.1727571150174934E-2</v>
      </c>
      <c r="C3880" s="63">
        <f t="shared" si="629"/>
        <v>1.1498005305405512E-2</v>
      </c>
      <c r="D3880" s="63">
        <f t="shared" si="629"/>
        <v>1.0023831904528048E-2</v>
      </c>
      <c r="E3880" s="63">
        <f t="shared" si="629"/>
        <v>1.2286203146237355E-2</v>
      </c>
      <c r="F3880" s="63">
        <f t="shared" si="629"/>
        <v>1.2611205292951337E-2</v>
      </c>
      <c r="G3880" s="63">
        <f t="shared" si="629"/>
        <v>4.0572964576353222E-3</v>
      </c>
      <c r="H3880" s="63">
        <f t="shared" si="629"/>
        <v>1.5271545887155803E-2</v>
      </c>
      <c r="I3880" s="63">
        <f t="shared" si="629"/>
        <v>2.4308319367057747E-2</v>
      </c>
      <c r="J3880" s="63">
        <f t="shared" si="629"/>
        <v>1.2749134084263182E-2</v>
      </c>
      <c r="K3880" s="63">
        <f t="shared" si="629"/>
        <v>5.5307503391218062E-3</v>
      </c>
      <c r="L3880" s="63">
        <f t="shared" si="629"/>
        <v>1.1242119758159976E-2</v>
      </c>
      <c r="O3880" s="36"/>
    </row>
    <row r="3881" spans="1:15" x14ac:dyDescent="0.25">
      <c r="A3881" s="64" t="s">
        <v>375</v>
      </c>
      <c r="B3881" s="63">
        <f t="shared" ref="B3881:L3881" si="630">B3873</f>
        <v>7.4128397644141447E-2</v>
      </c>
      <c r="C3881" s="63">
        <f t="shared" si="630"/>
        <v>6.0075948965314464E-2</v>
      </c>
      <c r="D3881" s="63">
        <f t="shared" si="630"/>
        <v>5.0140139526626444E-2</v>
      </c>
      <c r="E3881" s="63">
        <f t="shared" si="630"/>
        <v>7.8812804329700545E-2</v>
      </c>
      <c r="F3881" s="63">
        <f t="shared" si="630"/>
        <v>8.5491793552168252E-2</v>
      </c>
      <c r="G3881" s="63">
        <f t="shared" si="630"/>
        <v>7.1191036107722774E-2</v>
      </c>
      <c r="H3881" s="63">
        <f t="shared" si="630"/>
        <v>9.4158502656706833E-2</v>
      </c>
      <c r="I3881" s="63">
        <f t="shared" si="630"/>
        <v>6.4949181422920207E-2</v>
      </c>
      <c r="J3881" s="63">
        <f t="shared" si="630"/>
        <v>8.0847592825843431E-2</v>
      </c>
      <c r="K3881" s="63">
        <f t="shared" si="630"/>
        <v>0.12764623762650326</v>
      </c>
      <c r="L3881" s="63">
        <f t="shared" si="630"/>
        <v>6.552165587279743E-2</v>
      </c>
    </row>
    <row r="3882" spans="1:15" x14ac:dyDescent="0.25">
      <c r="A3882" s="65" t="s">
        <v>378</v>
      </c>
      <c r="B3882" s="63">
        <f t="shared" ref="B3882:L3882" si="631">B3874+B3875</f>
        <v>0.91414403120568366</v>
      </c>
      <c r="C3882" s="63">
        <f t="shared" si="631"/>
        <v>0.92842604572927989</v>
      </c>
      <c r="D3882" s="63">
        <f t="shared" si="631"/>
        <v>0.93983602856884563</v>
      </c>
      <c r="E3882" s="63">
        <f t="shared" si="631"/>
        <v>0.90890099252406231</v>
      </c>
      <c r="F3882" s="63">
        <f t="shared" si="631"/>
        <v>0.90189700115488036</v>
      </c>
      <c r="G3882" s="63">
        <f t="shared" si="631"/>
        <v>0.92475166743464188</v>
      </c>
      <c r="H3882" s="63">
        <f t="shared" si="631"/>
        <v>0.89056995145613738</v>
      </c>
      <c r="I3882" s="63">
        <f t="shared" si="631"/>
        <v>0.91074249921002193</v>
      </c>
      <c r="J3882" s="63">
        <f t="shared" si="631"/>
        <v>0.90640327308989332</v>
      </c>
      <c r="K3882" s="63">
        <f t="shared" si="631"/>
        <v>0.86682301203437495</v>
      </c>
      <c r="L3882" s="63">
        <f t="shared" si="631"/>
        <v>0.92323622436904262</v>
      </c>
    </row>
    <row r="3883" spans="1:15" x14ac:dyDescent="0.25">
      <c r="A3883"/>
    </row>
    <row r="3884" spans="1:15" x14ac:dyDescent="0.25">
      <c r="A3884" s="60" t="s">
        <v>372</v>
      </c>
      <c r="B3884" s="61">
        <v>4.4581444229647245</v>
      </c>
      <c r="C3884" s="61">
        <v>4.4403379780256724</v>
      </c>
      <c r="D3884" s="61">
        <v>4.4181981494576483</v>
      </c>
      <c r="E3884" s="61">
        <v>4.3727928188883158</v>
      </c>
      <c r="F3884" s="61">
        <v>4.3301180897285789</v>
      </c>
      <c r="G3884" s="61">
        <v>4.3714525644033966</v>
      </c>
      <c r="H3884" s="61">
        <v>4.2696370075322134</v>
      </c>
      <c r="I3884" s="61">
        <v>4.3320157035603009</v>
      </c>
      <c r="J3884" s="61">
        <v>4.3452626245410633</v>
      </c>
      <c r="K3884" s="61">
        <v>4.2663164055857212</v>
      </c>
      <c r="L3884" s="61">
        <v>4.376670180949719</v>
      </c>
    </row>
    <row r="3885" spans="1:15" x14ac:dyDescent="0.25">
      <c r="A3885"/>
    </row>
    <row r="3886" spans="1:15" x14ac:dyDescent="0.25">
      <c r="A3886" s="71" t="s">
        <v>394</v>
      </c>
      <c r="B3886" s="71" t="s">
        <v>395</v>
      </c>
    </row>
    <row r="3887" spans="1:15" x14ac:dyDescent="0.25">
      <c r="A3887" s="71" t="s">
        <v>396</v>
      </c>
      <c r="B3887" s="71" t="s">
        <v>397</v>
      </c>
    </row>
    <row r="3889" spans="1:15" x14ac:dyDescent="0.25">
      <c r="A3889" s="30" t="s">
        <v>364</v>
      </c>
      <c r="B3889" s="1"/>
      <c r="C3889" s="1"/>
      <c r="D3889" s="1"/>
      <c r="E3889" s="1"/>
      <c r="F3889" s="1"/>
      <c r="G3889" s="1"/>
      <c r="H3889" s="1"/>
      <c r="I3889" s="1"/>
      <c r="J3889" s="1"/>
      <c r="K3889" s="1"/>
      <c r="L3889" s="1"/>
    </row>
    <row r="3891" spans="1:15" x14ac:dyDescent="0.25">
      <c r="B3891" s="10" t="s">
        <v>0</v>
      </c>
      <c r="C3891" s="11" t="s">
        <v>1</v>
      </c>
      <c r="D3891" s="12" t="s">
        <v>2</v>
      </c>
      <c r="E3891" s="11" t="s">
        <v>3</v>
      </c>
      <c r="F3891" s="12" t="s">
        <v>4</v>
      </c>
      <c r="G3891" s="11" t="s">
        <v>5</v>
      </c>
      <c r="H3891" s="11" t="s">
        <v>6</v>
      </c>
      <c r="I3891" s="11" t="s">
        <v>7</v>
      </c>
      <c r="J3891" s="11" t="s">
        <v>8</v>
      </c>
      <c r="K3891" s="11" t="s">
        <v>9</v>
      </c>
      <c r="L3891" s="11" t="s">
        <v>10</v>
      </c>
    </row>
    <row r="3892" spans="1:15" x14ac:dyDescent="0.25">
      <c r="A3892" s="27" t="s">
        <v>185</v>
      </c>
      <c r="B3892" s="13">
        <v>2.228838517057239E-2</v>
      </c>
      <c r="C3892" s="14">
        <v>1.5954046738964802E-2</v>
      </c>
      <c r="D3892" s="4">
        <v>1.6720373176870872E-2</v>
      </c>
      <c r="E3892" s="14">
        <v>1.4983726032586854E-2</v>
      </c>
      <c r="F3892" s="4">
        <v>1.1027353340490289E-2</v>
      </c>
      <c r="G3892" s="14">
        <v>2.8526640602850328E-2</v>
      </c>
      <c r="H3892" s="14">
        <v>2.5452576478592986E-2</v>
      </c>
      <c r="I3892" s="14">
        <v>2.8303207510189724E-2</v>
      </c>
      <c r="J3892" s="14">
        <v>1.9408798599939287E-2</v>
      </c>
      <c r="K3892" s="14">
        <v>2.1646451184256846E-2</v>
      </c>
      <c r="L3892" s="14">
        <v>2.5082298771435339E-2</v>
      </c>
    </row>
    <row r="3893" spans="1:15" x14ac:dyDescent="0.25">
      <c r="A3893" s="28" t="s">
        <v>186</v>
      </c>
      <c r="B3893" s="15">
        <v>6.5956437747162783E-2</v>
      </c>
      <c r="C3893" s="16">
        <v>4.3585049644088741E-2</v>
      </c>
      <c r="D3893" s="6">
        <v>5.1809029843715562E-2</v>
      </c>
      <c r="E3893" s="16">
        <v>4.5249448416909789E-2</v>
      </c>
      <c r="F3893" s="6">
        <v>5.2790793937128398E-2</v>
      </c>
      <c r="G3893" s="16">
        <v>4.168146274031434E-2</v>
      </c>
      <c r="H3893" s="16">
        <v>4.5800897392249663E-2</v>
      </c>
      <c r="I3893" s="16">
        <v>3.6645973912730452E-2</v>
      </c>
      <c r="J3893" s="16">
        <v>6.2605280527138138E-2</v>
      </c>
      <c r="K3893" s="16">
        <v>5.8054093388014712E-2</v>
      </c>
      <c r="L3893" s="16">
        <v>4.4462852593756062E-2</v>
      </c>
    </row>
    <row r="3894" spans="1:15" x14ac:dyDescent="0.25">
      <c r="A3894" s="28" t="s">
        <v>77</v>
      </c>
      <c r="B3894" s="15">
        <v>0.21494661123133615</v>
      </c>
      <c r="C3894" s="16">
        <v>0.15615813112061061</v>
      </c>
      <c r="D3894" s="6">
        <v>0.20235532844751233</v>
      </c>
      <c r="E3894" s="16">
        <v>0.22355447920329252</v>
      </c>
      <c r="F3894" s="6">
        <v>0.18904885874079586</v>
      </c>
      <c r="G3894" s="16">
        <v>0.15357102882379342</v>
      </c>
      <c r="H3894" s="16">
        <v>0.20102268314888344</v>
      </c>
      <c r="I3894" s="16">
        <v>0.16291643833972652</v>
      </c>
      <c r="J3894" s="16">
        <v>0.19113262563572431</v>
      </c>
      <c r="K3894" s="16">
        <v>0.22119244321934345</v>
      </c>
      <c r="L3894" s="16">
        <v>0.20343933558534366</v>
      </c>
    </row>
    <row r="3895" spans="1:15" x14ac:dyDescent="0.25">
      <c r="A3895" s="28" t="s">
        <v>187</v>
      </c>
      <c r="B3895" s="15">
        <v>0.30974865801830143</v>
      </c>
      <c r="C3895" s="16">
        <v>0.30176218147609335</v>
      </c>
      <c r="D3895" s="6">
        <v>0.331090662907226</v>
      </c>
      <c r="E3895" s="16">
        <v>0.36380067926672699</v>
      </c>
      <c r="F3895" s="6">
        <v>0.34609922835267704</v>
      </c>
      <c r="G3895" s="16">
        <v>0.37944159191926974</v>
      </c>
      <c r="H3895" s="16">
        <v>0.37155723560032478</v>
      </c>
      <c r="I3895" s="16">
        <v>0.3769904442675604</v>
      </c>
      <c r="J3895" s="16">
        <v>0.31854567725718896</v>
      </c>
      <c r="K3895" s="16">
        <v>0.33781475051313181</v>
      </c>
      <c r="L3895" s="16">
        <v>0.3140209135701531</v>
      </c>
    </row>
    <row r="3896" spans="1:15" x14ac:dyDescent="0.25">
      <c r="A3896" s="28" t="s">
        <v>188</v>
      </c>
      <c r="B3896" s="15">
        <v>0.38705990783262723</v>
      </c>
      <c r="C3896" s="16">
        <v>0.48254059102024238</v>
      </c>
      <c r="D3896" s="6">
        <v>0.39802460562467507</v>
      </c>
      <c r="E3896" s="16">
        <v>0.35241166708048388</v>
      </c>
      <c r="F3896" s="6">
        <v>0.40103376562890847</v>
      </c>
      <c r="G3896" s="16">
        <v>0.3967792759137721</v>
      </c>
      <c r="H3896" s="16">
        <v>0.35616660737994926</v>
      </c>
      <c r="I3896" s="16">
        <v>0.3951439359697928</v>
      </c>
      <c r="J3896" s="16">
        <v>0.40830761798000931</v>
      </c>
      <c r="K3896" s="16">
        <v>0.36129226169525319</v>
      </c>
      <c r="L3896" s="16">
        <v>0.41299459947931177</v>
      </c>
    </row>
    <row r="3897" spans="1:15" x14ac:dyDescent="0.25">
      <c r="A3897" s="59" t="s">
        <v>248</v>
      </c>
      <c r="B3897" s="17">
        <v>1</v>
      </c>
      <c r="C3897" s="18">
        <v>1</v>
      </c>
      <c r="D3897" s="8">
        <v>1</v>
      </c>
      <c r="E3897" s="18">
        <v>1</v>
      </c>
      <c r="F3897" s="8">
        <v>1</v>
      </c>
      <c r="G3897" s="18">
        <v>1</v>
      </c>
      <c r="H3897" s="18">
        <v>1</v>
      </c>
      <c r="I3897" s="18">
        <v>1</v>
      </c>
      <c r="J3897" s="18">
        <v>1</v>
      </c>
      <c r="K3897" s="18">
        <v>1</v>
      </c>
      <c r="L3897" s="18">
        <v>1</v>
      </c>
    </row>
    <row r="3898" spans="1:15" s="36" customFormat="1" x14ac:dyDescent="0.25">
      <c r="A3898" s="31" t="s">
        <v>249</v>
      </c>
      <c r="B3898" s="32">
        <v>500.00123000000207</v>
      </c>
      <c r="C3898" s="33">
        <v>499.99759500000039</v>
      </c>
      <c r="D3898" s="34">
        <v>499.99990500000092</v>
      </c>
      <c r="E3898" s="33">
        <v>499.99946500000004</v>
      </c>
      <c r="F3898" s="34">
        <v>499.99749303621161</v>
      </c>
      <c r="G3898" s="33">
        <v>500.0110795454537</v>
      </c>
      <c r="H3898" s="33">
        <v>500.00687022900638</v>
      </c>
      <c r="I3898" s="33">
        <v>500.0139999999999</v>
      </c>
      <c r="J3898" s="33">
        <v>500.01131639722917</v>
      </c>
      <c r="K3898" s="33">
        <v>500.00367231638393</v>
      </c>
      <c r="L3898" s="33">
        <v>499.99706601466977</v>
      </c>
      <c r="M3898"/>
      <c r="N3898"/>
      <c r="O3898"/>
    </row>
    <row r="3899" spans="1:15" x14ac:dyDescent="0.25">
      <c r="A3899" s="41" t="s">
        <v>250</v>
      </c>
      <c r="B3899" s="40">
        <v>932</v>
      </c>
      <c r="C3899" s="38">
        <v>590</v>
      </c>
      <c r="D3899" s="39">
        <v>407</v>
      </c>
      <c r="E3899" s="38">
        <v>392</v>
      </c>
      <c r="F3899" s="39">
        <v>359</v>
      </c>
      <c r="G3899" s="38">
        <v>176</v>
      </c>
      <c r="H3899" s="38">
        <v>393</v>
      </c>
      <c r="I3899" s="38">
        <v>200</v>
      </c>
      <c r="J3899" s="38">
        <v>433</v>
      </c>
      <c r="K3899" s="38">
        <v>354</v>
      </c>
      <c r="L3899" s="38">
        <v>409</v>
      </c>
    </row>
    <row r="3901" spans="1:15" x14ac:dyDescent="0.25">
      <c r="A3901" s="62" t="s">
        <v>377</v>
      </c>
      <c r="B3901" s="63">
        <f t="shared" ref="B3901:L3901" si="632">B3892+B3893</f>
        <v>8.8244822917735166E-2</v>
      </c>
      <c r="C3901" s="63">
        <f t="shared" si="632"/>
        <v>5.9539096383053547E-2</v>
      </c>
      <c r="D3901" s="63">
        <f t="shared" si="632"/>
        <v>6.8529403020586438E-2</v>
      </c>
      <c r="E3901" s="63">
        <f t="shared" si="632"/>
        <v>6.0233174449496642E-2</v>
      </c>
      <c r="F3901" s="63">
        <f t="shared" si="632"/>
        <v>6.3818147277618684E-2</v>
      </c>
      <c r="G3901" s="63">
        <f t="shared" si="632"/>
        <v>7.0208103343164671E-2</v>
      </c>
      <c r="H3901" s="63">
        <f t="shared" si="632"/>
        <v>7.1253473870842646E-2</v>
      </c>
      <c r="I3901" s="63">
        <f t="shared" si="632"/>
        <v>6.494918142292018E-2</v>
      </c>
      <c r="J3901" s="63">
        <f t="shared" si="632"/>
        <v>8.2014079127077422E-2</v>
      </c>
      <c r="K3901" s="63">
        <f t="shared" si="632"/>
        <v>7.9700544572271562E-2</v>
      </c>
      <c r="L3901" s="63">
        <f t="shared" si="632"/>
        <v>6.9545151365191404E-2</v>
      </c>
      <c r="O3901" s="36"/>
    </row>
    <row r="3902" spans="1:15" x14ac:dyDescent="0.25">
      <c r="A3902" s="64" t="s">
        <v>375</v>
      </c>
      <c r="B3902" s="63">
        <f t="shared" ref="B3902:L3902" si="633">B3894</f>
        <v>0.21494661123133615</v>
      </c>
      <c r="C3902" s="63">
        <f t="shared" si="633"/>
        <v>0.15615813112061061</v>
      </c>
      <c r="D3902" s="63">
        <f t="shared" si="633"/>
        <v>0.20235532844751233</v>
      </c>
      <c r="E3902" s="63">
        <f t="shared" si="633"/>
        <v>0.22355447920329252</v>
      </c>
      <c r="F3902" s="63">
        <f t="shared" si="633"/>
        <v>0.18904885874079586</v>
      </c>
      <c r="G3902" s="63">
        <f t="shared" si="633"/>
        <v>0.15357102882379342</v>
      </c>
      <c r="H3902" s="63">
        <f t="shared" si="633"/>
        <v>0.20102268314888344</v>
      </c>
      <c r="I3902" s="63">
        <f t="shared" si="633"/>
        <v>0.16291643833972652</v>
      </c>
      <c r="J3902" s="63">
        <f t="shared" si="633"/>
        <v>0.19113262563572431</v>
      </c>
      <c r="K3902" s="63">
        <f t="shared" si="633"/>
        <v>0.22119244321934345</v>
      </c>
      <c r="L3902" s="63">
        <f t="shared" si="633"/>
        <v>0.20343933558534366</v>
      </c>
    </row>
    <row r="3903" spans="1:15" x14ac:dyDescent="0.25">
      <c r="A3903" s="65" t="s">
        <v>378</v>
      </c>
      <c r="B3903" s="63">
        <f t="shared" ref="B3903:L3903" si="634">B3895+B3896</f>
        <v>0.69680856585092865</v>
      </c>
      <c r="C3903" s="63">
        <f t="shared" si="634"/>
        <v>0.78430277249633573</v>
      </c>
      <c r="D3903" s="63">
        <f t="shared" si="634"/>
        <v>0.72911526853190112</v>
      </c>
      <c r="E3903" s="63">
        <f t="shared" si="634"/>
        <v>0.71621234634721087</v>
      </c>
      <c r="F3903" s="63">
        <f t="shared" si="634"/>
        <v>0.7471329939815855</v>
      </c>
      <c r="G3903" s="63">
        <f t="shared" si="634"/>
        <v>0.77622086783304178</v>
      </c>
      <c r="H3903" s="63">
        <f t="shared" si="634"/>
        <v>0.72772384298027404</v>
      </c>
      <c r="I3903" s="63">
        <f t="shared" si="634"/>
        <v>0.77213438023735326</v>
      </c>
      <c r="J3903" s="63">
        <f t="shared" si="634"/>
        <v>0.72685329523719822</v>
      </c>
      <c r="K3903" s="63">
        <f t="shared" si="634"/>
        <v>0.699107012208385</v>
      </c>
      <c r="L3903" s="63">
        <f t="shared" si="634"/>
        <v>0.72701551304946488</v>
      </c>
    </row>
    <row r="3904" spans="1:15" x14ac:dyDescent="0.25">
      <c r="A3904"/>
    </row>
    <row r="3905" spans="1:15" x14ac:dyDescent="0.25">
      <c r="A3905" s="60" t="s">
        <v>372</v>
      </c>
      <c r="B3905" s="61">
        <v>3.9733352655952459</v>
      </c>
      <c r="C3905" s="61">
        <v>4.1913502203945612</v>
      </c>
      <c r="D3905" s="61">
        <v>4.0418900979591195</v>
      </c>
      <c r="E3905" s="61">
        <v>3.9934071129456101</v>
      </c>
      <c r="F3905" s="61">
        <v>4.0733212589923848</v>
      </c>
      <c r="G3905" s="61">
        <v>4.0742653998007992</v>
      </c>
      <c r="H3905" s="61">
        <v>3.9871844000107881</v>
      </c>
      <c r="I3905" s="61">
        <v>4.0740259272740369</v>
      </c>
      <c r="J3905" s="61">
        <v>4.0337380354901899</v>
      </c>
      <c r="K3905" s="61">
        <v>3.9590522781471096</v>
      </c>
      <c r="L3905" s="61">
        <v>4.0453826623921483</v>
      </c>
    </row>
    <row r="3906" spans="1:15" x14ac:dyDescent="0.25">
      <c r="A3906"/>
    </row>
    <row r="3907" spans="1:15" x14ac:dyDescent="0.25">
      <c r="A3907" s="71" t="s">
        <v>394</v>
      </c>
      <c r="B3907" s="71" t="s">
        <v>395</v>
      </c>
    </row>
    <row r="3908" spans="1:15" x14ac:dyDescent="0.25">
      <c r="A3908" s="71" t="s">
        <v>396</v>
      </c>
      <c r="B3908" s="71" t="s">
        <v>397</v>
      </c>
    </row>
    <row r="3910" spans="1:15" x14ac:dyDescent="0.25">
      <c r="A3910" s="30" t="s">
        <v>365</v>
      </c>
      <c r="B3910" s="1"/>
      <c r="C3910" s="1"/>
      <c r="D3910" s="1"/>
      <c r="E3910" s="1"/>
      <c r="F3910" s="1"/>
      <c r="G3910" s="1"/>
      <c r="H3910" s="1"/>
      <c r="I3910" s="1"/>
      <c r="J3910" s="1"/>
      <c r="K3910" s="1"/>
      <c r="L3910" s="1"/>
    </row>
    <row r="3912" spans="1:15" x14ac:dyDescent="0.25">
      <c r="B3912" s="10" t="s">
        <v>0</v>
      </c>
      <c r="C3912" s="11" t="s">
        <v>1</v>
      </c>
      <c r="D3912" s="12" t="s">
        <v>2</v>
      </c>
      <c r="E3912" s="11" t="s">
        <v>3</v>
      </c>
      <c r="F3912" s="12" t="s">
        <v>4</v>
      </c>
      <c r="G3912" s="11" t="s">
        <v>5</v>
      </c>
      <c r="H3912" s="11" t="s">
        <v>6</v>
      </c>
      <c r="I3912" s="11" t="s">
        <v>7</v>
      </c>
      <c r="J3912" s="11" t="s">
        <v>8</v>
      </c>
      <c r="K3912" s="11" t="s">
        <v>9</v>
      </c>
      <c r="L3912" s="11" t="s">
        <v>10</v>
      </c>
    </row>
    <row r="3913" spans="1:15" x14ac:dyDescent="0.25">
      <c r="A3913" s="27" t="s">
        <v>185</v>
      </c>
      <c r="B3913" s="13">
        <v>4.6670285191098204E-3</v>
      </c>
      <c r="C3913" s="14">
        <v>1.2034857887666434E-3</v>
      </c>
      <c r="D3913" s="4">
        <v>6.6860512703497306E-3</v>
      </c>
      <c r="E3913" s="14">
        <v>8.3908389781977011E-3</v>
      </c>
      <c r="F3913" s="4">
        <v>1.9649123588920511E-3</v>
      </c>
      <c r="G3913" s="22"/>
      <c r="H3913" s="14">
        <v>2.5475476927289118E-3</v>
      </c>
      <c r="I3913" s="14">
        <v>3.6278984188442753E-3</v>
      </c>
      <c r="J3913" s="22"/>
      <c r="K3913" s="14">
        <v>3.2231401690270087E-3</v>
      </c>
      <c r="L3913" s="14">
        <v>4.781935150719719E-3</v>
      </c>
    </row>
    <row r="3914" spans="1:15" x14ac:dyDescent="0.25">
      <c r="A3914" s="28" t="s">
        <v>186</v>
      </c>
      <c r="B3914" s="15">
        <v>1.225327985693149E-2</v>
      </c>
      <c r="C3914" s="16">
        <v>1.5108462671705443E-2</v>
      </c>
      <c r="D3914" s="6">
        <v>1.5051482859781719E-2</v>
      </c>
      <c r="E3914" s="16">
        <v>1.7081138276817943E-2</v>
      </c>
      <c r="F3914" s="6">
        <v>1.1027353340490294E-2</v>
      </c>
      <c r="G3914" s="16">
        <v>1.4263320301425166E-2</v>
      </c>
      <c r="H3914" s="16">
        <v>5.0950953854578237E-3</v>
      </c>
      <c r="I3914" s="16">
        <v>2.0680420948213471E-2</v>
      </c>
      <c r="J3914" s="16">
        <v>1.8838603652850311E-2</v>
      </c>
      <c r="K3914" s="16">
        <v>3.3184502034730834E-2</v>
      </c>
      <c r="L3914" s="16">
        <v>2.0553176840157533E-2</v>
      </c>
    </row>
    <row r="3915" spans="1:15" x14ac:dyDescent="0.25">
      <c r="A3915" s="28" t="s">
        <v>77</v>
      </c>
      <c r="B3915" s="15">
        <v>0.13140114675317816</v>
      </c>
      <c r="C3915" s="16">
        <v>0.12616932687446211</v>
      </c>
      <c r="D3915" s="6">
        <v>0.15715891986019473</v>
      </c>
      <c r="E3915" s="16">
        <v>0.14683789711654985</v>
      </c>
      <c r="F3915" s="6">
        <v>0.15356121562726496</v>
      </c>
      <c r="G3915" s="16">
        <v>0.11188956608347909</v>
      </c>
      <c r="H3915" s="16">
        <v>0.1374118523562276</v>
      </c>
      <c r="I3915" s="16">
        <v>0.11864767786501984</v>
      </c>
      <c r="J3915" s="16">
        <v>0.14402306830007044</v>
      </c>
      <c r="K3915" s="16">
        <v>0.12859933797096401</v>
      </c>
      <c r="L3915" s="16">
        <v>0.10168470426232359</v>
      </c>
    </row>
    <row r="3916" spans="1:15" x14ac:dyDescent="0.25">
      <c r="A3916" s="28" t="s">
        <v>187</v>
      </c>
      <c r="B3916" s="15">
        <v>0.40791790652195026</v>
      </c>
      <c r="C3916" s="16">
        <v>0.43024013945507106</v>
      </c>
      <c r="D3916" s="6">
        <v>0.44310562419006827</v>
      </c>
      <c r="E3916" s="16">
        <v>0.4438101348768444</v>
      </c>
      <c r="F3916" s="6">
        <v>0.50643652252295412</v>
      </c>
      <c r="G3916" s="16">
        <v>0.50756034383328974</v>
      </c>
      <c r="H3916" s="16">
        <v>0.51915011854798887</v>
      </c>
      <c r="I3916" s="16">
        <v>0.45028239209302112</v>
      </c>
      <c r="J3916" s="16">
        <v>0.44816121944584203</v>
      </c>
      <c r="K3916" s="16">
        <v>0.48897606966728469</v>
      </c>
      <c r="L3916" s="16">
        <v>0.49463175334036147</v>
      </c>
    </row>
    <row r="3917" spans="1:15" x14ac:dyDescent="0.25">
      <c r="A3917" s="28" t="s">
        <v>188</v>
      </c>
      <c r="B3917" s="15">
        <v>0.44376063834883017</v>
      </c>
      <c r="C3917" s="16">
        <v>0.42727858520999473</v>
      </c>
      <c r="D3917" s="6">
        <v>0.37799792181960545</v>
      </c>
      <c r="E3917" s="16">
        <v>0.38387999075159018</v>
      </c>
      <c r="F3917" s="6">
        <v>0.32700999615039872</v>
      </c>
      <c r="G3917" s="16">
        <v>0.36628676978180591</v>
      </c>
      <c r="H3917" s="16">
        <v>0.33579538601759684</v>
      </c>
      <c r="I3917" s="16">
        <v>0.4067616106749013</v>
      </c>
      <c r="J3917" s="16">
        <v>0.38897710860123724</v>
      </c>
      <c r="K3917" s="16">
        <v>0.34601695015799339</v>
      </c>
      <c r="L3917" s="16">
        <v>0.37834843040643773</v>
      </c>
    </row>
    <row r="3918" spans="1:15" x14ac:dyDescent="0.25">
      <c r="A3918" s="59" t="s">
        <v>248</v>
      </c>
      <c r="B3918" s="17">
        <v>1</v>
      </c>
      <c r="C3918" s="18">
        <v>1</v>
      </c>
      <c r="D3918" s="8">
        <v>1</v>
      </c>
      <c r="E3918" s="18">
        <v>1</v>
      </c>
      <c r="F3918" s="8">
        <v>1</v>
      </c>
      <c r="G3918" s="18">
        <v>1</v>
      </c>
      <c r="H3918" s="18">
        <v>1</v>
      </c>
      <c r="I3918" s="18">
        <v>1</v>
      </c>
      <c r="J3918" s="18">
        <v>1</v>
      </c>
      <c r="K3918" s="18">
        <v>1</v>
      </c>
      <c r="L3918" s="18">
        <v>1</v>
      </c>
    </row>
    <row r="3919" spans="1:15" s="36" customFormat="1" x14ac:dyDescent="0.25">
      <c r="A3919" s="31" t="s">
        <v>249</v>
      </c>
      <c r="B3919" s="32">
        <v>500.00123000000247</v>
      </c>
      <c r="C3919" s="33">
        <v>499.99759500000027</v>
      </c>
      <c r="D3919" s="34">
        <v>499.99990500000075</v>
      </c>
      <c r="E3919" s="33">
        <v>499.99946500000033</v>
      </c>
      <c r="F3919" s="34">
        <v>499.99749303621138</v>
      </c>
      <c r="G3919" s="33">
        <v>500.01107954545353</v>
      </c>
      <c r="H3919" s="33">
        <v>500.00687022900604</v>
      </c>
      <c r="I3919" s="33">
        <v>500.01399999999961</v>
      </c>
      <c r="J3919" s="33">
        <v>500.01131639722962</v>
      </c>
      <c r="K3919" s="33">
        <v>500.00367231638393</v>
      </c>
      <c r="L3919" s="33">
        <v>499.99706601466909</v>
      </c>
      <c r="M3919"/>
      <c r="N3919"/>
      <c r="O3919"/>
    </row>
    <row r="3920" spans="1:15" x14ac:dyDescent="0.25">
      <c r="A3920" s="41" t="s">
        <v>250</v>
      </c>
      <c r="B3920" s="40">
        <v>932</v>
      </c>
      <c r="C3920" s="38">
        <v>590</v>
      </c>
      <c r="D3920" s="39">
        <v>407</v>
      </c>
      <c r="E3920" s="38">
        <v>392</v>
      </c>
      <c r="F3920" s="39">
        <v>359</v>
      </c>
      <c r="G3920" s="38">
        <v>176</v>
      </c>
      <c r="H3920" s="38">
        <v>393</v>
      </c>
      <c r="I3920" s="38">
        <v>200</v>
      </c>
      <c r="J3920" s="38">
        <v>433</v>
      </c>
      <c r="K3920" s="38">
        <v>354</v>
      </c>
      <c r="L3920" s="38">
        <v>409</v>
      </c>
    </row>
    <row r="3922" spans="1:15" x14ac:dyDescent="0.25">
      <c r="A3922" s="62" t="s">
        <v>377</v>
      </c>
      <c r="B3922" s="63">
        <f t="shared" ref="B3922:L3922" si="635">B3913+B3914</f>
        <v>1.6920308376041311E-2</v>
      </c>
      <c r="C3922" s="63">
        <f t="shared" si="635"/>
        <v>1.6311948460472087E-2</v>
      </c>
      <c r="D3922" s="63">
        <f t="shared" si="635"/>
        <v>2.173753413013145E-2</v>
      </c>
      <c r="E3922" s="63">
        <f t="shared" si="635"/>
        <v>2.5471977255015644E-2</v>
      </c>
      <c r="F3922" s="63">
        <f t="shared" si="635"/>
        <v>1.2992265699382345E-2</v>
      </c>
      <c r="G3922" s="63">
        <f t="shared" si="635"/>
        <v>1.4263320301425166E-2</v>
      </c>
      <c r="H3922" s="63">
        <f t="shared" si="635"/>
        <v>7.6426430781867359E-3</v>
      </c>
      <c r="I3922" s="63">
        <f t="shared" si="635"/>
        <v>2.4308319367057747E-2</v>
      </c>
      <c r="J3922" s="63">
        <f t="shared" si="635"/>
        <v>1.8838603652850311E-2</v>
      </c>
      <c r="K3922" s="63">
        <f t="shared" si="635"/>
        <v>3.6407642203757841E-2</v>
      </c>
      <c r="L3922" s="63">
        <f t="shared" si="635"/>
        <v>2.5335111990877252E-2</v>
      </c>
      <c r="O3922" s="36"/>
    </row>
    <row r="3923" spans="1:15" x14ac:dyDescent="0.25">
      <c r="A3923" s="64" t="s">
        <v>375</v>
      </c>
      <c r="B3923" s="63">
        <f t="shared" ref="B3923:L3923" si="636">B3915</f>
        <v>0.13140114675317816</v>
      </c>
      <c r="C3923" s="63">
        <f t="shared" si="636"/>
        <v>0.12616932687446211</v>
      </c>
      <c r="D3923" s="63">
        <f t="shared" si="636"/>
        <v>0.15715891986019473</v>
      </c>
      <c r="E3923" s="63">
        <f t="shared" si="636"/>
        <v>0.14683789711654985</v>
      </c>
      <c r="F3923" s="63">
        <f t="shared" si="636"/>
        <v>0.15356121562726496</v>
      </c>
      <c r="G3923" s="63">
        <f t="shared" si="636"/>
        <v>0.11188956608347909</v>
      </c>
      <c r="H3923" s="63">
        <f t="shared" si="636"/>
        <v>0.1374118523562276</v>
      </c>
      <c r="I3923" s="63">
        <f t="shared" si="636"/>
        <v>0.11864767786501984</v>
      </c>
      <c r="J3923" s="63">
        <f t="shared" si="636"/>
        <v>0.14402306830007044</v>
      </c>
      <c r="K3923" s="63">
        <f t="shared" si="636"/>
        <v>0.12859933797096401</v>
      </c>
      <c r="L3923" s="63">
        <f t="shared" si="636"/>
        <v>0.10168470426232359</v>
      </c>
    </row>
    <row r="3924" spans="1:15" x14ac:dyDescent="0.25">
      <c r="A3924" s="65" t="s">
        <v>378</v>
      </c>
      <c r="B3924" s="63">
        <f t="shared" ref="B3924:L3924" si="637">B3916+B3917</f>
        <v>0.85167854487078043</v>
      </c>
      <c r="C3924" s="63">
        <f t="shared" si="637"/>
        <v>0.85751872466506573</v>
      </c>
      <c r="D3924" s="63">
        <f t="shared" si="637"/>
        <v>0.82110354600967372</v>
      </c>
      <c r="E3924" s="63">
        <f t="shared" si="637"/>
        <v>0.82769012562843458</v>
      </c>
      <c r="F3924" s="63">
        <f t="shared" si="637"/>
        <v>0.83344651867335284</v>
      </c>
      <c r="G3924" s="63">
        <f t="shared" si="637"/>
        <v>0.87384711361509559</v>
      </c>
      <c r="H3924" s="63">
        <f t="shared" si="637"/>
        <v>0.85494550456558571</v>
      </c>
      <c r="I3924" s="63">
        <f t="shared" si="637"/>
        <v>0.85704400276792247</v>
      </c>
      <c r="J3924" s="63">
        <f t="shared" si="637"/>
        <v>0.83713832804707922</v>
      </c>
      <c r="K3924" s="63">
        <f t="shared" si="637"/>
        <v>0.83499301982527807</v>
      </c>
      <c r="L3924" s="63">
        <f t="shared" si="637"/>
        <v>0.8729801837467992</v>
      </c>
    </row>
    <row r="3925" spans="1:15" x14ac:dyDescent="0.25">
      <c r="A3925"/>
    </row>
    <row r="3926" spans="1:15" x14ac:dyDescent="0.25">
      <c r="A3926" s="60" t="s">
        <v>372</v>
      </c>
      <c r="B3926" s="61">
        <v>4.2738518463244617</v>
      </c>
      <c r="C3926" s="61">
        <v>4.2672818756258266</v>
      </c>
      <c r="D3926" s="61">
        <v>4.1706778824288007</v>
      </c>
      <c r="E3926" s="61">
        <v>4.177707300146813</v>
      </c>
      <c r="F3926" s="61">
        <v>4.1454993367654804</v>
      </c>
      <c r="G3926" s="61">
        <v>4.225870563095472</v>
      </c>
      <c r="H3926" s="61">
        <v>4.180550699812267</v>
      </c>
      <c r="I3926" s="61">
        <v>4.2358693956569242</v>
      </c>
      <c r="J3926" s="61">
        <v>4.2072768329954684</v>
      </c>
      <c r="K3926" s="61">
        <v>4.1413791876104904</v>
      </c>
      <c r="L3926" s="61">
        <v>4.2212115670116388</v>
      </c>
    </row>
    <row r="3927" spans="1:15" x14ac:dyDescent="0.25">
      <c r="A3927"/>
    </row>
    <row r="3928" spans="1:15" x14ac:dyDescent="0.25">
      <c r="A3928" s="71" t="s">
        <v>394</v>
      </c>
      <c r="B3928" s="71" t="s">
        <v>395</v>
      </c>
    </row>
    <row r="3929" spans="1:15" x14ac:dyDescent="0.25">
      <c r="A3929" s="71" t="s">
        <v>396</v>
      </c>
      <c r="B3929" s="71" t="s">
        <v>397</v>
      </c>
    </row>
    <row r="3931" spans="1:15" x14ac:dyDescent="0.25">
      <c r="A3931" s="30" t="s">
        <v>366</v>
      </c>
      <c r="B3931" s="1"/>
      <c r="C3931" s="1"/>
      <c r="D3931" s="1"/>
      <c r="E3931" s="1"/>
      <c r="F3931" s="1"/>
      <c r="G3931" s="1"/>
      <c r="H3931" s="1"/>
      <c r="I3931" s="1"/>
      <c r="J3931" s="1"/>
      <c r="K3931" s="1"/>
      <c r="L3931" s="1"/>
    </row>
    <row r="3933" spans="1:15" x14ac:dyDescent="0.25">
      <c r="B3933" s="10" t="s">
        <v>0</v>
      </c>
      <c r="C3933" s="11" t="s">
        <v>1</v>
      </c>
      <c r="D3933" s="12" t="s">
        <v>2</v>
      </c>
      <c r="E3933" s="11" t="s">
        <v>3</v>
      </c>
      <c r="F3933" s="12" t="s">
        <v>4</v>
      </c>
      <c r="G3933" s="11" t="s">
        <v>5</v>
      </c>
      <c r="H3933" s="11" t="s">
        <v>6</v>
      </c>
      <c r="I3933" s="11" t="s">
        <v>7</v>
      </c>
      <c r="J3933" s="11" t="s">
        <v>8</v>
      </c>
      <c r="K3933" s="11" t="s">
        <v>9</v>
      </c>
      <c r="L3933" s="11" t="s">
        <v>10</v>
      </c>
    </row>
    <row r="3934" spans="1:15" x14ac:dyDescent="0.25">
      <c r="A3934" s="27" t="s">
        <v>185</v>
      </c>
      <c r="B3934" s="13">
        <v>1.9281492567528202E-2</v>
      </c>
      <c r="C3934" s="14">
        <v>5.6595272223259304E-3</v>
      </c>
      <c r="D3934" s="4">
        <v>1.5061972861774822E-2</v>
      </c>
      <c r="E3934" s="14">
        <v>1.1687282505392284E-2</v>
      </c>
      <c r="F3934" s="4">
        <v>1.299226569938234E-2</v>
      </c>
      <c r="G3934" s="14">
        <v>8.1145929152706357E-3</v>
      </c>
      <c r="H3934" s="14">
        <v>1.0176450501697963E-2</v>
      </c>
      <c r="I3934" s="14">
        <v>3.1931105929033983E-2</v>
      </c>
      <c r="J3934" s="14">
        <v>1.9408798599939291E-2</v>
      </c>
      <c r="K3934" s="14">
        <v>8.7538905081488167E-3</v>
      </c>
      <c r="L3934" s="14">
        <v>1.57712416894378E-2</v>
      </c>
    </row>
    <row r="3935" spans="1:15" x14ac:dyDescent="0.25">
      <c r="A3935" s="28" t="s">
        <v>186</v>
      </c>
      <c r="B3935" s="15">
        <v>5.1429643483076763E-2</v>
      </c>
      <c r="C3935" s="16">
        <v>4.5276217778607443E-2</v>
      </c>
      <c r="D3935" s="6">
        <v>6.1874821756216038E-2</v>
      </c>
      <c r="E3935" s="16">
        <v>6.2331776695001055E-2</v>
      </c>
      <c r="F3935" s="6">
        <v>4.0179588644177061E-2</v>
      </c>
      <c r="G3935" s="16">
        <v>3.3566869825043685E-2</v>
      </c>
      <c r="H3935" s="16">
        <v>5.8529475676415726E-2</v>
      </c>
      <c r="I3935" s="16">
        <v>5.8780354150083779E-2</v>
      </c>
      <c r="J3935" s="16">
        <v>3.4360423251390576E-2</v>
      </c>
      <c r="K3935" s="16">
        <v>4.1461842370649295E-2</v>
      </c>
      <c r="L3935" s="16">
        <v>2.3656862534156695E-2</v>
      </c>
    </row>
    <row r="3936" spans="1:15" x14ac:dyDescent="0.25">
      <c r="A3936" s="28" t="s">
        <v>77</v>
      </c>
      <c r="B3936" s="15">
        <v>0.26315703263369961</v>
      </c>
      <c r="C3936" s="16">
        <v>0.20740260760654272</v>
      </c>
      <c r="D3936" s="6">
        <v>0.23417963449413068</v>
      </c>
      <c r="E3936" s="16">
        <v>0.25052494806169417</v>
      </c>
      <c r="F3936" s="6">
        <v>0.27219467952764115</v>
      </c>
      <c r="G3936" s="16">
        <v>0.13930770852236821</v>
      </c>
      <c r="H3936" s="16">
        <v>0.24174222542489285</v>
      </c>
      <c r="I3936" s="16">
        <v>0.27721623794533767</v>
      </c>
      <c r="J3936" s="16">
        <v>0.22329055831992681</v>
      </c>
      <c r="K3936" s="16">
        <v>0.25346141525514215</v>
      </c>
      <c r="L3936" s="16">
        <v>0.20461195860318054</v>
      </c>
    </row>
    <row r="3937" spans="1:15" x14ac:dyDescent="0.25">
      <c r="A3937" s="28" t="s">
        <v>187</v>
      </c>
      <c r="B3937" s="15">
        <v>0.39485320866110718</v>
      </c>
      <c r="C3937" s="16">
        <v>0.41384758060686294</v>
      </c>
      <c r="D3937" s="6">
        <v>0.40797500751525129</v>
      </c>
      <c r="E3937" s="16">
        <v>0.43212404237272589</v>
      </c>
      <c r="F3937" s="6">
        <v>0.45561064094471765</v>
      </c>
      <c r="G3937" s="16">
        <v>0.53412111890702396</v>
      </c>
      <c r="H3937" s="16">
        <v>0.46057942206391972</v>
      </c>
      <c r="I3937" s="16">
        <v>0.38424624110524874</v>
      </c>
      <c r="J3937" s="16">
        <v>0.44538853393156541</v>
      </c>
      <c r="K3937" s="16">
        <v>0.45579156763255413</v>
      </c>
      <c r="L3937" s="16">
        <v>0.44807646793037348</v>
      </c>
    </row>
    <row r="3938" spans="1:15" x14ac:dyDescent="0.25">
      <c r="A3938" s="28" t="s">
        <v>188</v>
      </c>
      <c r="B3938" s="15">
        <v>0.27127862265458824</v>
      </c>
      <c r="C3938" s="16">
        <v>0.32781406678566116</v>
      </c>
      <c r="D3938" s="6">
        <v>0.28090856337262726</v>
      </c>
      <c r="E3938" s="16">
        <v>0.24333195036518662</v>
      </c>
      <c r="F3938" s="6">
        <v>0.2190228251840817</v>
      </c>
      <c r="G3938" s="16">
        <v>0.28488970983029366</v>
      </c>
      <c r="H3938" s="16">
        <v>0.22897242633307363</v>
      </c>
      <c r="I3938" s="16">
        <v>0.24782606087029577</v>
      </c>
      <c r="J3938" s="16">
        <v>0.27755168589717794</v>
      </c>
      <c r="K3938" s="16">
        <v>0.24053128423350562</v>
      </c>
      <c r="L3938" s="16">
        <v>0.30788346924285154</v>
      </c>
    </row>
    <row r="3939" spans="1:15" x14ac:dyDescent="0.25">
      <c r="A3939" s="59" t="s">
        <v>248</v>
      </c>
      <c r="B3939" s="17">
        <v>1</v>
      </c>
      <c r="C3939" s="18">
        <v>1</v>
      </c>
      <c r="D3939" s="8">
        <v>1</v>
      </c>
      <c r="E3939" s="18">
        <v>1</v>
      </c>
      <c r="F3939" s="8">
        <v>1</v>
      </c>
      <c r="G3939" s="18">
        <v>1</v>
      </c>
      <c r="H3939" s="18">
        <v>1</v>
      </c>
      <c r="I3939" s="18">
        <v>1</v>
      </c>
      <c r="J3939" s="18">
        <v>1</v>
      </c>
      <c r="K3939" s="18">
        <v>1</v>
      </c>
      <c r="L3939" s="18">
        <v>1</v>
      </c>
    </row>
    <row r="3940" spans="1:15" s="36" customFormat="1" x14ac:dyDescent="0.25">
      <c r="A3940" s="31" t="s">
        <v>249</v>
      </c>
      <c r="B3940" s="32">
        <v>500.00123000000212</v>
      </c>
      <c r="C3940" s="33">
        <v>499.99759500000067</v>
      </c>
      <c r="D3940" s="34">
        <v>499.99990500000069</v>
      </c>
      <c r="E3940" s="33">
        <v>499.99946499999987</v>
      </c>
      <c r="F3940" s="34">
        <v>499.99749303621161</v>
      </c>
      <c r="G3940" s="33">
        <v>500.01107954545392</v>
      </c>
      <c r="H3940" s="33">
        <v>500.00687022900667</v>
      </c>
      <c r="I3940" s="33">
        <v>500.01400000000007</v>
      </c>
      <c r="J3940" s="33">
        <v>500.01131639722905</v>
      </c>
      <c r="K3940" s="33">
        <v>500.00367231638381</v>
      </c>
      <c r="L3940" s="33">
        <v>499.9970660146696</v>
      </c>
      <c r="M3940"/>
      <c r="N3940"/>
      <c r="O3940"/>
    </row>
    <row r="3941" spans="1:15" x14ac:dyDescent="0.25">
      <c r="A3941" s="41" t="s">
        <v>250</v>
      </c>
      <c r="B3941" s="40">
        <v>932</v>
      </c>
      <c r="C3941" s="38">
        <v>590</v>
      </c>
      <c r="D3941" s="39">
        <v>407</v>
      </c>
      <c r="E3941" s="38">
        <v>392</v>
      </c>
      <c r="F3941" s="39">
        <v>359</v>
      </c>
      <c r="G3941" s="38">
        <v>176</v>
      </c>
      <c r="H3941" s="38">
        <v>393</v>
      </c>
      <c r="I3941" s="38">
        <v>200</v>
      </c>
      <c r="J3941" s="38">
        <v>433</v>
      </c>
      <c r="K3941" s="38">
        <v>354</v>
      </c>
      <c r="L3941" s="38">
        <v>409</v>
      </c>
    </row>
    <row r="3943" spans="1:15" x14ac:dyDescent="0.25">
      <c r="A3943" s="62" t="s">
        <v>377</v>
      </c>
      <c r="B3943" s="63">
        <f t="shared" ref="B3943:L3943" si="638">B3934+B3935</f>
        <v>7.0711136050604972E-2</v>
      </c>
      <c r="C3943" s="63">
        <f t="shared" si="638"/>
        <v>5.0935745000933376E-2</v>
      </c>
      <c r="D3943" s="63">
        <f t="shared" si="638"/>
        <v>7.6936794617990856E-2</v>
      </c>
      <c r="E3943" s="63">
        <f t="shared" si="638"/>
        <v>7.4019059200393339E-2</v>
      </c>
      <c r="F3943" s="63">
        <f t="shared" si="638"/>
        <v>5.3171854343559401E-2</v>
      </c>
      <c r="G3943" s="63">
        <f t="shared" si="638"/>
        <v>4.1681462740314319E-2</v>
      </c>
      <c r="H3943" s="63">
        <f t="shared" si="638"/>
        <v>6.8705926178113691E-2</v>
      </c>
      <c r="I3943" s="63">
        <f t="shared" si="638"/>
        <v>9.0711460079117762E-2</v>
      </c>
      <c r="J3943" s="63">
        <f t="shared" si="638"/>
        <v>5.3769221851329867E-2</v>
      </c>
      <c r="K3943" s="63">
        <f t="shared" si="638"/>
        <v>5.021573287879811E-2</v>
      </c>
      <c r="L3943" s="63">
        <f t="shared" si="638"/>
        <v>3.9428104223594496E-2</v>
      </c>
      <c r="O3943" s="36"/>
    </row>
    <row r="3944" spans="1:15" x14ac:dyDescent="0.25">
      <c r="A3944" s="64" t="s">
        <v>375</v>
      </c>
      <c r="B3944" s="63">
        <f t="shared" ref="B3944:L3944" si="639">B3936</f>
        <v>0.26315703263369961</v>
      </c>
      <c r="C3944" s="63">
        <f t="shared" si="639"/>
        <v>0.20740260760654272</v>
      </c>
      <c r="D3944" s="63">
        <f t="shared" si="639"/>
        <v>0.23417963449413068</v>
      </c>
      <c r="E3944" s="63">
        <f t="shared" si="639"/>
        <v>0.25052494806169417</v>
      </c>
      <c r="F3944" s="63">
        <f t="shared" si="639"/>
        <v>0.27219467952764115</v>
      </c>
      <c r="G3944" s="63">
        <f t="shared" si="639"/>
        <v>0.13930770852236821</v>
      </c>
      <c r="H3944" s="63">
        <f t="shared" si="639"/>
        <v>0.24174222542489285</v>
      </c>
      <c r="I3944" s="63">
        <f t="shared" si="639"/>
        <v>0.27721623794533767</v>
      </c>
      <c r="J3944" s="63">
        <f t="shared" si="639"/>
        <v>0.22329055831992681</v>
      </c>
      <c r="K3944" s="63">
        <f t="shared" si="639"/>
        <v>0.25346141525514215</v>
      </c>
      <c r="L3944" s="63">
        <f t="shared" si="639"/>
        <v>0.20461195860318054</v>
      </c>
    </row>
    <row r="3945" spans="1:15" x14ac:dyDescent="0.25">
      <c r="A3945" s="65" t="s">
        <v>378</v>
      </c>
      <c r="B3945" s="63">
        <f t="shared" ref="B3945:L3945" si="640">B3937+B3938</f>
        <v>0.66613183131569542</v>
      </c>
      <c r="C3945" s="63">
        <f t="shared" si="640"/>
        <v>0.74166164739252416</v>
      </c>
      <c r="D3945" s="63">
        <f t="shared" si="640"/>
        <v>0.68888357088787855</v>
      </c>
      <c r="E3945" s="63">
        <f t="shared" si="640"/>
        <v>0.67545599273791246</v>
      </c>
      <c r="F3945" s="63">
        <f t="shared" si="640"/>
        <v>0.67463346612879938</v>
      </c>
      <c r="G3945" s="63">
        <f t="shared" si="640"/>
        <v>0.81901082873731768</v>
      </c>
      <c r="H3945" s="63">
        <f t="shared" si="640"/>
        <v>0.68955184839699335</v>
      </c>
      <c r="I3945" s="63">
        <f t="shared" si="640"/>
        <v>0.63207230197554454</v>
      </c>
      <c r="J3945" s="63">
        <f t="shared" si="640"/>
        <v>0.72294021982874335</v>
      </c>
      <c r="K3945" s="63">
        <f t="shared" si="640"/>
        <v>0.6963228518660598</v>
      </c>
      <c r="L3945" s="63">
        <f t="shared" si="640"/>
        <v>0.75595993717322507</v>
      </c>
    </row>
    <row r="3946" spans="1:15" x14ac:dyDescent="0.25">
      <c r="A3946"/>
    </row>
    <row r="3947" spans="1:15" x14ac:dyDescent="0.25">
      <c r="A3947" s="60" t="s">
        <v>372</v>
      </c>
      <c r="B3947" s="61">
        <v>3.8474178253521503</v>
      </c>
      <c r="C3947" s="61">
        <v>4.0128804419549242</v>
      </c>
      <c r="D3947" s="61">
        <v>3.8777933667807392</v>
      </c>
      <c r="E3947" s="61">
        <v>3.833081601397315</v>
      </c>
      <c r="F3947" s="61">
        <v>3.8274921712699403</v>
      </c>
      <c r="G3947" s="61">
        <v>4.0541044829120274</v>
      </c>
      <c r="H3947" s="61">
        <v>3.8396418980502558</v>
      </c>
      <c r="I3947" s="61">
        <v>3.7572557968376898</v>
      </c>
      <c r="J3947" s="61">
        <v>3.9273138852746534</v>
      </c>
      <c r="K3947" s="61">
        <v>3.8778845127126162</v>
      </c>
      <c r="L3947" s="61">
        <v>4.0086440605030447</v>
      </c>
    </row>
    <row r="3948" spans="1:15" x14ac:dyDescent="0.25">
      <c r="A3948"/>
    </row>
    <row r="3949" spans="1:15" x14ac:dyDescent="0.25">
      <c r="A3949" s="71" t="s">
        <v>394</v>
      </c>
      <c r="B3949" s="71" t="s">
        <v>395</v>
      </c>
    </row>
    <row r="3950" spans="1:15" x14ac:dyDescent="0.25">
      <c r="A3950" s="71" t="s">
        <v>396</v>
      </c>
      <c r="B3950" s="71" t="s">
        <v>397</v>
      </c>
    </row>
    <row r="3952" spans="1:15" x14ac:dyDescent="0.25">
      <c r="A3952" s="30" t="s">
        <v>367</v>
      </c>
      <c r="B3952" s="1"/>
      <c r="C3952" s="1"/>
      <c r="D3952" s="1"/>
      <c r="E3952" s="1"/>
      <c r="F3952" s="1"/>
      <c r="G3952" s="1"/>
      <c r="H3952" s="1"/>
      <c r="I3952" s="1"/>
      <c r="J3952" s="1"/>
      <c r="K3952" s="1"/>
      <c r="L3952" s="1"/>
    </row>
    <row r="3954" spans="1:15" x14ac:dyDescent="0.25">
      <c r="B3954" s="10" t="s">
        <v>0</v>
      </c>
      <c r="C3954" s="11" t="s">
        <v>1</v>
      </c>
      <c r="D3954" s="12" t="s">
        <v>2</v>
      </c>
      <c r="E3954" s="11" t="s">
        <v>3</v>
      </c>
      <c r="F3954" s="12" t="s">
        <v>4</v>
      </c>
      <c r="G3954" s="11" t="s">
        <v>5</v>
      </c>
      <c r="H3954" s="11" t="s">
        <v>6</v>
      </c>
      <c r="I3954" s="11" t="s">
        <v>7</v>
      </c>
      <c r="J3954" s="11" t="s">
        <v>8</v>
      </c>
      <c r="K3954" s="11" t="s">
        <v>9</v>
      </c>
      <c r="L3954" s="11" t="s">
        <v>10</v>
      </c>
    </row>
    <row r="3955" spans="1:15" x14ac:dyDescent="0.25">
      <c r="A3955" s="27" t="s">
        <v>185</v>
      </c>
      <c r="B3955" s="13">
        <v>6.5928767815230827E-2</v>
      </c>
      <c r="C3955" s="14">
        <v>6.8451179250172065E-2</v>
      </c>
      <c r="D3955" s="4">
        <v>8.3633335890333685E-2</v>
      </c>
      <c r="E3955" s="14">
        <v>7.7914423368433003E-2</v>
      </c>
      <c r="F3955" s="4">
        <v>5.8685531013804561E-2</v>
      </c>
      <c r="G3955" s="14">
        <v>9.062015103074432E-2</v>
      </c>
      <c r="H3955" s="14">
        <v>7.1235153511885724E-2</v>
      </c>
      <c r="I3955" s="14">
        <v>6.6036150987772352E-2</v>
      </c>
      <c r="J3955" s="14">
        <v>6.3175475474227111E-2</v>
      </c>
      <c r="K3955" s="14">
        <v>3.3184502034730848E-2</v>
      </c>
      <c r="L3955" s="14">
        <v>5.0670223981754428E-2</v>
      </c>
    </row>
    <row r="3956" spans="1:15" x14ac:dyDescent="0.25">
      <c r="A3956" s="28" t="s">
        <v>186</v>
      </c>
      <c r="B3956" s="15">
        <v>0.24768544069381584</v>
      </c>
      <c r="C3956" s="16">
        <v>0.24314927954803497</v>
      </c>
      <c r="D3956" s="6">
        <v>0.25583324860831735</v>
      </c>
      <c r="E3956" s="16">
        <v>0.26281115120793147</v>
      </c>
      <c r="F3956" s="6">
        <v>0.28633012644631672</v>
      </c>
      <c r="G3956" s="16">
        <v>0.20853287910097473</v>
      </c>
      <c r="H3956" s="16">
        <v>0.22137100406254009</v>
      </c>
      <c r="I3956" s="16">
        <v>0.17271316403140724</v>
      </c>
      <c r="J3956" s="16">
        <v>0.20665444523426454</v>
      </c>
      <c r="K3956" s="16">
        <v>0.2028067025496422</v>
      </c>
      <c r="L3956" s="16">
        <v>0.1819663489467912</v>
      </c>
    </row>
    <row r="3957" spans="1:15" x14ac:dyDescent="0.25">
      <c r="A3957" s="28" t="s">
        <v>77</v>
      </c>
      <c r="B3957" s="15">
        <v>0.42935322379107033</v>
      </c>
      <c r="C3957" s="16">
        <v>0.43193130758958914</v>
      </c>
      <c r="D3957" s="6">
        <v>0.47491944023469368</v>
      </c>
      <c r="E3957" s="16">
        <v>0.43601940654076538</v>
      </c>
      <c r="F3957" s="6">
        <v>0.45605131167788554</v>
      </c>
      <c r="G3957" s="16">
        <v>0.43833517325468285</v>
      </c>
      <c r="H3957" s="16">
        <v>0.45553012757585415</v>
      </c>
      <c r="I3957" s="16">
        <v>0.49745907114600746</v>
      </c>
      <c r="J3957" s="16">
        <v>0.44481833898447642</v>
      </c>
      <c r="K3957" s="16">
        <v>0.45483846728809335</v>
      </c>
      <c r="L3957" s="16">
        <v>0.41954622716612461</v>
      </c>
    </row>
    <row r="3958" spans="1:15" x14ac:dyDescent="0.25">
      <c r="A3958" s="28" t="s">
        <v>187</v>
      </c>
      <c r="B3958" s="15">
        <v>0.21211008820918281</v>
      </c>
      <c r="C3958" s="16">
        <v>0.21943746549420923</v>
      </c>
      <c r="D3958" s="6">
        <v>0.1588697701852563</v>
      </c>
      <c r="E3958" s="16">
        <v>0.19298810649727385</v>
      </c>
      <c r="F3958" s="6">
        <v>0.1701618559647374</v>
      </c>
      <c r="G3958" s="16">
        <v>0.24013388339690228</v>
      </c>
      <c r="H3958" s="16">
        <v>0.22133894343436547</v>
      </c>
      <c r="I3958" s="16">
        <v>0.2307735383409267</v>
      </c>
      <c r="J3958" s="16">
        <v>0.25153541559567433</v>
      </c>
      <c r="K3958" s="16">
        <v>0.26910056592804693</v>
      </c>
      <c r="L3958" s="16">
        <v>0.30218172429373691</v>
      </c>
    </row>
    <row r="3959" spans="1:15" x14ac:dyDescent="0.25">
      <c r="A3959" s="28" t="s">
        <v>188</v>
      </c>
      <c r="B3959" s="15">
        <v>4.4922479490700246E-2</v>
      </c>
      <c r="C3959" s="16">
        <v>3.7030768117994585E-2</v>
      </c>
      <c r="D3959" s="6">
        <v>2.6744205081398929E-2</v>
      </c>
      <c r="E3959" s="16">
        <v>3.0266912385596253E-2</v>
      </c>
      <c r="F3959" s="6">
        <v>2.877117489725577E-2</v>
      </c>
      <c r="G3959" s="16">
        <v>2.2377913216695789E-2</v>
      </c>
      <c r="H3959" s="16">
        <v>3.052477141535467E-2</v>
      </c>
      <c r="I3959" s="16">
        <v>3.3018075493886183E-2</v>
      </c>
      <c r="J3959" s="16">
        <v>3.3816324711357537E-2</v>
      </c>
      <c r="K3959" s="16">
        <v>4.0069762199486707E-2</v>
      </c>
      <c r="L3959" s="16">
        <v>4.5635475611592841E-2</v>
      </c>
    </row>
    <row r="3960" spans="1:15" x14ac:dyDescent="0.25">
      <c r="A3960" s="59" t="s">
        <v>248</v>
      </c>
      <c r="B3960" s="17">
        <v>1</v>
      </c>
      <c r="C3960" s="18">
        <v>1</v>
      </c>
      <c r="D3960" s="8">
        <v>1</v>
      </c>
      <c r="E3960" s="18">
        <v>1</v>
      </c>
      <c r="F3960" s="8">
        <v>1</v>
      </c>
      <c r="G3960" s="18">
        <v>1</v>
      </c>
      <c r="H3960" s="18">
        <v>1</v>
      </c>
      <c r="I3960" s="18">
        <v>1</v>
      </c>
      <c r="J3960" s="18">
        <v>1</v>
      </c>
      <c r="K3960" s="18">
        <v>1</v>
      </c>
      <c r="L3960" s="18">
        <v>1</v>
      </c>
    </row>
    <row r="3961" spans="1:15" s="36" customFormat="1" x14ac:dyDescent="0.25">
      <c r="A3961" s="31" t="s">
        <v>249</v>
      </c>
      <c r="B3961" s="32">
        <v>500.0012300000019</v>
      </c>
      <c r="C3961" s="33">
        <v>499.99759500000079</v>
      </c>
      <c r="D3961" s="34">
        <v>499.99990500000064</v>
      </c>
      <c r="E3961" s="33">
        <v>499.99946499999999</v>
      </c>
      <c r="F3961" s="34">
        <v>499.99749303621144</v>
      </c>
      <c r="G3961" s="33">
        <v>500.01107954545398</v>
      </c>
      <c r="H3961" s="33">
        <v>500.00687022900649</v>
      </c>
      <c r="I3961" s="33">
        <v>500.01399999999978</v>
      </c>
      <c r="J3961" s="33">
        <v>500.01131639722911</v>
      </c>
      <c r="K3961" s="33">
        <v>500.00367231638376</v>
      </c>
      <c r="L3961" s="33">
        <v>499.99706601466971</v>
      </c>
      <c r="M3961"/>
      <c r="N3961"/>
      <c r="O3961"/>
    </row>
    <row r="3962" spans="1:15" x14ac:dyDescent="0.25">
      <c r="A3962" s="41" t="s">
        <v>250</v>
      </c>
      <c r="B3962" s="40">
        <v>932</v>
      </c>
      <c r="C3962" s="38">
        <v>590</v>
      </c>
      <c r="D3962" s="39">
        <v>407</v>
      </c>
      <c r="E3962" s="38">
        <v>392</v>
      </c>
      <c r="F3962" s="39">
        <v>359</v>
      </c>
      <c r="G3962" s="38">
        <v>176</v>
      </c>
      <c r="H3962" s="38">
        <v>393</v>
      </c>
      <c r="I3962" s="38">
        <v>200</v>
      </c>
      <c r="J3962" s="38">
        <v>433</v>
      </c>
      <c r="K3962" s="38">
        <v>354</v>
      </c>
      <c r="L3962" s="38">
        <v>409</v>
      </c>
    </row>
    <row r="3964" spans="1:15" x14ac:dyDescent="0.25">
      <c r="A3964" s="62" t="s">
        <v>377</v>
      </c>
      <c r="B3964" s="63">
        <f t="shared" ref="B3964:L3964" si="641">B3955+B3956</f>
        <v>0.31361420850904664</v>
      </c>
      <c r="C3964" s="63">
        <f t="shared" si="641"/>
        <v>0.31160045879820703</v>
      </c>
      <c r="D3964" s="63">
        <f t="shared" si="641"/>
        <v>0.33946658449865103</v>
      </c>
      <c r="E3964" s="63">
        <f t="shared" si="641"/>
        <v>0.34072557457636449</v>
      </c>
      <c r="F3964" s="63">
        <f t="shared" si="641"/>
        <v>0.34501565746012131</v>
      </c>
      <c r="G3964" s="63">
        <f t="shared" si="641"/>
        <v>0.29915303013171907</v>
      </c>
      <c r="H3964" s="63">
        <f t="shared" si="641"/>
        <v>0.29260615757442582</v>
      </c>
      <c r="I3964" s="63">
        <f t="shared" si="641"/>
        <v>0.23874931501917959</v>
      </c>
      <c r="J3964" s="63">
        <f t="shared" si="641"/>
        <v>0.26982992070849166</v>
      </c>
      <c r="K3964" s="63">
        <f t="shared" si="641"/>
        <v>0.23599120458437306</v>
      </c>
      <c r="L3964" s="63">
        <f t="shared" si="641"/>
        <v>0.23263657292854562</v>
      </c>
      <c r="O3964" s="36"/>
    </row>
    <row r="3965" spans="1:15" x14ac:dyDescent="0.25">
      <c r="A3965" s="64" t="s">
        <v>375</v>
      </c>
      <c r="B3965" s="63">
        <f t="shared" ref="B3965:L3965" si="642">B3957</f>
        <v>0.42935322379107033</v>
      </c>
      <c r="C3965" s="63">
        <f t="shared" si="642"/>
        <v>0.43193130758958914</v>
      </c>
      <c r="D3965" s="63">
        <f t="shared" si="642"/>
        <v>0.47491944023469368</v>
      </c>
      <c r="E3965" s="63">
        <f t="shared" si="642"/>
        <v>0.43601940654076538</v>
      </c>
      <c r="F3965" s="63">
        <f t="shared" si="642"/>
        <v>0.45605131167788554</v>
      </c>
      <c r="G3965" s="63">
        <f t="shared" si="642"/>
        <v>0.43833517325468285</v>
      </c>
      <c r="H3965" s="63">
        <f t="shared" si="642"/>
        <v>0.45553012757585415</v>
      </c>
      <c r="I3965" s="63">
        <f t="shared" si="642"/>
        <v>0.49745907114600746</v>
      </c>
      <c r="J3965" s="63">
        <f t="shared" si="642"/>
        <v>0.44481833898447642</v>
      </c>
      <c r="K3965" s="63">
        <f t="shared" si="642"/>
        <v>0.45483846728809335</v>
      </c>
      <c r="L3965" s="63">
        <f t="shared" si="642"/>
        <v>0.41954622716612461</v>
      </c>
    </row>
    <row r="3966" spans="1:15" x14ac:dyDescent="0.25">
      <c r="A3966" s="65" t="s">
        <v>378</v>
      </c>
      <c r="B3966" s="63">
        <f t="shared" ref="B3966:L3966" si="643">B3958+B3959</f>
        <v>0.25703256769988303</v>
      </c>
      <c r="C3966" s="63">
        <f t="shared" si="643"/>
        <v>0.25646823361220383</v>
      </c>
      <c r="D3966" s="63">
        <f t="shared" si="643"/>
        <v>0.18561397526665524</v>
      </c>
      <c r="E3966" s="63">
        <f t="shared" si="643"/>
        <v>0.22325501888287011</v>
      </c>
      <c r="F3966" s="63">
        <f t="shared" si="643"/>
        <v>0.19893303086199318</v>
      </c>
      <c r="G3966" s="63">
        <f t="shared" si="643"/>
        <v>0.26251179661359808</v>
      </c>
      <c r="H3966" s="63">
        <f t="shared" si="643"/>
        <v>0.25186371484972014</v>
      </c>
      <c r="I3966" s="63">
        <f t="shared" si="643"/>
        <v>0.26379161383481287</v>
      </c>
      <c r="J3966" s="63">
        <f t="shared" si="643"/>
        <v>0.28535174030703186</v>
      </c>
      <c r="K3966" s="63">
        <f t="shared" si="643"/>
        <v>0.30917032812753364</v>
      </c>
      <c r="L3966" s="63">
        <f t="shared" si="643"/>
        <v>0.34781719990532978</v>
      </c>
    </row>
    <row r="3967" spans="1:15" x14ac:dyDescent="0.25">
      <c r="A3967"/>
    </row>
    <row r="3968" spans="1:15" x14ac:dyDescent="0.25">
      <c r="A3968" s="60" t="s">
        <v>372</v>
      </c>
      <c r="B3968" s="61">
        <v>2.9224120708663066</v>
      </c>
      <c r="C3968" s="61">
        <v>2.9134473636818186</v>
      </c>
      <c r="D3968" s="61">
        <v>2.7892582599590705</v>
      </c>
      <c r="E3968" s="61">
        <v>2.8348819333236688</v>
      </c>
      <c r="F3968" s="61">
        <v>2.8240030172853219</v>
      </c>
      <c r="G3968" s="61">
        <v>2.8951165286678315</v>
      </c>
      <c r="H3968" s="61">
        <v>2.9185471751787655</v>
      </c>
      <c r="I3968" s="61">
        <v>2.9920242233217449</v>
      </c>
      <c r="J3968" s="61">
        <v>2.9861626688356706</v>
      </c>
      <c r="K3968" s="61">
        <v>3.0800643837079158</v>
      </c>
      <c r="L3968" s="61">
        <v>3.1101458786066245</v>
      </c>
    </row>
    <row r="3969" spans="1:15" x14ac:dyDescent="0.25">
      <c r="A3969"/>
    </row>
    <row r="3970" spans="1:15" x14ac:dyDescent="0.25">
      <c r="A3970" s="71" t="s">
        <v>394</v>
      </c>
      <c r="B3970" s="71" t="s">
        <v>395</v>
      </c>
    </row>
    <row r="3971" spans="1:15" x14ac:dyDescent="0.25">
      <c r="A3971" s="71" t="s">
        <v>396</v>
      </c>
      <c r="B3971" s="71" t="s">
        <v>397</v>
      </c>
    </row>
    <row r="3973" spans="1:15" x14ac:dyDescent="0.25">
      <c r="A3973" s="30" t="s">
        <v>601</v>
      </c>
      <c r="B3973" s="1"/>
      <c r="C3973" s="1"/>
      <c r="D3973" s="1"/>
      <c r="E3973" s="1"/>
      <c r="F3973" s="1"/>
      <c r="G3973" s="1"/>
      <c r="H3973" s="1"/>
      <c r="I3973" s="1"/>
      <c r="J3973" s="1"/>
      <c r="K3973" s="1"/>
      <c r="L3973" s="1"/>
      <c r="M3973" s="1"/>
      <c r="N3973" s="2"/>
    </row>
    <row r="3975" spans="1:15" x14ac:dyDescent="0.25">
      <c r="B3975" s="10" t="s">
        <v>0</v>
      </c>
      <c r="C3975" s="11" t="s">
        <v>1</v>
      </c>
      <c r="D3975" s="12" t="s">
        <v>2</v>
      </c>
      <c r="E3975" s="11" t="s">
        <v>3</v>
      </c>
      <c r="F3975" s="12" t="s">
        <v>4</v>
      </c>
      <c r="G3975" s="11" t="s">
        <v>5</v>
      </c>
      <c r="H3975" s="11" t="s">
        <v>6</v>
      </c>
      <c r="I3975" s="11" t="s">
        <v>7</v>
      </c>
      <c r="J3975" s="11" t="s">
        <v>8</v>
      </c>
      <c r="K3975" s="11" t="s">
        <v>9</v>
      </c>
      <c r="L3975" s="11" t="s">
        <v>10</v>
      </c>
      <c r="N3975" s="11" t="s">
        <v>12</v>
      </c>
      <c r="O3975" s="106">
        <v>2023</v>
      </c>
    </row>
    <row r="3976" spans="1:15" x14ac:dyDescent="0.25">
      <c r="A3976" s="27" t="s">
        <v>215</v>
      </c>
      <c r="B3976" s="13">
        <v>0.78071402944348545</v>
      </c>
      <c r="C3976" s="14">
        <v>0.78857986306914218</v>
      </c>
      <c r="D3976" s="4">
        <v>0.81607589505441946</v>
      </c>
      <c r="E3976" s="14">
        <v>0.80551459190061281</v>
      </c>
      <c r="F3976" s="4">
        <v>0.76880664025613488</v>
      </c>
      <c r="G3976" s="14">
        <v>0.81187916858660547</v>
      </c>
      <c r="H3976" s="14">
        <v>0.77098177276953506</v>
      </c>
      <c r="I3976" s="14">
        <v>0.79426876047470618</v>
      </c>
      <c r="J3976" s="14">
        <v>0.80995557144434149</v>
      </c>
      <c r="K3976" s="14">
        <v>0.76496189576008744</v>
      </c>
      <c r="L3976" s="14">
        <v>0.7748348645566614</v>
      </c>
      <c r="N3976" s="14">
        <v>0.74087340493940157</v>
      </c>
      <c r="O3976" s="107">
        <v>0.75296224893701302</v>
      </c>
    </row>
    <row r="3977" spans="1:15" x14ac:dyDescent="0.25">
      <c r="A3977" s="28" t="s">
        <v>216</v>
      </c>
      <c r="B3977" s="15">
        <v>0.21928597055651453</v>
      </c>
      <c r="C3977" s="16">
        <v>0.21142013693085793</v>
      </c>
      <c r="D3977" s="6">
        <v>0.18392410494558051</v>
      </c>
      <c r="E3977" s="16">
        <v>0.19448540809938714</v>
      </c>
      <c r="F3977" s="6">
        <v>0.23119335974386521</v>
      </c>
      <c r="G3977" s="16">
        <v>0.18812083141339453</v>
      </c>
      <c r="H3977" s="16">
        <v>0.22901822723046494</v>
      </c>
      <c r="I3977" s="16">
        <v>0.20573123952529379</v>
      </c>
      <c r="J3977" s="16">
        <v>0.19004442855565851</v>
      </c>
      <c r="K3977" s="16">
        <v>0.23503810423991262</v>
      </c>
      <c r="L3977" s="16">
        <v>0.22516513544333858</v>
      </c>
      <c r="N3977" s="16">
        <v>0.21346000092910125</v>
      </c>
      <c r="O3977" s="108">
        <v>0.20776337958280564</v>
      </c>
    </row>
    <row r="3978" spans="1:15" x14ac:dyDescent="0.25">
      <c r="A3978" s="28" t="s">
        <v>217</v>
      </c>
      <c r="B3978" s="73"/>
      <c r="C3978" s="73"/>
      <c r="D3978" s="73"/>
      <c r="E3978" s="73"/>
      <c r="F3978" s="73"/>
      <c r="G3978" s="73"/>
      <c r="H3978" s="73"/>
      <c r="I3978" s="73"/>
      <c r="J3978" s="73"/>
      <c r="K3978" s="73"/>
      <c r="L3978" s="73"/>
      <c r="N3978" s="16">
        <v>1.1839940146260202E-2</v>
      </c>
      <c r="O3978" s="108">
        <v>5.7312045327098712E-3</v>
      </c>
    </row>
    <row r="3979" spans="1:15" x14ac:dyDescent="0.25">
      <c r="A3979" s="28" t="s">
        <v>218</v>
      </c>
      <c r="B3979" s="73"/>
      <c r="C3979" s="73"/>
      <c r="D3979" s="73"/>
      <c r="E3979" s="73"/>
      <c r="F3979" s="73"/>
      <c r="G3979" s="73"/>
      <c r="H3979" s="73"/>
      <c r="I3979" s="73"/>
      <c r="J3979" s="73"/>
      <c r="K3979" s="73"/>
      <c r="L3979" s="73"/>
      <c r="N3979" s="16">
        <v>3.3826653985236953E-2</v>
      </c>
      <c r="O3979" s="108">
        <v>3.3543166947471593E-2</v>
      </c>
    </row>
    <row r="3980" spans="1:15" x14ac:dyDescent="0.25">
      <c r="A3980" s="59" t="s">
        <v>248</v>
      </c>
      <c r="B3980" s="17">
        <v>1</v>
      </c>
      <c r="C3980" s="18">
        <v>1</v>
      </c>
      <c r="D3980" s="8">
        <v>1</v>
      </c>
      <c r="E3980" s="18">
        <v>1</v>
      </c>
      <c r="F3980" s="8">
        <v>1</v>
      </c>
      <c r="G3980" s="18">
        <v>1</v>
      </c>
      <c r="H3980" s="18">
        <v>1</v>
      </c>
      <c r="I3980" s="18">
        <v>1</v>
      </c>
      <c r="J3980" s="18">
        <v>1</v>
      </c>
      <c r="K3980" s="18">
        <v>1</v>
      </c>
      <c r="L3980" s="18">
        <v>1</v>
      </c>
      <c r="N3980" s="18">
        <v>1</v>
      </c>
      <c r="O3980" s="109">
        <v>1</v>
      </c>
    </row>
    <row r="3981" spans="1:15" s="36" customFormat="1" x14ac:dyDescent="0.25">
      <c r="A3981" s="31" t="s">
        <v>249</v>
      </c>
      <c r="B3981" s="32">
        <v>500.00122999999678</v>
      </c>
      <c r="C3981" s="33">
        <v>499.99759500000266</v>
      </c>
      <c r="D3981" s="34">
        <v>499.99990499999916</v>
      </c>
      <c r="E3981" s="33">
        <v>499.99946499999839</v>
      </c>
      <c r="F3981" s="34">
        <v>499.99749303621149</v>
      </c>
      <c r="G3981" s="33">
        <v>500.01107954545546</v>
      </c>
      <c r="H3981" s="33">
        <v>500.006870229009</v>
      </c>
      <c r="I3981" s="33">
        <v>500.01399999999904</v>
      </c>
      <c r="J3981" s="33">
        <v>500.01131639722826</v>
      </c>
      <c r="K3981" s="33">
        <v>500.00367231638313</v>
      </c>
      <c r="L3981" s="33">
        <v>499.99706601466846</v>
      </c>
      <c r="N3981" s="33">
        <v>499.9963325183391</v>
      </c>
      <c r="O3981" s="33">
        <v>499.99430379746764</v>
      </c>
    </row>
    <row r="3982" spans="1:15" x14ac:dyDescent="0.25">
      <c r="A3982" s="41" t="s">
        <v>250</v>
      </c>
      <c r="B3982" s="40">
        <v>932</v>
      </c>
      <c r="C3982" s="38">
        <v>590</v>
      </c>
      <c r="D3982" s="39">
        <v>407</v>
      </c>
      <c r="E3982" s="38">
        <v>392</v>
      </c>
      <c r="F3982" s="39">
        <v>359</v>
      </c>
      <c r="G3982" s="38">
        <v>176</v>
      </c>
      <c r="H3982" s="38">
        <v>393</v>
      </c>
      <c r="I3982" s="38">
        <v>200</v>
      </c>
      <c r="J3982" s="38">
        <v>433</v>
      </c>
      <c r="K3982" s="38">
        <v>354</v>
      </c>
      <c r="L3982" s="38">
        <v>409</v>
      </c>
      <c r="N3982" s="38">
        <v>409</v>
      </c>
      <c r="O3982" s="38">
        <v>395</v>
      </c>
    </row>
    <row r="3983" spans="1:15" x14ac:dyDescent="0.25">
      <c r="A3983"/>
    </row>
    <row r="3984" spans="1:15" x14ac:dyDescent="0.25">
      <c r="A3984" s="71" t="s">
        <v>394</v>
      </c>
      <c r="B3984" s="71" t="s">
        <v>395</v>
      </c>
      <c r="O3984" s="36"/>
    </row>
    <row r="3985" spans="1:15" x14ac:dyDescent="0.25">
      <c r="A3985" s="71" t="s">
        <v>396</v>
      </c>
      <c r="B3985" s="71" t="s">
        <v>602</v>
      </c>
    </row>
    <row r="3987" spans="1:15" x14ac:dyDescent="0.25">
      <c r="A3987" s="30" t="s">
        <v>368</v>
      </c>
      <c r="B3987" s="1"/>
      <c r="C3987" s="1"/>
      <c r="D3987" s="1"/>
      <c r="E3987" s="1"/>
      <c r="F3987" s="1"/>
      <c r="G3987" s="1"/>
      <c r="H3987" s="1"/>
      <c r="I3987" s="1"/>
      <c r="J3987" s="2"/>
    </row>
    <row r="3989" spans="1:15" x14ac:dyDescent="0.25">
      <c r="G3989" s="10" t="s">
        <v>5</v>
      </c>
      <c r="H3989" s="11" t="s">
        <v>6</v>
      </c>
      <c r="I3989" s="12" t="s">
        <v>7</v>
      </c>
      <c r="J3989" s="11" t="s">
        <v>8</v>
      </c>
      <c r="K3989" s="12" t="s">
        <v>9</v>
      </c>
      <c r="L3989" s="11" t="s">
        <v>10</v>
      </c>
      <c r="M3989" s="11" t="s">
        <v>11</v>
      </c>
      <c r="N3989" s="11" t="s">
        <v>12</v>
      </c>
      <c r="O3989" s="106">
        <v>2023</v>
      </c>
    </row>
    <row r="3990" spans="1:15" x14ac:dyDescent="0.25">
      <c r="A3990" s="27" t="s">
        <v>219</v>
      </c>
      <c r="G3990" s="13">
        <v>5.3853352113220246E-2</v>
      </c>
      <c r="H3990" s="14">
        <v>5.3461860829393235E-2</v>
      </c>
      <c r="I3990" s="4">
        <v>2.5395288931909902E-2</v>
      </c>
      <c r="J3990" s="14">
        <v>3.873930797871087E-2</v>
      </c>
      <c r="K3990" s="4">
        <v>3.5492112204825642E-2</v>
      </c>
      <c r="L3990" s="14">
        <v>3.926673408352517E-2</v>
      </c>
      <c r="M3990" s="14">
        <v>2.6184020925296581E-2</v>
      </c>
      <c r="N3990" s="14">
        <v>2.3699699346789303E-2</v>
      </c>
      <c r="O3990" s="107">
        <v>1.5576379984075777E-2</v>
      </c>
    </row>
    <row r="3991" spans="1:15" x14ac:dyDescent="0.25">
      <c r="A3991" s="28" t="s">
        <v>220</v>
      </c>
      <c r="G3991" s="15">
        <v>0.14840523420219684</v>
      </c>
      <c r="H3991" s="16">
        <v>0.11710475225022372</v>
      </c>
      <c r="I3991" s="6">
        <v>0.12408252568928066</v>
      </c>
      <c r="J3991" s="16">
        <v>0.13565281894312775</v>
      </c>
      <c r="K3991" s="6">
        <v>0.13094451848658739</v>
      </c>
      <c r="L3991" s="16">
        <v>9.5982959313208771E-2</v>
      </c>
      <c r="M3991" s="16">
        <v>7.2576484521130441E-2</v>
      </c>
      <c r="N3991" s="16">
        <v>9.2115442998305846E-2</v>
      </c>
      <c r="O3991" s="108">
        <v>4.7924343441887347E-2</v>
      </c>
    </row>
    <row r="3992" spans="1:15" x14ac:dyDescent="0.25">
      <c r="A3992" s="28" t="s">
        <v>221</v>
      </c>
      <c r="G3992" s="15">
        <v>0.30308476118995081</v>
      </c>
      <c r="H3992" s="16">
        <v>0.27484660516115067</v>
      </c>
      <c r="I3992" s="6">
        <v>0.27939017707504199</v>
      </c>
      <c r="J3992" s="16">
        <v>0.23093403428744547</v>
      </c>
      <c r="K3992" s="6">
        <v>0.26869915644687348</v>
      </c>
      <c r="L3992" s="16">
        <v>0.2348204488241499</v>
      </c>
      <c r="M3992" s="16">
        <v>0.17374071058234239</v>
      </c>
      <c r="N3992" s="16">
        <v>0.17851039554994078</v>
      </c>
      <c r="O3992" s="108">
        <v>0.16409478082661708</v>
      </c>
    </row>
    <row r="3993" spans="1:15" x14ac:dyDescent="0.25">
      <c r="A3993" s="28" t="s">
        <v>222</v>
      </c>
      <c r="G3993" s="15">
        <v>0.31132491950462443</v>
      </c>
      <c r="H3993" s="16">
        <v>0.33330737949147715</v>
      </c>
      <c r="I3993" s="6">
        <v>0.33599659209542126</v>
      </c>
      <c r="J3993" s="16">
        <v>0.3490713143212929</v>
      </c>
      <c r="K3993" s="6">
        <v>0.34147687050886083</v>
      </c>
      <c r="L3993" s="16">
        <v>0.36954299976332339</v>
      </c>
      <c r="M3993" s="16">
        <v>0.27730865725833947</v>
      </c>
      <c r="N3993" s="16">
        <v>0.32724681963745311</v>
      </c>
      <c r="O3993" s="108">
        <v>0.29123471026885112</v>
      </c>
    </row>
    <row r="3994" spans="1:15" x14ac:dyDescent="0.25">
      <c r="A3994" s="28" t="s">
        <v>223</v>
      </c>
      <c r="G3994" s="15">
        <v>0.15480509238715739</v>
      </c>
      <c r="H3994" s="16">
        <v>0.18567785582589968</v>
      </c>
      <c r="I3994" s="6">
        <v>0.19195362529849169</v>
      </c>
      <c r="J3994" s="16">
        <v>0.19071900913097101</v>
      </c>
      <c r="K3994" s="6">
        <v>0.17504023981744765</v>
      </c>
      <c r="L3994" s="16">
        <v>0.18111646620909283</v>
      </c>
      <c r="M3994" s="16">
        <v>0.30645189619692736</v>
      </c>
      <c r="N3994" s="16">
        <v>0.27339488399878553</v>
      </c>
      <c r="O3994" s="108">
        <v>0.33033186454022889</v>
      </c>
    </row>
    <row r="3995" spans="1:15" x14ac:dyDescent="0.25">
      <c r="A3995" s="28" t="s">
        <v>224</v>
      </c>
      <c r="G3995" s="15">
        <v>2.8526640602850296E-2</v>
      </c>
      <c r="H3995" s="16">
        <v>3.5601546441855543E-2</v>
      </c>
      <c r="I3995" s="6">
        <v>4.3181790909854509E-2</v>
      </c>
      <c r="J3995" s="16">
        <v>5.4883515338451934E-2</v>
      </c>
      <c r="K3995" s="6">
        <v>4.834710253540514E-2</v>
      </c>
      <c r="L3995" s="16">
        <v>7.9270391806700077E-2</v>
      </c>
      <c r="M3995" s="16">
        <v>0.14373823051596371</v>
      </c>
      <c r="N3995" s="16">
        <v>0.10503275846872535</v>
      </c>
      <c r="O3995" s="108">
        <v>0.15083792093833984</v>
      </c>
    </row>
    <row r="3996" spans="1:15" x14ac:dyDescent="0.25">
      <c r="A3996" s="59" t="s">
        <v>248</v>
      </c>
      <c r="G3996" s="17">
        <v>1</v>
      </c>
      <c r="H3996" s="18">
        <v>1</v>
      </c>
      <c r="I3996" s="8">
        <v>1</v>
      </c>
      <c r="J3996" s="18">
        <v>1</v>
      </c>
      <c r="K3996" s="8">
        <v>1</v>
      </c>
      <c r="L3996" s="18">
        <v>1</v>
      </c>
      <c r="M3996" s="18">
        <v>1</v>
      </c>
      <c r="N3996" s="18">
        <v>1</v>
      </c>
      <c r="O3996" s="109">
        <v>1</v>
      </c>
    </row>
    <row r="3997" spans="1:15" s="36" customFormat="1" x14ac:dyDescent="0.25">
      <c r="A3997" s="31" t="s">
        <v>249</v>
      </c>
      <c r="G3997" s="32">
        <v>500.01107954545421</v>
      </c>
      <c r="H3997" s="33">
        <v>500.00687022900701</v>
      </c>
      <c r="I3997" s="34">
        <v>500.01400000000012</v>
      </c>
      <c r="J3997" s="33">
        <v>500.01131639722871</v>
      </c>
      <c r="K3997" s="34">
        <v>500.00367231638381</v>
      </c>
      <c r="L3997" s="33">
        <v>499.99706601467005</v>
      </c>
      <c r="M3997" s="33">
        <v>500.00550351288132</v>
      </c>
      <c r="N3997" s="33">
        <v>499.32029339853256</v>
      </c>
      <c r="O3997" s="33">
        <v>499.99430379746764</v>
      </c>
    </row>
    <row r="3998" spans="1:15" x14ac:dyDescent="0.25">
      <c r="A3998" s="41" t="s">
        <v>250</v>
      </c>
      <c r="G3998" s="40">
        <v>176</v>
      </c>
      <c r="H3998" s="38">
        <v>393</v>
      </c>
      <c r="I3998" s="39">
        <v>200</v>
      </c>
      <c r="J3998" s="38">
        <v>433</v>
      </c>
      <c r="K3998" s="39">
        <v>354</v>
      </c>
      <c r="L3998" s="38">
        <v>409</v>
      </c>
      <c r="M3998" s="38">
        <v>427</v>
      </c>
      <c r="N3998" s="38">
        <v>408</v>
      </c>
      <c r="O3998" s="38">
        <v>395</v>
      </c>
    </row>
    <row r="3999" spans="1:15" x14ac:dyDescent="0.25">
      <c r="A3999"/>
    </row>
    <row r="4000" spans="1:15" x14ac:dyDescent="0.25">
      <c r="A4000" s="71" t="s">
        <v>394</v>
      </c>
      <c r="B4000" s="71" t="s">
        <v>395</v>
      </c>
      <c r="O4000" s="36"/>
    </row>
    <row r="4001" spans="1:15" x14ac:dyDescent="0.25">
      <c r="A4001" s="71" t="s">
        <v>396</v>
      </c>
      <c r="B4001" s="71" t="s">
        <v>397</v>
      </c>
    </row>
    <row r="4003" spans="1:15" x14ac:dyDescent="0.25">
      <c r="A4003" s="30" t="s">
        <v>369</v>
      </c>
      <c r="B4003" s="1"/>
      <c r="C4003" s="1"/>
      <c r="D4003" s="1"/>
      <c r="E4003" s="1"/>
      <c r="F4003" s="1"/>
      <c r="G4003" s="1"/>
      <c r="H4003" s="1"/>
      <c r="I4003" s="1"/>
      <c r="J4003" s="1"/>
      <c r="K4003" s="1"/>
      <c r="L4003" s="1"/>
      <c r="M4003" s="1"/>
      <c r="N4003" s="1"/>
    </row>
    <row r="4005" spans="1:15" x14ac:dyDescent="0.25">
      <c r="B4005" s="10" t="s">
        <v>0</v>
      </c>
      <c r="C4005" s="11" t="s">
        <v>1</v>
      </c>
      <c r="D4005" s="12" t="s">
        <v>2</v>
      </c>
      <c r="E4005" s="11" t="s">
        <v>3</v>
      </c>
      <c r="F4005" s="12" t="s">
        <v>4</v>
      </c>
      <c r="G4005" s="11" t="s">
        <v>5</v>
      </c>
      <c r="H4005" s="11" t="s">
        <v>6</v>
      </c>
      <c r="I4005" s="11" t="s">
        <v>7</v>
      </c>
      <c r="J4005" s="11" t="s">
        <v>8</v>
      </c>
      <c r="K4005" s="11" t="s">
        <v>9</v>
      </c>
      <c r="L4005" s="11" t="s">
        <v>10</v>
      </c>
      <c r="M4005" s="11" t="s">
        <v>11</v>
      </c>
      <c r="N4005" s="11" t="s">
        <v>12</v>
      </c>
      <c r="O4005" s="106">
        <v>2023</v>
      </c>
    </row>
    <row r="4006" spans="1:15" x14ac:dyDescent="0.25">
      <c r="A4006" s="27" t="s">
        <v>225</v>
      </c>
      <c r="B4006" s="24"/>
      <c r="C4006" s="22"/>
      <c r="D4006" s="23"/>
      <c r="E4006" s="22"/>
      <c r="F4006" s="23"/>
      <c r="G4006" s="22"/>
      <c r="H4006" s="14">
        <v>2.5475476927289079E-3</v>
      </c>
      <c r="I4006" s="22"/>
      <c r="J4006" s="14">
        <v>1.6583920271550424E-3</v>
      </c>
      <c r="K4006" s="22"/>
      <c r="L4006" s="22"/>
      <c r="M4006" s="22"/>
      <c r="N4006" s="22"/>
      <c r="O4006" s="22"/>
    </row>
    <row r="4007" spans="1:15" x14ac:dyDescent="0.25">
      <c r="A4007" s="28" t="s">
        <v>226</v>
      </c>
      <c r="B4007" s="15">
        <v>1.1667571297774577E-3</v>
      </c>
      <c r="C4007" s="19"/>
      <c r="D4007" s="20"/>
      <c r="E4007" s="19"/>
      <c r="F4007" s="20"/>
      <c r="G4007" s="19"/>
      <c r="H4007" s="16">
        <v>5.085935205979367E-3</v>
      </c>
      <c r="I4007" s="19"/>
      <c r="J4007" s="19"/>
      <c r="K4007" s="19"/>
      <c r="L4007" s="19"/>
      <c r="M4007" s="16">
        <v>6.0378726510504381E-3</v>
      </c>
      <c r="N4007" s="19"/>
      <c r="O4007" s="19"/>
    </row>
    <row r="4008" spans="1:15" x14ac:dyDescent="0.25">
      <c r="A4008" s="28" t="s">
        <v>227</v>
      </c>
      <c r="B4008" s="15">
        <v>2.3335142595549154E-3</v>
      </c>
      <c r="C4008" s="16">
        <v>6.8630130110925777E-3</v>
      </c>
      <c r="D4008" s="20"/>
      <c r="E4008" s="16">
        <v>3.296443527194574E-3</v>
      </c>
      <c r="F4008" s="6">
        <v>7.0975286227061892E-3</v>
      </c>
      <c r="G4008" s="19"/>
      <c r="H4008" s="19"/>
      <c r="I4008" s="19"/>
      <c r="J4008" s="16">
        <v>1.6583920271550424E-3</v>
      </c>
      <c r="K4008" s="19"/>
      <c r="L4008" s="16">
        <v>3.1036856939991846E-3</v>
      </c>
      <c r="M4008" s="16">
        <v>3.018936325525219E-3</v>
      </c>
      <c r="N4008" s="16">
        <v>6.0905092213390374E-3</v>
      </c>
      <c r="O4008" s="16"/>
    </row>
    <row r="4009" spans="1:15" x14ac:dyDescent="0.25">
      <c r="A4009" s="28" t="s">
        <v>228</v>
      </c>
      <c r="B4009" s="15">
        <v>7.8265057467958296E-2</v>
      </c>
      <c r="C4009" s="16">
        <v>6.1051313656818609E-2</v>
      </c>
      <c r="D4009" s="6">
        <v>4.1827157947159972E-2</v>
      </c>
      <c r="E4009" s="16">
        <v>6.5328759901773059E-2</v>
      </c>
      <c r="F4009" s="6">
        <v>4.4931144501560202E-2</v>
      </c>
      <c r="G4009" s="16">
        <v>1.1188956608347889E-2</v>
      </c>
      <c r="H4009" s="16">
        <v>4.5782577033292735E-2</v>
      </c>
      <c r="I4009" s="16">
        <v>4.0640862055862446E-2</v>
      </c>
      <c r="J4009" s="16">
        <v>1.9408798599939291E-2</v>
      </c>
      <c r="K4009" s="16">
        <v>2.3954061354351665E-2</v>
      </c>
      <c r="L4009" s="16">
        <v>1.8622114163995108E-2</v>
      </c>
      <c r="M4009" s="16">
        <v>4.8056379707295885E-2</v>
      </c>
      <c r="N4009" s="16">
        <v>2.2668870431812486E-2</v>
      </c>
      <c r="O4009" s="16">
        <v>6.00890389890519E-2</v>
      </c>
    </row>
    <row r="4010" spans="1:15" x14ac:dyDescent="0.25">
      <c r="A4010" s="28" t="s">
        <v>229</v>
      </c>
      <c r="B4010" s="15">
        <v>0.13156250635623382</v>
      </c>
      <c r="C4010" s="16">
        <v>0.10427846157940004</v>
      </c>
      <c r="D4010" s="6">
        <v>0.10876110066460902</v>
      </c>
      <c r="E4010" s="16">
        <v>0.14983607032459523</v>
      </c>
      <c r="F4010" s="6">
        <v>0.10913035218560979</v>
      </c>
      <c r="G4010" s="16">
        <v>8.656285457310893E-2</v>
      </c>
      <c r="H4010" s="16">
        <v>0.14247030702377136</v>
      </c>
      <c r="I4010" s="16">
        <v>8.0914734387437182E-2</v>
      </c>
      <c r="J4010" s="16">
        <v>0.13464291108422932</v>
      </c>
      <c r="K4010" s="16">
        <v>0.12900074745213741</v>
      </c>
      <c r="L4010" s="16">
        <v>0.10872044236934411</v>
      </c>
      <c r="M4010" s="16">
        <v>0.14761898405333693</v>
      </c>
      <c r="N4010" s="16">
        <v>0.14175042848725072</v>
      </c>
      <c r="O4010" s="108">
        <v>0.10428599819491623</v>
      </c>
    </row>
    <row r="4011" spans="1:15" x14ac:dyDescent="0.25">
      <c r="A4011" s="28" t="s">
        <v>230</v>
      </c>
      <c r="B4011" s="15">
        <v>0.14329007750640887</v>
      </c>
      <c r="C4011" s="16">
        <v>0.10583984908967396</v>
      </c>
      <c r="D4011" s="6">
        <v>0.11211986130277357</v>
      </c>
      <c r="E4011" s="16">
        <v>0.11267800056546061</v>
      </c>
      <c r="F4011" s="6">
        <v>0.11508469958902295</v>
      </c>
      <c r="G4011" s="16">
        <v>0.10279204040365024</v>
      </c>
      <c r="H4011" s="16">
        <v>8.6483798950345317E-2</v>
      </c>
      <c r="I4011" s="16">
        <v>0.10704400276792252</v>
      </c>
      <c r="J4011" s="16">
        <v>0.11642669519257978</v>
      </c>
      <c r="K4011" s="16">
        <v>7.7869484574407163E-2</v>
      </c>
      <c r="L4011" s="16">
        <v>0.14336661144221896</v>
      </c>
      <c r="M4011" s="16">
        <v>0.12839694738722993</v>
      </c>
      <c r="N4011" s="16">
        <v>0.10352643173421824</v>
      </c>
      <c r="O4011" s="108">
        <v>9.9749997151866387E-2</v>
      </c>
    </row>
    <row r="4012" spans="1:15" x14ac:dyDescent="0.25">
      <c r="A4012" s="28" t="s">
        <v>231</v>
      </c>
      <c r="B4012" s="15">
        <v>0.45964350927696868</v>
      </c>
      <c r="C4012" s="16">
        <v>0.48540380479230111</v>
      </c>
      <c r="D4012" s="6">
        <v>0.50668080626935319</v>
      </c>
      <c r="E4012" s="16">
        <v>0.44501154616235494</v>
      </c>
      <c r="F4012" s="6">
        <v>0.45769477395708369</v>
      </c>
      <c r="G4012" s="16">
        <v>0.54740150644389085</v>
      </c>
      <c r="H4012" s="16">
        <v>0.46309948921821326</v>
      </c>
      <c r="I4012" s="16">
        <v>0.49745907114600746</v>
      </c>
      <c r="J4012" s="16">
        <v>0.45761966588285163</v>
      </c>
      <c r="K4012" s="16">
        <v>0.50040140948117329</v>
      </c>
      <c r="L4012" s="16">
        <v>0.49010263140908317</v>
      </c>
      <c r="M4012" s="16">
        <v>0.51284540896154129</v>
      </c>
      <c r="N4012" s="16">
        <v>0.52132289478895899</v>
      </c>
      <c r="O4012" s="108">
        <v>0.5497348703972571</v>
      </c>
    </row>
    <row r="4013" spans="1:15" x14ac:dyDescent="0.25">
      <c r="A4013" s="28" t="s">
        <v>232</v>
      </c>
      <c r="B4013" s="15">
        <v>0.18373857800309792</v>
      </c>
      <c r="C4013" s="16">
        <v>0.23656355787071387</v>
      </c>
      <c r="D4013" s="6">
        <v>0.2306110738161043</v>
      </c>
      <c r="E4013" s="16">
        <v>0.22384917951862163</v>
      </c>
      <c r="F4013" s="6">
        <v>0.26606150114401705</v>
      </c>
      <c r="G4013" s="16">
        <v>0.25205464197100202</v>
      </c>
      <c r="H4013" s="16">
        <v>0.25453034487566889</v>
      </c>
      <c r="I4013" s="16">
        <v>0.27394132964277029</v>
      </c>
      <c r="J4013" s="16">
        <v>0.26858514518609</v>
      </c>
      <c r="K4013" s="16">
        <v>0.26877429713793061</v>
      </c>
      <c r="L4013" s="16">
        <v>0.23608451492135948</v>
      </c>
      <c r="M4013" s="16">
        <v>0.15402547091402016</v>
      </c>
      <c r="N4013" s="16">
        <v>0.20464086533642051</v>
      </c>
      <c r="O4013" s="108">
        <v>0.18614009526690845</v>
      </c>
    </row>
    <row r="4014" spans="1:15" x14ac:dyDescent="0.25">
      <c r="A4014" s="59" t="s">
        <v>248</v>
      </c>
      <c r="B4014" s="17">
        <v>1</v>
      </c>
      <c r="C4014" s="18">
        <v>1</v>
      </c>
      <c r="D4014" s="8">
        <v>1</v>
      </c>
      <c r="E4014" s="18">
        <v>1</v>
      </c>
      <c r="F4014" s="8">
        <v>1</v>
      </c>
      <c r="G4014" s="18">
        <v>1</v>
      </c>
      <c r="H4014" s="18">
        <v>1</v>
      </c>
      <c r="I4014" s="18">
        <v>1</v>
      </c>
      <c r="J4014" s="18">
        <v>1</v>
      </c>
      <c r="K4014" s="18">
        <v>1</v>
      </c>
      <c r="L4014" s="18">
        <v>1</v>
      </c>
      <c r="M4014" s="18">
        <v>1</v>
      </c>
      <c r="N4014" s="18">
        <v>1</v>
      </c>
      <c r="O4014" s="109">
        <v>1</v>
      </c>
    </row>
    <row r="4015" spans="1:15" s="36" customFormat="1" x14ac:dyDescent="0.25">
      <c r="A4015" s="31" t="s">
        <v>249</v>
      </c>
      <c r="B4015" s="32">
        <v>500.00123000000133</v>
      </c>
      <c r="C4015" s="33">
        <v>499.99759500000044</v>
      </c>
      <c r="D4015" s="34">
        <v>499.99990500000041</v>
      </c>
      <c r="E4015" s="33">
        <v>499.99946500000004</v>
      </c>
      <c r="F4015" s="34">
        <v>499.99749303621149</v>
      </c>
      <c r="G4015" s="33">
        <v>500.01107954545427</v>
      </c>
      <c r="H4015" s="33">
        <v>500.00687022900678</v>
      </c>
      <c r="I4015" s="33">
        <v>500.01399999999978</v>
      </c>
      <c r="J4015" s="33">
        <v>500.01131639722905</v>
      </c>
      <c r="K4015" s="33">
        <v>500.00367231638353</v>
      </c>
      <c r="L4015" s="33">
        <v>499.9970660146696</v>
      </c>
      <c r="M4015" s="33">
        <v>500.00550351288143</v>
      </c>
      <c r="N4015" s="33">
        <v>499.99633251833689</v>
      </c>
      <c r="O4015" s="33">
        <v>499.99430379746764</v>
      </c>
    </row>
    <row r="4016" spans="1:15" x14ac:dyDescent="0.25">
      <c r="A4016" s="41" t="s">
        <v>250</v>
      </c>
      <c r="B4016" s="40">
        <v>932</v>
      </c>
      <c r="C4016" s="38">
        <v>590</v>
      </c>
      <c r="D4016" s="39">
        <v>407</v>
      </c>
      <c r="E4016" s="38">
        <v>392</v>
      </c>
      <c r="F4016" s="39">
        <v>359</v>
      </c>
      <c r="G4016" s="38">
        <v>176</v>
      </c>
      <c r="H4016" s="38">
        <v>393</v>
      </c>
      <c r="I4016" s="38">
        <v>200</v>
      </c>
      <c r="J4016" s="38">
        <v>433</v>
      </c>
      <c r="K4016" s="38">
        <v>354</v>
      </c>
      <c r="L4016" s="38">
        <v>409</v>
      </c>
      <c r="M4016" s="38">
        <v>427</v>
      </c>
      <c r="N4016" s="38">
        <v>409</v>
      </c>
      <c r="O4016" s="38">
        <v>395</v>
      </c>
    </row>
    <row r="4017" spans="1:15" x14ac:dyDescent="0.25">
      <c r="A4017"/>
    </row>
    <row r="4018" spans="1:15" x14ac:dyDescent="0.25">
      <c r="A4018" s="71" t="s">
        <v>394</v>
      </c>
      <c r="B4018" s="71" t="s">
        <v>395</v>
      </c>
    </row>
    <row r="4019" spans="1:15" x14ac:dyDescent="0.25">
      <c r="A4019" s="71" t="s">
        <v>396</v>
      </c>
      <c r="B4019" s="71" t="s">
        <v>397</v>
      </c>
      <c r="O4019" s="36"/>
    </row>
    <row r="4021" spans="1:15" x14ac:dyDescent="0.25">
      <c r="A4021" s="30" t="s">
        <v>370</v>
      </c>
      <c r="B4021" s="1"/>
      <c r="C4021" s="1"/>
      <c r="D4021" s="1"/>
      <c r="E4021" s="1"/>
      <c r="F4021" s="1"/>
      <c r="G4021" s="1"/>
      <c r="H4021" s="1"/>
      <c r="I4021" s="1"/>
      <c r="J4021" s="1"/>
      <c r="K4021" s="1"/>
      <c r="L4021" s="2"/>
    </row>
    <row r="4023" spans="1:15" x14ac:dyDescent="0.25">
      <c r="B4023" s="10" t="s">
        <v>0</v>
      </c>
      <c r="C4023" s="11" t="s">
        <v>1</v>
      </c>
      <c r="D4023" s="12" t="s">
        <v>2</v>
      </c>
      <c r="E4023" s="11" t="s">
        <v>3</v>
      </c>
      <c r="F4023" s="12" t="s">
        <v>4</v>
      </c>
      <c r="G4023" s="11" t="s">
        <v>5</v>
      </c>
      <c r="H4023" s="11" t="s">
        <v>6</v>
      </c>
      <c r="I4023" s="11" t="s">
        <v>7</v>
      </c>
      <c r="J4023" s="11" t="s">
        <v>8</v>
      </c>
      <c r="K4023" s="11" t="s">
        <v>9</v>
      </c>
    </row>
    <row r="4024" spans="1:15" x14ac:dyDescent="0.25">
      <c r="A4024" s="27" t="s">
        <v>233</v>
      </c>
      <c r="B4024" s="13">
        <v>0.96584216218411745</v>
      </c>
      <c r="C4024" s="14">
        <v>0.9676226134119168</v>
      </c>
      <c r="D4024" s="4">
        <v>0.97281475850750698</v>
      </c>
      <c r="E4024" s="14">
        <v>0.93012154387880908</v>
      </c>
      <c r="F4024" s="4">
        <v>0.96083498741124584</v>
      </c>
      <c r="G4024" s="14">
        <v>0.97439843355616407</v>
      </c>
      <c r="H4024" s="14">
        <v>0.98214486705125892</v>
      </c>
      <c r="I4024" s="14">
        <v>0.98333452408898681</v>
      </c>
      <c r="J4024" s="14">
        <v>0.93212464102293846</v>
      </c>
      <c r="K4024" s="14">
        <v>0.97971323211719896</v>
      </c>
    </row>
    <row r="4025" spans="1:15" x14ac:dyDescent="0.25">
      <c r="A4025" s="28" t="s">
        <v>234</v>
      </c>
      <c r="B4025" s="15">
        <v>5.8077455821566619E-3</v>
      </c>
      <c r="C4025" s="16">
        <v>1.0907424270010607E-2</v>
      </c>
      <c r="D4025" s="6">
        <v>6.0432684789619431E-3</v>
      </c>
      <c r="E4025" s="16">
        <v>1.7469614030297648E-2</v>
      </c>
      <c r="F4025" s="6">
        <v>1.3055004196251319E-2</v>
      </c>
      <c r="G4025" s="19"/>
      <c r="H4025" s="19"/>
      <c r="I4025" s="19"/>
      <c r="J4025" s="16">
        <v>7.0471342988327138E-3</v>
      </c>
      <c r="K4025" s="19"/>
    </row>
    <row r="4026" spans="1:15" x14ac:dyDescent="0.25">
      <c r="A4026" s="28" t="s">
        <v>235</v>
      </c>
      <c r="B4026" s="15">
        <v>1.4519363955391655E-3</v>
      </c>
      <c r="C4026" s="16">
        <v>4.2939924636145122E-3</v>
      </c>
      <c r="D4026" s="20"/>
      <c r="E4026" s="16">
        <v>5.8232046767658831E-3</v>
      </c>
      <c r="F4026" s="6">
        <v>6.5275020981256596E-3</v>
      </c>
      <c r="G4026" s="16">
        <v>2.560156644383596E-2</v>
      </c>
      <c r="H4026" s="16">
        <v>4.4637832371852721E-3</v>
      </c>
      <c r="I4026" s="19"/>
      <c r="J4026" s="16">
        <v>1.5866428028106238E-2</v>
      </c>
      <c r="K4026" s="19"/>
    </row>
    <row r="4027" spans="1:15" x14ac:dyDescent="0.25">
      <c r="A4027" s="28" t="s">
        <v>236</v>
      </c>
      <c r="B4027" s="15">
        <v>8.0229826961776152E-3</v>
      </c>
      <c r="C4027" s="16">
        <v>4.2939924636145122E-3</v>
      </c>
      <c r="D4027" s="6">
        <v>6.0432684789619431E-3</v>
      </c>
      <c r="E4027" s="16">
        <v>1.1646409353531766E-2</v>
      </c>
      <c r="F4027" s="20"/>
      <c r="G4027" s="19"/>
      <c r="H4027" s="19"/>
      <c r="I4027" s="19"/>
      <c r="J4027" s="16">
        <v>4.4096468646367629E-3</v>
      </c>
      <c r="K4027" s="19"/>
    </row>
    <row r="4028" spans="1:15" x14ac:dyDescent="0.25">
      <c r="A4028" s="28" t="s">
        <v>237</v>
      </c>
      <c r="B4028" s="15">
        <v>4.3558091866174953E-3</v>
      </c>
      <c r="C4028" s="16">
        <v>4.2939924636145122E-3</v>
      </c>
      <c r="D4028" s="20"/>
      <c r="E4028" s="16">
        <v>1.1646409353531766E-2</v>
      </c>
      <c r="F4028" s="20"/>
      <c r="G4028" s="19"/>
      <c r="H4028" s="16">
        <v>8.9275664743705442E-3</v>
      </c>
      <c r="I4028" s="19"/>
      <c r="J4028" s="16">
        <v>4.4096468646367629E-3</v>
      </c>
      <c r="K4028" s="19"/>
    </row>
    <row r="4029" spans="1:15" x14ac:dyDescent="0.25">
      <c r="A4029" s="28" t="s">
        <v>238</v>
      </c>
      <c r="B4029" s="15">
        <v>4.3558091866174953E-3</v>
      </c>
      <c r="C4029" s="19"/>
      <c r="D4029" s="6">
        <v>6.0432684789619431E-3</v>
      </c>
      <c r="E4029" s="19"/>
      <c r="F4029" s="20"/>
      <c r="G4029" s="19"/>
      <c r="H4029" s="19"/>
      <c r="I4029" s="16">
        <v>1.6665475911013149E-2</v>
      </c>
      <c r="J4029" s="16">
        <v>4.4096468646367629E-3</v>
      </c>
      <c r="K4029" s="19"/>
    </row>
    <row r="4030" spans="1:15" x14ac:dyDescent="0.25">
      <c r="A4030" s="28" t="s">
        <v>239</v>
      </c>
      <c r="B4030" s="21"/>
      <c r="C4030" s="19"/>
      <c r="D4030" s="20"/>
      <c r="E4030" s="19"/>
      <c r="F4030" s="20"/>
      <c r="G4030" s="19"/>
      <c r="H4030" s="19"/>
      <c r="I4030" s="19"/>
      <c r="J4030" s="16">
        <v>4.4096468646367629E-3</v>
      </c>
      <c r="K4030" s="19"/>
    </row>
    <row r="4031" spans="1:15" x14ac:dyDescent="0.25">
      <c r="A4031" s="28" t="s">
        <v>240</v>
      </c>
      <c r="B4031" s="21"/>
      <c r="C4031" s="19"/>
      <c r="D4031" s="20"/>
      <c r="E4031" s="16">
        <v>1.1646409353531766E-2</v>
      </c>
      <c r="F4031" s="20"/>
      <c r="G4031" s="19"/>
      <c r="H4031" s="19"/>
      <c r="I4031" s="19"/>
      <c r="J4031" s="19"/>
      <c r="K4031" s="19"/>
    </row>
    <row r="4032" spans="1:15" x14ac:dyDescent="0.25">
      <c r="A4032" s="28" t="s">
        <v>241</v>
      </c>
      <c r="B4032" s="15">
        <v>5.8077455821566619E-3</v>
      </c>
      <c r="C4032" s="16">
        <v>4.2939924636145122E-3</v>
      </c>
      <c r="D4032" s="6">
        <v>9.0554360556074336E-3</v>
      </c>
      <c r="E4032" s="19"/>
      <c r="F4032" s="20"/>
      <c r="G4032" s="19"/>
      <c r="H4032" s="19"/>
      <c r="I4032" s="19"/>
      <c r="J4032" s="16">
        <v>8.8192937292735259E-3</v>
      </c>
      <c r="K4032" s="19"/>
    </row>
    <row r="4033" spans="1:15" x14ac:dyDescent="0.25">
      <c r="A4033" s="28" t="s">
        <v>242</v>
      </c>
      <c r="B4033" s="21"/>
      <c r="C4033" s="19"/>
      <c r="D4033" s="20"/>
      <c r="E4033" s="19"/>
      <c r="F4033" s="20"/>
      <c r="G4033" s="19"/>
      <c r="H4033" s="19"/>
      <c r="I4033" s="19"/>
      <c r="J4033" s="16">
        <v>7.0471342988327138E-3</v>
      </c>
      <c r="K4033" s="19"/>
    </row>
    <row r="4034" spans="1:15" x14ac:dyDescent="0.25">
      <c r="A4034" s="28" t="s">
        <v>243</v>
      </c>
      <c r="B4034" s="15">
        <v>1.4519363955391655E-3</v>
      </c>
      <c r="C4034" s="16">
        <v>4.2939924636145122E-3</v>
      </c>
      <c r="D4034" s="20"/>
      <c r="E4034" s="16">
        <v>1.1646409353531766E-2</v>
      </c>
      <c r="F4034" s="6">
        <v>6.5275020981256596E-3</v>
      </c>
      <c r="G4034" s="19"/>
      <c r="H4034" s="19"/>
      <c r="I4034" s="19"/>
      <c r="J4034" s="16">
        <v>7.0471342988327138E-3</v>
      </c>
      <c r="K4034" s="19"/>
    </row>
    <row r="4035" spans="1:15" x14ac:dyDescent="0.25">
      <c r="A4035" s="28" t="s">
        <v>244</v>
      </c>
      <c r="B4035" s="15">
        <v>2.9038727910783309E-3</v>
      </c>
      <c r="C4035" s="19"/>
      <c r="D4035" s="20"/>
      <c r="E4035" s="19"/>
      <c r="F4035" s="6">
        <v>1.3055004196251319E-2</v>
      </c>
      <c r="G4035" s="19"/>
      <c r="H4035" s="16">
        <v>4.4637832371852721E-3</v>
      </c>
      <c r="I4035" s="19"/>
      <c r="J4035" s="16">
        <v>4.4096468646367629E-3</v>
      </c>
      <c r="K4035" s="16">
        <v>2.0286767882800996E-2</v>
      </c>
    </row>
    <row r="4036" spans="1:15" x14ac:dyDescent="0.25">
      <c r="A4036" s="59" t="s">
        <v>248</v>
      </c>
      <c r="B4036" s="17">
        <v>1</v>
      </c>
      <c r="C4036" s="18">
        <v>1</v>
      </c>
      <c r="D4036" s="8">
        <v>1</v>
      </c>
      <c r="E4036" s="18">
        <v>1</v>
      </c>
      <c r="F4036" s="8">
        <v>1</v>
      </c>
      <c r="G4036" s="18">
        <v>1</v>
      </c>
      <c r="H4036" s="18">
        <v>1</v>
      </c>
      <c r="I4036" s="18">
        <v>1</v>
      </c>
      <c r="J4036" s="18">
        <v>1</v>
      </c>
      <c r="K4036" s="18">
        <v>1</v>
      </c>
    </row>
    <row r="4037" spans="1:15" s="36" customFormat="1" x14ac:dyDescent="0.25">
      <c r="A4037" s="31" t="s">
        <v>249</v>
      </c>
      <c r="B4037" s="32">
        <v>401.79445999999638</v>
      </c>
      <c r="C4037" s="33">
        <v>259.43338499999948</v>
      </c>
      <c r="D4037" s="34">
        <v>277.02476000000041</v>
      </c>
      <c r="E4037" s="33">
        <v>283.04346000000049</v>
      </c>
      <c r="F4037" s="34">
        <v>271.83036211699226</v>
      </c>
      <c r="G4037" s="33">
        <v>278.5696022727272</v>
      </c>
      <c r="H4037" s="33">
        <v>284.84834605597956</v>
      </c>
      <c r="I4037" s="33">
        <v>293.93099999999964</v>
      </c>
      <c r="J4037" s="33">
        <v>314.39572748267943</v>
      </c>
      <c r="K4037" s="33">
        <v>295.19533898305025</v>
      </c>
      <c r="O4037"/>
    </row>
    <row r="4038" spans="1:15" x14ac:dyDescent="0.25">
      <c r="A4038" s="41" t="s">
        <v>250</v>
      </c>
      <c r="B4038" s="40">
        <v>696</v>
      </c>
      <c r="C4038" s="38">
        <v>243</v>
      </c>
      <c r="D4038" s="39">
        <v>174</v>
      </c>
      <c r="E4038" s="38">
        <v>179</v>
      </c>
      <c r="F4038" s="39">
        <v>159</v>
      </c>
      <c r="G4038" s="38">
        <v>82</v>
      </c>
      <c r="H4038" s="38">
        <v>224</v>
      </c>
      <c r="I4038" s="38">
        <v>99</v>
      </c>
      <c r="J4038" s="38">
        <v>232</v>
      </c>
      <c r="K4038" s="38">
        <v>188</v>
      </c>
    </row>
    <row r="4039" spans="1:15" x14ac:dyDescent="0.25">
      <c r="A4039"/>
    </row>
    <row r="4040" spans="1:15" x14ac:dyDescent="0.25">
      <c r="A4040" s="71" t="s">
        <v>394</v>
      </c>
      <c r="B4040" s="71" t="s">
        <v>472</v>
      </c>
    </row>
    <row r="4041" spans="1:15" x14ac:dyDescent="0.25">
      <c r="A4041" s="71" t="s">
        <v>396</v>
      </c>
      <c r="B4041" s="71" t="s">
        <v>397</v>
      </c>
      <c r="O4041" s="36"/>
    </row>
    <row r="4043" spans="1:15" x14ac:dyDescent="0.25">
      <c r="A4043" s="30" t="s">
        <v>371</v>
      </c>
      <c r="B4043" s="1"/>
      <c r="C4043" s="1"/>
      <c r="D4043" s="1"/>
      <c r="E4043" s="1"/>
      <c r="F4043" s="1"/>
      <c r="G4043" s="1"/>
      <c r="H4043" s="1"/>
      <c r="I4043" s="1"/>
      <c r="J4043" s="1"/>
      <c r="K4043" s="1"/>
      <c r="L4043" s="2"/>
    </row>
    <row r="4045" spans="1:15" x14ac:dyDescent="0.25">
      <c r="B4045" s="10" t="s">
        <v>0</v>
      </c>
      <c r="C4045" s="11" t="s">
        <v>1</v>
      </c>
      <c r="D4045" s="12" t="s">
        <v>2</v>
      </c>
      <c r="E4045" s="11" t="s">
        <v>3</v>
      </c>
      <c r="F4045" s="12" t="s">
        <v>4</v>
      </c>
      <c r="G4045" s="11" t="s">
        <v>5</v>
      </c>
      <c r="H4045" s="11" t="s">
        <v>6</v>
      </c>
      <c r="I4045" s="11" t="s">
        <v>7</v>
      </c>
      <c r="J4045" s="11" t="s">
        <v>8</v>
      </c>
      <c r="K4045" s="11" t="s">
        <v>9</v>
      </c>
    </row>
    <row r="4046" spans="1:15" x14ac:dyDescent="0.25">
      <c r="A4046" s="27" t="s">
        <v>245</v>
      </c>
      <c r="B4046" s="13">
        <v>0.92732851518161741</v>
      </c>
      <c r="C4046" s="14">
        <v>0.92863179501743742</v>
      </c>
      <c r="D4046" s="4">
        <v>0.93655514763373504</v>
      </c>
      <c r="E4046" s="14">
        <v>0.91265192984851196</v>
      </c>
      <c r="F4046" s="4">
        <v>0.94777998321499457</v>
      </c>
      <c r="G4046" s="14">
        <v>0.92143101171263497</v>
      </c>
      <c r="H4046" s="14">
        <v>0.94642656152016957</v>
      </c>
      <c r="I4046" s="14">
        <v>0.97284056462230917</v>
      </c>
      <c r="J4046" s="14">
        <v>0.90125711297048094</v>
      </c>
      <c r="K4046" s="14">
        <v>0.9445990709015335</v>
      </c>
    </row>
    <row r="4047" spans="1:15" x14ac:dyDescent="0.25">
      <c r="A4047" s="28" t="s">
        <v>246</v>
      </c>
      <c r="B4047" s="15">
        <v>3.9965583398039184E-2</v>
      </c>
      <c r="C4047" s="16">
        <v>1.9495409197239619E-2</v>
      </c>
      <c r="D4047" s="6">
        <v>2.4173073915847755E-2</v>
      </c>
      <c r="E4047" s="16">
        <v>4.0762432737361187E-2</v>
      </c>
      <c r="F4047" s="6">
        <v>1.3055004196251323E-2</v>
      </c>
      <c r="G4047" s="16">
        <v>2.0083319310805519E-2</v>
      </c>
      <c r="H4047" s="16">
        <v>3.1246482660296917E-2</v>
      </c>
      <c r="I4047" s="19"/>
      <c r="J4047" s="16">
        <v>3.0867528052457315E-2</v>
      </c>
      <c r="K4047" s="16">
        <v>2.0286767882801003E-2</v>
      </c>
    </row>
    <row r="4048" spans="1:15" x14ac:dyDescent="0.25">
      <c r="A4048" s="28" t="s">
        <v>247</v>
      </c>
      <c r="B4048" s="15">
        <v>2.9802028629265044E-2</v>
      </c>
      <c r="C4048" s="16">
        <v>4.7578803321708267E-2</v>
      </c>
      <c r="D4048" s="6">
        <v>3.9271778450417114E-2</v>
      </c>
      <c r="E4048" s="16">
        <v>4.0762432737361187E-2</v>
      </c>
      <c r="F4048" s="6">
        <v>3.9165012588753968E-2</v>
      </c>
      <c r="G4048" s="16">
        <v>5.8485668976559484E-2</v>
      </c>
      <c r="H4048" s="16">
        <v>2.2326955819533468E-2</v>
      </c>
      <c r="I4048" s="16">
        <v>1.6665475911013149E-2</v>
      </c>
      <c r="J4048" s="16">
        <v>6.5237871542865741E-2</v>
      </c>
      <c r="K4048" s="16">
        <v>2.9654786665728926E-2</v>
      </c>
    </row>
    <row r="4049" spans="1:15" x14ac:dyDescent="0.25">
      <c r="A4049" s="28" t="s">
        <v>37</v>
      </c>
      <c r="B4049" s="15">
        <v>2.9038727910783257E-3</v>
      </c>
      <c r="C4049" s="16">
        <v>4.2939924636145104E-3</v>
      </c>
      <c r="D4049" s="20"/>
      <c r="E4049" s="16">
        <v>5.823204676765884E-3</v>
      </c>
      <c r="F4049" s="20"/>
      <c r="G4049" s="19"/>
      <c r="H4049" s="19"/>
      <c r="I4049" s="16">
        <v>1.0493959466677565E-2</v>
      </c>
      <c r="J4049" s="16">
        <v>2.6374874341959496E-3</v>
      </c>
      <c r="K4049" s="16">
        <v>5.4593745499365428E-3</v>
      </c>
    </row>
    <row r="4050" spans="1:15" x14ac:dyDescent="0.25">
      <c r="A4050" s="59" t="s">
        <v>248</v>
      </c>
      <c r="B4050" s="17">
        <v>1</v>
      </c>
      <c r="C4050" s="18">
        <v>1</v>
      </c>
      <c r="D4050" s="8">
        <v>1</v>
      </c>
      <c r="E4050" s="18">
        <v>1</v>
      </c>
      <c r="F4050" s="8">
        <v>1</v>
      </c>
      <c r="G4050" s="18">
        <v>1</v>
      </c>
      <c r="H4050" s="18">
        <v>1</v>
      </c>
      <c r="I4050" s="18">
        <v>1</v>
      </c>
      <c r="J4050" s="18">
        <v>1</v>
      </c>
      <c r="K4050" s="18">
        <v>1</v>
      </c>
    </row>
    <row r="4051" spans="1:15" s="36" customFormat="1" x14ac:dyDescent="0.25">
      <c r="A4051" s="31" t="s">
        <v>249</v>
      </c>
      <c r="B4051" s="32">
        <v>401.794459999997</v>
      </c>
      <c r="C4051" s="33">
        <v>259.43338499999959</v>
      </c>
      <c r="D4051" s="34">
        <v>277.02476000000064</v>
      </c>
      <c r="E4051" s="33">
        <v>283.04346000000044</v>
      </c>
      <c r="F4051" s="34">
        <v>271.83036211699221</v>
      </c>
      <c r="G4051" s="33">
        <v>278.56960227272702</v>
      </c>
      <c r="H4051" s="33">
        <v>284.84834605597945</v>
      </c>
      <c r="I4051" s="33">
        <v>293.93099999999964</v>
      </c>
      <c r="J4051" s="33">
        <v>314.39572748267966</v>
      </c>
      <c r="K4051" s="33">
        <v>295.19533898305019</v>
      </c>
      <c r="L4051"/>
      <c r="O4051"/>
    </row>
    <row r="4052" spans="1:15" x14ac:dyDescent="0.25">
      <c r="A4052" s="41" t="s">
        <v>250</v>
      </c>
      <c r="B4052" s="40">
        <v>696</v>
      </c>
      <c r="C4052" s="38">
        <v>243</v>
      </c>
      <c r="D4052" s="39">
        <v>174</v>
      </c>
      <c r="E4052" s="38">
        <v>179</v>
      </c>
      <c r="F4052" s="39">
        <v>159</v>
      </c>
      <c r="G4052" s="38">
        <v>82</v>
      </c>
      <c r="H4052" s="38">
        <v>224</v>
      </c>
      <c r="I4052" s="38">
        <v>99</v>
      </c>
      <c r="J4052" s="38">
        <v>232</v>
      </c>
      <c r="K4052" s="38">
        <v>188</v>
      </c>
    </row>
    <row r="4053" spans="1:15" x14ac:dyDescent="0.25">
      <c r="A4053"/>
    </row>
    <row r="4054" spans="1:15" x14ac:dyDescent="0.25">
      <c r="A4054" s="71" t="s">
        <v>394</v>
      </c>
      <c r="B4054" s="71" t="s">
        <v>472</v>
      </c>
    </row>
    <row r="4055" spans="1:15" x14ac:dyDescent="0.25">
      <c r="A4055" s="71" t="s">
        <v>396</v>
      </c>
      <c r="B4055" s="71" t="s">
        <v>397</v>
      </c>
      <c r="O4055" s="36"/>
    </row>
    <row r="4062" spans="1:15" x14ac:dyDescent="0.25">
      <c r="L4062" s="36"/>
    </row>
  </sheetData>
  <phoneticPr fontId="7"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735D4-70B3-438D-A612-6CC76715753B}">
  <dimension ref="A1:A19"/>
  <sheetViews>
    <sheetView workbookViewId="0">
      <selection sqref="A1:A1048576"/>
    </sheetView>
  </sheetViews>
  <sheetFormatPr defaultRowHeight="15" x14ac:dyDescent="0.25"/>
  <cols>
    <col min="1" max="1" width="11.42578125" style="76" customWidth="1"/>
    <col min="2" max="16384" width="9.140625" style="76"/>
  </cols>
  <sheetData>
    <row r="1" spans="1:1" x14ac:dyDescent="0.25">
      <c r="A1" s="103" t="s">
        <v>590</v>
      </c>
    </row>
    <row r="2" spans="1:1" x14ac:dyDescent="0.25">
      <c r="A2" s="104" t="str">
        <f>HYPERLINK("[trend_FD_2023_v1.6.xlsx]FD_constructen!A2",FD_constructen!A2)</f>
        <v>C901 Oordeel over medewerkers Helpdesk Intermediairs</v>
      </c>
    </row>
    <row r="3" spans="1:1" x14ac:dyDescent="0.25">
      <c r="A3" s="104" t="str">
        <f>HYPERLINK("[trend_FD_2023_v1.6.xlsx]FD_constructen!A23",FD_constructen!A23)</f>
        <v>C921A Klanttevredenheid informatie Belastingdienst</v>
      </c>
    </row>
    <row r="4" spans="1:1" x14ac:dyDescent="0.25">
      <c r="A4" s="104" t="str">
        <f>HYPERLINK("[trend_FD_2023_v1.6.xlsx]FD_constructen!A44",FD_constructen!A44)</f>
        <v>C928 Duidelijkheid reden invorderingsmaatregel</v>
      </c>
    </row>
    <row r="5" spans="1:1" x14ac:dyDescent="0.25">
      <c r="A5" s="104" t="str">
        <f>HYPERLINK("[trend_FD_2023_v1.6.xlsx]FD_constructen!A65",FD_constructen!A65)</f>
        <v>C929 Oordeel aanvaardbaarheid frauderen</v>
      </c>
    </row>
    <row r="6" spans="1:1" x14ac:dyDescent="0.25">
      <c r="A6" s="104" t="str">
        <f>HYPERLINK("[trend_FD_2023_v1.6.xlsx]FD_constructen!A86",FD_constructen!A86)</f>
        <v>C930 Beeldvorming gevolgen fraude</v>
      </c>
    </row>
    <row r="7" spans="1:1" x14ac:dyDescent="0.25">
      <c r="A7" s="104" t="str">
        <f>HYPERLINK("[trend_FD_2023_v1.6.xlsx]FD_constructen!A107",FD_constructen!A107)</f>
        <v>C950 Beeldvorming over dienstverlening Belastingdienst</v>
      </c>
    </row>
    <row r="8" spans="1:1" x14ac:dyDescent="0.25">
      <c r="A8" s="104" t="str">
        <f>HYPERLINK("[trend_FD_2023_v1.6.xlsx]FD_constructen!A128",FD_constructen!A128)</f>
        <v>C951 Beeldvorming over behandeling door Belastingdienst</v>
      </c>
    </row>
    <row r="9" spans="1:1" x14ac:dyDescent="0.25">
      <c r="A9" s="104" t="str">
        <f>HYPERLINK("[trend_FD_2023_v1.6.xlsx]FD_constructen!A149",FD_constructen!A149)</f>
        <v>C954 Belastingmoraal (oud)</v>
      </c>
    </row>
    <row r="10" spans="1:1" x14ac:dyDescent="0.25">
      <c r="A10" s="104" t="str">
        <f>HYPERLINK("[trend_FD_2023_v1.6.xlsx]FD_constructen!A170",FD_constructen!A170)</f>
        <v>C957 Non-compliance</v>
      </c>
    </row>
    <row r="11" spans="1:1" x14ac:dyDescent="0.25">
      <c r="A11" s="104" t="str">
        <f>HYPERLINK("[trend_FD_2023_v1.6.xlsx]FD_constructen!A191",FD_constructen!A191)</f>
        <v>C958 Belang voldoen aan verplichtingen</v>
      </c>
    </row>
    <row r="12" spans="1:1" x14ac:dyDescent="0.25">
      <c r="A12" s="104" t="str">
        <f>HYPERLINK("[trend_FD_2023_v1.6.xlsx]FD_constructen!A212",FD_constructen!A212)</f>
        <v>C970 Pakkans fraude</v>
      </c>
    </row>
    <row r="13" spans="1:1" x14ac:dyDescent="0.25">
      <c r="A13" s="104" t="str">
        <f>HYPERLINK("[trend_FD_2023_v1.6.xlsx]FD_constructen!A233",FD_constructen!A233)</f>
        <v>C972 Vertrouwen (oud)</v>
      </c>
    </row>
    <row r="14" spans="1:1" x14ac:dyDescent="0.25">
      <c r="A14" s="104" t="str">
        <f>HYPERLINK("[trend_FD_2023_v1.6.xlsx]FD_constructen!A254",FD_constructen!A254)</f>
        <v>C9430 Kengetal Belastingmoraal</v>
      </c>
    </row>
    <row r="15" spans="1:1" x14ac:dyDescent="0.25">
      <c r="A15" s="104" t="str">
        <f>HYPERLINK("[trend_FD_2023_v1.6.xlsx]FD_constructen!A275",FD_constructen!A275)</f>
        <v>C9431 Kengetal Vertrouwen</v>
      </c>
    </row>
    <row r="16" spans="1:1" x14ac:dyDescent="0.25">
      <c r="A16" s="104" t="str">
        <f>HYPERLINK("[trend_FD_2023_v1.6.xlsx]FD_constructen!A296",FD_constructen!A296)</f>
        <v>C9432 Indicator Adequate behandeling</v>
      </c>
    </row>
    <row r="17" spans="1:1" x14ac:dyDescent="0.25">
      <c r="A17" s="104" t="str">
        <f>HYPERLINK("[trend_FD_2023_v1.6.xlsx]FD_constructen!A317",FD_constructen!A317)</f>
        <v>C9433 Indicator Voldoende informering</v>
      </c>
    </row>
    <row r="18" spans="1:1" x14ac:dyDescent="0.25">
      <c r="A18" s="104" t="str">
        <f>HYPERLINK("[trend_FD_2023_v1.6.xlsx]FD_constructen!A338",FD_constructen!A338)</f>
        <v>C9434 Indicator Ervaren gemak</v>
      </c>
    </row>
    <row r="19" spans="1:1" x14ac:dyDescent="0.25">
      <c r="A19" s="104" t="str">
        <f>HYPERLINK("[trend_FD_2023_v1.6.xlsx]FD_constructen!A359",FD_constructen!A359)</f>
        <v>C9435 Indicator Ervaren corrigerend optreden</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02531-D2FC-4557-AC6B-0D5506853FD9}">
  <dimension ref="A2:O379"/>
  <sheetViews>
    <sheetView topLeftCell="A170" zoomScaleNormal="100" workbookViewId="0">
      <selection activeCell="A170" sqref="A170"/>
    </sheetView>
  </sheetViews>
  <sheetFormatPr defaultRowHeight="15" x14ac:dyDescent="0.25"/>
  <cols>
    <col min="1" max="1" width="22.7109375" style="97" customWidth="1"/>
    <col min="2" max="14" width="9.5703125" style="76" customWidth="1"/>
    <col min="15" max="16384" width="9.140625" style="76"/>
  </cols>
  <sheetData>
    <row r="2" spans="1:15" ht="20.100000000000001" customHeight="1" x14ac:dyDescent="0.25">
      <c r="A2" s="96" t="s">
        <v>541</v>
      </c>
      <c r="B2" s="75"/>
      <c r="C2" s="75"/>
      <c r="D2" s="75"/>
      <c r="E2" s="75"/>
      <c r="F2" s="75"/>
      <c r="G2" s="75"/>
      <c r="H2" s="75"/>
      <c r="I2" s="75"/>
      <c r="J2" s="75"/>
      <c r="K2" s="75"/>
      <c r="L2" s="75"/>
      <c r="M2" s="75"/>
      <c r="N2" s="75"/>
    </row>
    <row r="3" spans="1:15" ht="15.95" customHeight="1" x14ac:dyDescent="0.25">
      <c r="B3" s="77"/>
      <c r="C3" s="78"/>
      <c r="D3" s="78"/>
      <c r="E3" s="78"/>
      <c r="F3" s="78"/>
      <c r="G3" s="78"/>
      <c r="H3" s="78"/>
      <c r="I3" s="78"/>
      <c r="J3" s="78"/>
      <c r="K3" s="78"/>
      <c r="L3" s="78"/>
      <c r="M3" s="78"/>
      <c r="N3" s="78"/>
    </row>
    <row r="4" spans="1:15" ht="15.95" customHeight="1" x14ac:dyDescent="0.25">
      <c r="B4" s="79" t="s">
        <v>0</v>
      </c>
      <c r="C4" s="80" t="s">
        <v>1</v>
      </c>
      <c r="D4" s="80" t="s">
        <v>2</v>
      </c>
      <c r="E4" s="80" t="s">
        <v>3</v>
      </c>
      <c r="F4" s="80" t="s">
        <v>4</v>
      </c>
      <c r="G4" s="80" t="s">
        <v>5</v>
      </c>
      <c r="H4" s="80" t="s">
        <v>6</v>
      </c>
      <c r="I4" s="80" t="s">
        <v>7</v>
      </c>
      <c r="J4" s="80" t="s">
        <v>8</v>
      </c>
      <c r="K4" s="80" t="s">
        <v>9</v>
      </c>
      <c r="L4" s="80" t="s">
        <v>10</v>
      </c>
      <c r="M4" s="80" t="s">
        <v>11</v>
      </c>
      <c r="N4" s="80" t="s">
        <v>12</v>
      </c>
      <c r="O4" s="80" t="s">
        <v>627</v>
      </c>
    </row>
    <row r="5" spans="1:15" ht="17.100000000000001" customHeight="1" x14ac:dyDescent="0.25">
      <c r="A5" s="90" t="s">
        <v>557</v>
      </c>
      <c r="B5" s="81">
        <v>4.0944915456779904E-2</v>
      </c>
      <c r="C5" s="82">
        <v>5.3905198535778916E-2</v>
      </c>
      <c r="D5" s="82">
        <v>3.6568569966309576E-2</v>
      </c>
      <c r="E5" s="82">
        <v>3.1631321393842976E-2</v>
      </c>
      <c r="F5" s="82">
        <v>7.8337454684516417E-2</v>
      </c>
      <c r="G5" s="82">
        <v>3.6692928761018047E-2</v>
      </c>
      <c r="H5" s="82">
        <v>2.9515399101787132E-2</v>
      </c>
      <c r="I5" s="82">
        <v>1.0007016439807819E-2</v>
      </c>
      <c r="J5" s="82">
        <v>4.1059210716958568E-2</v>
      </c>
      <c r="K5" s="82">
        <v>3.8525945282918188E-2</v>
      </c>
      <c r="L5" s="82">
        <v>2.4086406492421594E-2</v>
      </c>
      <c r="M5" s="82">
        <v>1.1049195699647307E-2</v>
      </c>
      <c r="N5" s="82">
        <v>3.1003570124637267E-2</v>
      </c>
      <c r="O5" s="118">
        <v>5.5245283068640925E-2</v>
      </c>
    </row>
    <row r="6" spans="1:15" ht="17.100000000000001" customHeight="1" x14ac:dyDescent="0.25">
      <c r="A6" s="91" t="s">
        <v>558</v>
      </c>
      <c r="B6" s="81">
        <v>7.6906687607120452E-2</v>
      </c>
      <c r="C6" s="82">
        <v>0.1178267333103272</v>
      </c>
      <c r="D6" s="82">
        <v>7.3982466683504167E-2</v>
      </c>
      <c r="E6" s="82">
        <v>9.6700801763286173E-2</v>
      </c>
      <c r="F6" s="82">
        <v>0.1352774741672676</v>
      </c>
      <c r="G6" s="82">
        <v>6.9734766868734685E-2</v>
      </c>
      <c r="H6" s="82">
        <v>7.1520832690152872E-2</v>
      </c>
      <c r="I6" s="82">
        <v>6.3647970024611866E-2</v>
      </c>
      <c r="J6" s="82">
        <v>5.6927809058188596E-2</v>
      </c>
      <c r="K6" s="82">
        <v>7.6476810125682013E-2</v>
      </c>
      <c r="L6" s="82">
        <v>5.9007041413056703E-2</v>
      </c>
      <c r="M6" s="82">
        <v>6.3415612830995324E-2</v>
      </c>
      <c r="N6" s="82">
        <v>5.9431206780831823E-2</v>
      </c>
      <c r="O6" s="118">
        <v>9.7499570506084154E-2</v>
      </c>
    </row>
    <row r="7" spans="1:15" ht="17.100000000000001" customHeight="1" x14ac:dyDescent="0.25">
      <c r="A7" s="91" t="s">
        <v>77</v>
      </c>
      <c r="B7" s="81">
        <v>0.27375558001852479</v>
      </c>
      <c r="C7" s="82">
        <v>0.24362287848191846</v>
      </c>
      <c r="D7" s="82">
        <v>0.2958777161446301</v>
      </c>
      <c r="E7" s="82">
        <v>0.2854332960340813</v>
      </c>
      <c r="F7" s="82">
        <v>0.28398228464971065</v>
      </c>
      <c r="G7" s="82">
        <v>0.2333667776456963</v>
      </c>
      <c r="H7" s="82">
        <v>0.26110121874369996</v>
      </c>
      <c r="I7" s="82">
        <v>0.25212844063241968</v>
      </c>
      <c r="J7" s="82">
        <v>0.22035387001004075</v>
      </c>
      <c r="K7" s="82">
        <v>0.27037491333795466</v>
      </c>
      <c r="L7" s="82">
        <v>0.20494331065759652</v>
      </c>
      <c r="M7" s="82">
        <v>0.18149499718843867</v>
      </c>
      <c r="N7" s="82">
        <v>0.22714890677230459</v>
      </c>
      <c r="O7" s="118">
        <v>0.31168727962675402</v>
      </c>
    </row>
    <row r="8" spans="1:15" ht="17.100000000000001" customHeight="1" x14ac:dyDescent="0.25">
      <c r="A8" s="91" t="s">
        <v>559</v>
      </c>
      <c r="B8" s="81">
        <v>0.41889434487519961</v>
      </c>
      <c r="C8" s="82">
        <v>0.42010538326689106</v>
      </c>
      <c r="D8" s="82">
        <v>0.4613754788048019</v>
      </c>
      <c r="E8" s="82">
        <v>0.46467944439629905</v>
      </c>
      <c r="F8" s="82">
        <v>0.4132229483035279</v>
      </c>
      <c r="G8" s="82">
        <v>0.53467146935301446</v>
      </c>
      <c r="H8" s="82">
        <v>0.47330513630280036</v>
      </c>
      <c r="I8" s="82">
        <v>0.51411063912894894</v>
      </c>
      <c r="J8" s="82">
        <v>0.53715310713526454</v>
      </c>
      <c r="K8" s="82">
        <v>0.49573533855972229</v>
      </c>
      <c r="L8" s="82">
        <v>0.50550901062179188</v>
      </c>
      <c r="M8" s="82">
        <v>0.53734324569386738</v>
      </c>
      <c r="N8" s="82">
        <v>0.52314514207259821</v>
      </c>
      <c r="O8" s="118">
        <v>0.38732679139631626</v>
      </c>
    </row>
    <row r="9" spans="1:15" ht="17.100000000000001" customHeight="1" x14ac:dyDescent="0.25">
      <c r="A9" s="91" t="s">
        <v>560</v>
      </c>
      <c r="B9" s="81">
        <v>0.18949847204237533</v>
      </c>
      <c r="C9" s="82">
        <v>0.1645398064050842</v>
      </c>
      <c r="D9" s="82">
        <v>0.13219576840075425</v>
      </c>
      <c r="E9" s="82">
        <v>0.12155513641249038</v>
      </c>
      <c r="F9" s="82">
        <v>8.9179838194977407E-2</v>
      </c>
      <c r="G9" s="82">
        <v>0.12553405737153661</v>
      </c>
      <c r="H9" s="82">
        <v>0.16455741316155961</v>
      </c>
      <c r="I9" s="82">
        <v>0.16010593377421184</v>
      </c>
      <c r="J9" s="82">
        <v>0.14450600307954761</v>
      </c>
      <c r="K9" s="82">
        <v>0.1188869926937228</v>
      </c>
      <c r="L9" s="82">
        <v>0.20645423081513323</v>
      </c>
      <c r="M9" s="82">
        <v>0.2066969485870512</v>
      </c>
      <c r="N9" s="82">
        <v>0.15927117424962817</v>
      </c>
      <c r="O9" s="118">
        <v>0.14824107540220466</v>
      </c>
    </row>
    <row r="10" spans="1:15" ht="17.100000000000001" customHeight="1" x14ac:dyDescent="0.25">
      <c r="A10" s="101" t="s">
        <v>248</v>
      </c>
      <c r="B10" s="102">
        <v>1</v>
      </c>
      <c r="C10" s="102">
        <v>1</v>
      </c>
      <c r="D10" s="102">
        <v>1</v>
      </c>
      <c r="E10" s="102">
        <v>1</v>
      </c>
      <c r="F10" s="102">
        <v>1</v>
      </c>
      <c r="G10" s="102">
        <v>1</v>
      </c>
      <c r="H10" s="102">
        <v>1</v>
      </c>
      <c r="I10" s="102">
        <v>1</v>
      </c>
      <c r="J10" s="102">
        <v>1</v>
      </c>
      <c r="K10" s="102">
        <v>1</v>
      </c>
      <c r="L10" s="102">
        <v>1</v>
      </c>
      <c r="M10" s="102">
        <v>1</v>
      </c>
      <c r="N10" s="102">
        <v>1</v>
      </c>
      <c r="O10" s="102">
        <v>1</v>
      </c>
    </row>
    <row r="11" spans="1:15" ht="17.100000000000001" customHeight="1" x14ac:dyDescent="0.25">
      <c r="A11" s="98" t="s">
        <v>249</v>
      </c>
      <c r="B11" s="99">
        <v>558.99456000000237</v>
      </c>
      <c r="C11" s="100">
        <v>1076.4564750000043</v>
      </c>
      <c r="D11" s="100">
        <v>1005.7412699999984</v>
      </c>
      <c r="E11" s="100">
        <v>994.75183499999764</v>
      </c>
      <c r="F11" s="100">
        <v>1078.0194986072415</v>
      </c>
      <c r="G11" s="100">
        <v>1094.0846590909096</v>
      </c>
      <c r="H11" s="100">
        <v>1120.9139949109422</v>
      </c>
      <c r="I11" s="100">
        <v>1105.9739999999988</v>
      </c>
      <c r="J11" s="100">
        <v>1167.5781755196276</v>
      </c>
      <c r="K11" s="100">
        <v>1112.3474576271199</v>
      </c>
      <c r="L11" s="100">
        <v>1126.7603911980407</v>
      </c>
      <c r="M11" s="100">
        <v>1112.4189695550358</v>
      </c>
      <c r="N11" s="100">
        <v>1118.3545232273868</v>
      </c>
      <c r="O11" s="119">
        <v>1151.6350632911376</v>
      </c>
    </row>
    <row r="12" spans="1:15" ht="17.100000000000001" customHeight="1" x14ac:dyDescent="0.25">
      <c r="A12" s="93" t="s">
        <v>250</v>
      </c>
      <c r="B12" s="83">
        <v>1068</v>
      </c>
      <c r="C12" s="84">
        <v>1296</v>
      </c>
      <c r="D12" s="84">
        <v>840</v>
      </c>
      <c r="E12" s="84">
        <v>804</v>
      </c>
      <c r="F12" s="84">
        <v>795</v>
      </c>
      <c r="G12" s="84">
        <v>387</v>
      </c>
      <c r="H12" s="84">
        <v>881</v>
      </c>
      <c r="I12" s="84">
        <v>450</v>
      </c>
      <c r="J12" s="84">
        <v>1017</v>
      </c>
      <c r="K12" s="84">
        <v>801</v>
      </c>
      <c r="L12" s="84">
        <v>930</v>
      </c>
      <c r="M12" s="84">
        <v>993</v>
      </c>
      <c r="N12" s="84">
        <v>948</v>
      </c>
      <c r="O12" s="120">
        <v>942</v>
      </c>
    </row>
    <row r="13" spans="1:15" ht="12.95" customHeight="1" x14ac:dyDescent="0.25">
      <c r="A13" s="94"/>
      <c r="B13" s="85"/>
      <c r="C13" s="85"/>
      <c r="D13" s="85"/>
      <c r="E13" s="85"/>
      <c r="F13" s="85"/>
      <c r="G13" s="85"/>
      <c r="H13" s="85"/>
      <c r="I13" s="85"/>
      <c r="J13" s="85"/>
      <c r="K13" s="85"/>
      <c r="L13" s="85"/>
      <c r="M13" s="85"/>
      <c r="N13" s="85"/>
    </row>
    <row r="14" spans="1:15" customFormat="1" x14ac:dyDescent="0.25">
      <c r="A14" s="62" t="s">
        <v>374</v>
      </c>
      <c r="B14" s="63">
        <f>B5+B6</f>
        <v>0.11785160306390036</v>
      </c>
      <c r="C14" s="63">
        <f t="shared" ref="C14:N14" si="0">C5+C6</f>
        <v>0.17173193184610611</v>
      </c>
      <c r="D14" s="63">
        <f t="shared" si="0"/>
        <v>0.11055103664981375</v>
      </c>
      <c r="E14" s="63">
        <f t="shared" si="0"/>
        <v>0.12833212315712916</v>
      </c>
      <c r="F14" s="63">
        <f t="shared" si="0"/>
        <v>0.21361492885178401</v>
      </c>
      <c r="G14" s="63">
        <f t="shared" si="0"/>
        <v>0.10642769562975274</v>
      </c>
      <c r="H14" s="63">
        <f t="shared" si="0"/>
        <v>0.10103623179194</v>
      </c>
      <c r="I14" s="63">
        <f t="shared" si="0"/>
        <v>7.3654986464419689E-2</v>
      </c>
      <c r="J14" s="63">
        <f t="shared" si="0"/>
        <v>9.7987019775147163E-2</v>
      </c>
      <c r="K14" s="63">
        <f t="shared" si="0"/>
        <v>0.11500275540860019</v>
      </c>
      <c r="L14" s="63">
        <f t="shared" si="0"/>
        <v>8.309344790547829E-2</v>
      </c>
      <c r="M14" s="63">
        <f t="shared" si="0"/>
        <v>7.4464808530642634E-2</v>
      </c>
      <c r="N14" s="63">
        <f t="shared" si="0"/>
        <v>9.0434776905469083E-2</v>
      </c>
      <c r="O14" s="63">
        <f t="shared" ref="O14" si="1">O5+O6</f>
        <v>0.15274485357472509</v>
      </c>
    </row>
    <row r="15" spans="1:15" customFormat="1" x14ac:dyDescent="0.25">
      <c r="A15" s="64" t="s">
        <v>375</v>
      </c>
      <c r="B15" s="63">
        <f>B7</f>
        <v>0.27375558001852479</v>
      </c>
      <c r="C15" s="63">
        <f t="shared" ref="C15:N15" si="2">C7</f>
        <v>0.24362287848191846</v>
      </c>
      <c r="D15" s="63">
        <f t="shared" si="2"/>
        <v>0.2958777161446301</v>
      </c>
      <c r="E15" s="63">
        <f t="shared" si="2"/>
        <v>0.2854332960340813</v>
      </c>
      <c r="F15" s="63">
        <f t="shared" si="2"/>
        <v>0.28398228464971065</v>
      </c>
      <c r="G15" s="63">
        <f t="shared" si="2"/>
        <v>0.2333667776456963</v>
      </c>
      <c r="H15" s="63">
        <f t="shared" si="2"/>
        <v>0.26110121874369996</v>
      </c>
      <c r="I15" s="63">
        <f t="shared" si="2"/>
        <v>0.25212844063241968</v>
      </c>
      <c r="J15" s="63">
        <f t="shared" si="2"/>
        <v>0.22035387001004075</v>
      </c>
      <c r="K15" s="63">
        <f t="shared" si="2"/>
        <v>0.27037491333795466</v>
      </c>
      <c r="L15" s="63">
        <f t="shared" si="2"/>
        <v>0.20494331065759652</v>
      </c>
      <c r="M15" s="63">
        <f t="shared" si="2"/>
        <v>0.18149499718843867</v>
      </c>
      <c r="N15" s="63">
        <f t="shared" si="2"/>
        <v>0.22714890677230459</v>
      </c>
      <c r="O15" s="63">
        <f t="shared" ref="O15" si="3">O7</f>
        <v>0.31168727962675402</v>
      </c>
    </row>
    <row r="16" spans="1:15" customFormat="1" x14ac:dyDescent="0.25">
      <c r="A16" s="65" t="s">
        <v>376</v>
      </c>
      <c r="B16" s="63">
        <f>B8+B9</f>
        <v>0.60839281691757496</v>
      </c>
      <c r="C16" s="63">
        <f t="shared" ref="C16:N16" si="4">C8+C9</f>
        <v>0.58464518967197532</v>
      </c>
      <c r="D16" s="63">
        <f t="shared" si="4"/>
        <v>0.5935712472055561</v>
      </c>
      <c r="E16" s="63">
        <f t="shared" si="4"/>
        <v>0.58623458080878943</v>
      </c>
      <c r="F16" s="63">
        <f t="shared" si="4"/>
        <v>0.50240278649850534</v>
      </c>
      <c r="G16" s="63">
        <f t="shared" si="4"/>
        <v>0.66020552672455102</v>
      </c>
      <c r="H16" s="63">
        <f t="shared" si="4"/>
        <v>0.63786254946435994</v>
      </c>
      <c r="I16" s="63">
        <f t="shared" si="4"/>
        <v>0.67421657290316084</v>
      </c>
      <c r="J16" s="63">
        <f t="shared" si="4"/>
        <v>0.68165911021481218</v>
      </c>
      <c r="K16" s="63">
        <f t="shared" si="4"/>
        <v>0.61462233125344512</v>
      </c>
      <c r="L16" s="63">
        <f t="shared" si="4"/>
        <v>0.71196324143692513</v>
      </c>
      <c r="M16" s="63">
        <f t="shared" si="4"/>
        <v>0.74404019428091861</v>
      </c>
      <c r="N16" s="63">
        <f t="shared" si="4"/>
        <v>0.68241631632222632</v>
      </c>
      <c r="O16" s="63">
        <f t="shared" ref="O16" si="5">O8+O9</f>
        <v>0.53556786679852086</v>
      </c>
    </row>
    <row r="17" spans="1:15" customFormat="1" x14ac:dyDescent="0.25"/>
    <row r="18" spans="1:15" customFormat="1" x14ac:dyDescent="0.25">
      <c r="A18" s="60" t="s">
        <v>372</v>
      </c>
      <c r="B18" s="61">
        <f>(1*B5+2*B6+3*B7+4*B8+5*B9)</f>
        <v>3.6390947704392707</v>
      </c>
      <c r="C18" s="61">
        <f t="shared" ref="C18:O18" si="6">(1*C5+2*C6+3*C7+4*C8+5*C9)</f>
        <v>3.523547865695174</v>
      </c>
      <c r="D18" s="61">
        <f t="shared" si="6"/>
        <v>3.5786474089901872</v>
      </c>
      <c r="E18" s="61">
        <f t="shared" si="6"/>
        <v>3.5478262726703074</v>
      </c>
      <c r="F18" s="61">
        <f t="shared" si="6"/>
        <v>3.2996302411571827</v>
      </c>
      <c r="G18" s="61">
        <f t="shared" si="6"/>
        <v>3.6426189597053171</v>
      </c>
      <c r="H18" s="61">
        <f t="shared" si="6"/>
        <v>3.6718683317321918</v>
      </c>
      <c r="I18" s="61">
        <f t="shared" si="6"/>
        <v>3.7506605037731457</v>
      </c>
      <c r="J18" s="61">
        <f t="shared" si="6"/>
        <v>3.6871188828022543</v>
      </c>
      <c r="K18" s="61">
        <f t="shared" si="6"/>
        <v>3.5799806232556493</v>
      </c>
      <c r="L18" s="61">
        <f t="shared" si="6"/>
        <v>3.8112376178541583</v>
      </c>
      <c r="M18" s="61">
        <f t="shared" si="6"/>
        <v>3.8652231386376794</v>
      </c>
      <c r="N18" s="61">
        <f t="shared" si="6"/>
        <v>3.7202491435417486</v>
      </c>
      <c r="O18" s="61">
        <f t="shared" si="6"/>
        <v>3.4758188055573598</v>
      </c>
    </row>
    <row r="19" spans="1:15" customFormat="1" x14ac:dyDescent="0.25"/>
    <row r="20" spans="1:15" customFormat="1" x14ac:dyDescent="0.25">
      <c r="A20" s="71" t="s">
        <v>394</v>
      </c>
      <c r="B20" s="71" t="s">
        <v>568</v>
      </c>
    </row>
    <row r="21" spans="1:15" customFormat="1" x14ac:dyDescent="0.25">
      <c r="A21" s="71" t="s">
        <v>396</v>
      </c>
      <c r="B21" s="71" t="s">
        <v>569</v>
      </c>
    </row>
    <row r="22" spans="1:15" ht="17.100000000000001" customHeight="1" x14ac:dyDescent="0.25">
      <c r="A22" s="95"/>
      <c r="B22" s="86"/>
      <c r="C22" s="86"/>
      <c r="D22" s="86"/>
      <c r="E22" s="86"/>
      <c r="F22" s="86"/>
      <c r="G22" s="86"/>
      <c r="H22" s="86"/>
      <c r="I22" s="86"/>
      <c r="J22" s="86"/>
      <c r="K22" s="86"/>
      <c r="L22" s="86"/>
      <c r="M22" s="86"/>
      <c r="N22" s="86"/>
    </row>
    <row r="23" spans="1:15" ht="20.100000000000001" customHeight="1" x14ac:dyDescent="0.25">
      <c r="A23" s="96" t="s">
        <v>543</v>
      </c>
      <c r="B23" s="75"/>
      <c r="C23" s="75"/>
      <c r="D23" s="75"/>
      <c r="E23" s="75"/>
      <c r="F23" s="75"/>
      <c r="G23" s="75"/>
      <c r="H23" s="75"/>
      <c r="I23" s="87"/>
    </row>
    <row r="24" spans="1:15" ht="15.95" customHeight="1" x14ac:dyDescent="0.25">
      <c r="H24" s="77" t="s">
        <v>542</v>
      </c>
      <c r="I24" s="78"/>
      <c r="J24" s="78"/>
      <c r="K24" s="78"/>
      <c r="L24" s="78"/>
      <c r="M24" s="78"/>
      <c r="N24" s="78"/>
    </row>
    <row r="25" spans="1:15" ht="15.95" customHeight="1" x14ac:dyDescent="0.25">
      <c r="H25" s="79" t="s">
        <v>6</v>
      </c>
      <c r="I25" s="80" t="s">
        <v>7</v>
      </c>
      <c r="J25" s="80" t="s">
        <v>8</v>
      </c>
      <c r="K25" s="80" t="s">
        <v>9</v>
      </c>
      <c r="L25" s="80" t="s">
        <v>10</v>
      </c>
      <c r="M25" s="80" t="s">
        <v>11</v>
      </c>
    </row>
    <row r="26" spans="1:15" ht="17.100000000000001" customHeight="1" x14ac:dyDescent="0.25">
      <c r="A26" s="90" t="s">
        <v>185</v>
      </c>
      <c r="H26" s="81">
        <v>4.1977285808286455E-2</v>
      </c>
      <c r="I26" s="82">
        <v>2.7212738043334704E-2</v>
      </c>
      <c r="J26" s="82">
        <v>4.0009198406133296E-2</v>
      </c>
      <c r="K26" s="82">
        <v>2.8340399194807783E-2</v>
      </c>
      <c r="L26" s="82">
        <v>2.2294629601738586E-2</v>
      </c>
      <c r="M26" s="82">
        <v>2.2226043413573825E-2</v>
      </c>
    </row>
    <row r="27" spans="1:15" ht="17.100000000000001" customHeight="1" x14ac:dyDescent="0.25">
      <c r="A27" s="91" t="s">
        <v>186</v>
      </c>
      <c r="H27" s="81">
        <v>0.15141992959893105</v>
      </c>
      <c r="I27" s="82">
        <v>0.1568358585959585</v>
      </c>
      <c r="J27" s="82">
        <v>0.15109733082253687</v>
      </c>
      <c r="K27" s="82">
        <v>0.15761699207858695</v>
      </c>
      <c r="L27" s="82">
        <v>0.14801003722271239</v>
      </c>
      <c r="M27" s="82">
        <v>0.10449141426312272</v>
      </c>
    </row>
    <row r="28" spans="1:15" ht="17.100000000000001" customHeight="1" x14ac:dyDescent="0.25">
      <c r="A28" s="91" t="s">
        <v>77</v>
      </c>
      <c r="H28" s="81">
        <v>0.4453261965357232</v>
      </c>
      <c r="I28" s="82">
        <v>0.46135658201570512</v>
      </c>
      <c r="J28" s="82">
        <v>0.42875894494766492</v>
      </c>
      <c r="K28" s="82">
        <v>0.4216915355988945</v>
      </c>
      <c r="L28" s="82">
        <v>0.40046958710760167</v>
      </c>
      <c r="M28" s="82">
        <v>0.38431023124569774</v>
      </c>
    </row>
    <row r="29" spans="1:15" ht="17.100000000000001" customHeight="1" x14ac:dyDescent="0.25">
      <c r="A29" s="91" t="s">
        <v>187</v>
      </c>
      <c r="H29" s="81">
        <v>0.31739436659140036</v>
      </c>
      <c r="I29" s="82">
        <v>0.3183088373525535</v>
      </c>
      <c r="J29" s="82">
        <v>0.33303149258977471</v>
      </c>
      <c r="K29" s="82">
        <v>0.3358081974539171</v>
      </c>
      <c r="L29" s="82">
        <v>0.38830900230221355</v>
      </c>
      <c r="M29" s="82">
        <v>0.41758082522276552</v>
      </c>
    </row>
    <row r="30" spans="1:15" ht="17.100000000000001" customHeight="1" x14ac:dyDescent="0.25">
      <c r="A30" s="91" t="s">
        <v>188</v>
      </c>
      <c r="H30" s="81">
        <v>4.3882221465659094E-2</v>
      </c>
      <c r="I30" s="82">
        <v>3.6285983992448111E-2</v>
      </c>
      <c r="J30" s="82">
        <v>4.7103033233890097E-2</v>
      </c>
      <c r="K30" s="82">
        <v>5.6542875673793735E-2</v>
      </c>
      <c r="L30" s="82">
        <v>4.0916743765733787E-2</v>
      </c>
      <c r="M30" s="82">
        <v>7.1391485854840189E-2</v>
      </c>
    </row>
    <row r="31" spans="1:15" ht="17.100000000000001" customHeight="1" x14ac:dyDescent="0.25">
      <c r="A31" s="101" t="s">
        <v>248</v>
      </c>
      <c r="H31" s="102">
        <v>1</v>
      </c>
      <c r="I31" s="102">
        <v>1</v>
      </c>
      <c r="J31" s="102">
        <v>1</v>
      </c>
      <c r="K31" s="102">
        <v>1</v>
      </c>
      <c r="L31" s="102">
        <v>1</v>
      </c>
      <c r="M31" s="102">
        <v>1</v>
      </c>
    </row>
    <row r="32" spans="1:15" ht="17.100000000000001" customHeight="1" x14ac:dyDescent="0.25">
      <c r="A32" s="92" t="s">
        <v>249</v>
      </c>
      <c r="H32" s="83">
        <v>2000.0274809160369</v>
      </c>
      <c r="I32" s="84">
        <v>2000.0560000000057</v>
      </c>
      <c r="J32" s="84">
        <v>2000.0452655889032</v>
      </c>
      <c r="K32" s="84">
        <v>2000.0146892655625</v>
      </c>
      <c r="L32" s="84">
        <v>1999.988264058672</v>
      </c>
      <c r="M32" s="84">
        <v>2000.022014051508</v>
      </c>
    </row>
    <row r="33" spans="1:15" ht="17.100000000000001" customHeight="1" x14ac:dyDescent="0.25">
      <c r="A33" s="93" t="s">
        <v>250</v>
      </c>
      <c r="H33" s="83">
        <v>1572</v>
      </c>
      <c r="I33" s="84">
        <v>800</v>
      </c>
      <c r="J33" s="84">
        <v>1732</v>
      </c>
      <c r="K33" s="84">
        <v>1416</v>
      </c>
      <c r="L33" s="84">
        <v>1636</v>
      </c>
      <c r="M33" s="84">
        <v>1708</v>
      </c>
    </row>
    <row r="34" spans="1:15" ht="12.95" customHeight="1" x14ac:dyDescent="0.25">
      <c r="A34" s="94"/>
      <c r="B34" s="85"/>
      <c r="C34" s="85"/>
      <c r="D34" s="85"/>
      <c r="E34" s="85"/>
      <c r="F34" s="85"/>
      <c r="G34" s="85"/>
      <c r="H34" s="85"/>
      <c r="I34" s="88"/>
    </row>
    <row r="35" spans="1:15" customFormat="1" x14ac:dyDescent="0.25">
      <c r="A35" s="62" t="s">
        <v>591</v>
      </c>
      <c r="H35" s="63">
        <f t="shared" ref="H35:M35" si="7">H26+H27</f>
        <v>0.19339721540721749</v>
      </c>
      <c r="I35" s="63">
        <f t="shared" si="7"/>
        <v>0.18404859663929321</v>
      </c>
      <c r="J35" s="63">
        <f t="shared" si="7"/>
        <v>0.19110652922867016</v>
      </c>
      <c r="K35" s="63">
        <f t="shared" si="7"/>
        <v>0.18595739127339472</v>
      </c>
      <c r="L35" s="63">
        <f t="shared" si="7"/>
        <v>0.17030466682445097</v>
      </c>
      <c r="M35" s="63">
        <f t="shared" si="7"/>
        <v>0.12671745767669654</v>
      </c>
      <c r="N35" s="76"/>
    </row>
    <row r="36" spans="1:15" customFormat="1" x14ac:dyDescent="0.25">
      <c r="A36" s="64" t="s">
        <v>375</v>
      </c>
      <c r="H36" s="63">
        <f t="shared" ref="H36:M36" si="8">H28</f>
        <v>0.4453261965357232</v>
      </c>
      <c r="I36" s="63">
        <f t="shared" si="8"/>
        <v>0.46135658201570512</v>
      </c>
      <c r="J36" s="63">
        <f t="shared" si="8"/>
        <v>0.42875894494766492</v>
      </c>
      <c r="K36" s="63">
        <f t="shared" si="8"/>
        <v>0.4216915355988945</v>
      </c>
      <c r="L36" s="63">
        <f t="shared" si="8"/>
        <v>0.40046958710760167</v>
      </c>
      <c r="M36" s="63">
        <f t="shared" si="8"/>
        <v>0.38431023124569774</v>
      </c>
      <c r="N36" s="76"/>
    </row>
    <row r="37" spans="1:15" customFormat="1" x14ac:dyDescent="0.25">
      <c r="A37" s="65" t="s">
        <v>592</v>
      </c>
      <c r="H37" s="63">
        <f t="shared" ref="H37:M37" si="9">H29+H30</f>
        <v>0.36127658805705942</v>
      </c>
      <c r="I37" s="63">
        <f t="shared" si="9"/>
        <v>0.35459482134500159</v>
      </c>
      <c r="J37" s="63">
        <f t="shared" si="9"/>
        <v>0.3801345258236648</v>
      </c>
      <c r="K37" s="63">
        <f t="shared" si="9"/>
        <v>0.39235107312771084</v>
      </c>
      <c r="L37" s="63">
        <f t="shared" si="9"/>
        <v>0.42922574606794733</v>
      </c>
      <c r="M37" s="63">
        <f t="shared" si="9"/>
        <v>0.48897231107760569</v>
      </c>
      <c r="N37" s="76"/>
    </row>
    <row r="38" spans="1:15" customFormat="1" x14ac:dyDescent="0.25">
      <c r="N38" s="76"/>
    </row>
    <row r="39" spans="1:15" customFormat="1" x14ac:dyDescent="0.25">
      <c r="A39" s="60" t="s">
        <v>372</v>
      </c>
      <c r="H39" s="61">
        <f t="shared" ref="H39:M39" si="10">(1*H26+2*H27+3*H28+4*H29+5*H30)</f>
        <v>3.1697843083072152</v>
      </c>
      <c r="I39" s="61">
        <f t="shared" si="10"/>
        <v>3.179619470654822</v>
      </c>
      <c r="J39" s="61">
        <f t="shared" si="10"/>
        <v>3.1961218314227513</v>
      </c>
      <c r="K39" s="61">
        <f t="shared" si="10"/>
        <v>3.2345961583333018</v>
      </c>
      <c r="L39" s="61">
        <f t="shared" si="10"/>
        <v>3.2775431934074915</v>
      </c>
      <c r="M39" s="61">
        <f t="shared" si="10"/>
        <v>3.4114202958421758</v>
      </c>
      <c r="N39" s="76"/>
    </row>
    <row r="40" spans="1:15" customFormat="1" x14ac:dyDescent="0.25"/>
    <row r="41" spans="1:15" customFormat="1" x14ac:dyDescent="0.25">
      <c r="A41" s="71" t="s">
        <v>394</v>
      </c>
      <c r="B41" s="71" t="s">
        <v>395</v>
      </c>
    </row>
    <row r="42" spans="1:15" customFormat="1" x14ac:dyDescent="0.25">
      <c r="A42" s="71" t="s">
        <v>396</v>
      </c>
      <c r="B42" s="71" t="s">
        <v>570</v>
      </c>
    </row>
    <row r="44" spans="1:15" ht="20.100000000000001" customHeight="1" x14ac:dyDescent="0.25">
      <c r="A44" s="96" t="s">
        <v>544</v>
      </c>
      <c r="B44" s="75"/>
      <c r="C44" s="75"/>
      <c r="D44" s="75"/>
      <c r="E44" s="75"/>
      <c r="F44" s="75"/>
      <c r="G44" s="75"/>
      <c r="H44" s="75"/>
      <c r="I44" s="75"/>
      <c r="J44" s="75"/>
      <c r="K44" s="75"/>
      <c r="L44" s="75"/>
      <c r="M44" s="75"/>
      <c r="N44" s="75"/>
    </row>
    <row r="45" spans="1:15" ht="15.95" customHeight="1" x14ac:dyDescent="0.25">
      <c r="B45" s="77"/>
      <c r="C45" s="78"/>
      <c r="D45" s="78"/>
      <c r="E45" s="78"/>
      <c r="F45" s="78"/>
      <c r="G45" s="78"/>
      <c r="H45" s="78"/>
      <c r="I45" s="78"/>
      <c r="J45" s="78"/>
      <c r="K45" s="78"/>
      <c r="L45" s="78"/>
      <c r="M45" s="78"/>
      <c r="N45" s="78"/>
    </row>
    <row r="46" spans="1:15" ht="15.95" customHeight="1" x14ac:dyDescent="0.25">
      <c r="B46" s="79" t="s">
        <v>0</v>
      </c>
      <c r="C46" s="80" t="s">
        <v>1</v>
      </c>
      <c r="D46" s="80" t="s">
        <v>2</v>
      </c>
      <c r="E46" s="80" t="s">
        <v>3</v>
      </c>
      <c r="F46" s="80" t="s">
        <v>4</v>
      </c>
      <c r="G46" s="80" t="s">
        <v>5</v>
      </c>
      <c r="H46" s="80" t="s">
        <v>6</v>
      </c>
      <c r="I46" s="80" t="s">
        <v>7</v>
      </c>
      <c r="J46" s="80" t="s">
        <v>8</v>
      </c>
      <c r="K46" s="80" t="s">
        <v>9</v>
      </c>
      <c r="L46" s="80" t="s">
        <v>10</v>
      </c>
      <c r="M46" s="80" t="s">
        <v>11</v>
      </c>
      <c r="N46" s="80" t="s">
        <v>12</v>
      </c>
      <c r="O46" s="80" t="s">
        <v>627</v>
      </c>
    </row>
    <row r="47" spans="1:15" ht="17.100000000000001" customHeight="1" x14ac:dyDescent="0.25">
      <c r="A47" s="90" t="s">
        <v>101</v>
      </c>
      <c r="B47" s="81">
        <v>2.1688363486609626E-2</v>
      </c>
      <c r="C47" s="82">
        <v>1.936447082345015E-2</v>
      </c>
      <c r="D47" s="82">
        <v>1.000124971863829E-2</v>
      </c>
      <c r="E47" s="82">
        <v>1.8513741611374403E-2</v>
      </c>
      <c r="F47" s="82">
        <v>1.4370331334270575E-3</v>
      </c>
      <c r="G47" s="82">
        <v>2.2722959126626526E-2</v>
      </c>
      <c r="H47" s="82">
        <v>1.9408766564729823E-2</v>
      </c>
      <c r="I47" s="82">
        <v>1.1972180760773655E-2</v>
      </c>
      <c r="J47" s="82">
        <v>1.6633499767091903E-2</v>
      </c>
      <c r="K47" s="82">
        <v>1.4759532801929803E-3</v>
      </c>
      <c r="L47" s="82">
        <v>8.9445876667614485E-3</v>
      </c>
      <c r="M47" s="82">
        <v>1.5623896890279685E-2</v>
      </c>
      <c r="N47" s="82">
        <v>8.0559043771560711E-3</v>
      </c>
      <c r="O47" s="118">
        <v>2.6217151977479269E-2</v>
      </c>
    </row>
    <row r="48" spans="1:15" ht="17.100000000000001" customHeight="1" x14ac:dyDescent="0.25">
      <c r="A48" s="91" t="s">
        <v>102</v>
      </c>
      <c r="B48" s="81">
        <v>4.4936730171285237E-2</v>
      </c>
      <c r="C48" s="82">
        <v>3.0559855807683837E-2</v>
      </c>
      <c r="D48" s="82">
        <v>3.5667569309543429E-2</v>
      </c>
      <c r="E48" s="82">
        <v>2.5549022239399252E-2</v>
      </c>
      <c r="F48" s="82">
        <v>4.0010205867967913E-2</v>
      </c>
      <c r="G48" s="82">
        <v>3.5735896426433808E-2</v>
      </c>
      <c r="H48" s="82">
        <v>3.2357005323366106E-2</v>
      </c>
      <c r="I48" s="82">
        <v>2.7676963247800605E-2</v>
      </c>
      <c r="J48" s="82">
        <v>1.6847425767175867E-2</v>
      </c>
      <c r="K48" s="82">
        <v>1.3720027056125175E-2</v>
      </c>
      <c r="L48" s="82">
        <v>2.201593852005064E-2</v>
      </c>
      <c r="M48" s="82">
        <v>1.0641514830794112E-2</v>
      </c>
      <c r="N48" s="82">
        <v>2.1596651665500049E-2</v>
      </c>
      <c r="O48" s="118">
        <v>5.7961600331779245E-2</v>
      </c>
    </row>
    <row r="49" spans="1:15" ht="17.100000000000001" customHeight="1" x14ac:dyDescent="0.25">
      <c r="A49" s="91" t="s">
        <v>77</v>
      </c>
      <c r="B49" s="81">
        <v>0.15531133490418855</v>
      </c>
      <c r="C49" s="82">
        <v>0.18208042698912957</v>
      </c>
      <c r="D49" s="82">
        <v>0.18197625503850234</v>
      </c>
      <c r="E49" s="82">
        <v>0.1761286956767435</v>
      </c>
      <c r="F49" s="82">
        <v>0.13683623507245138</v>
      </c>
      <c r="G49" s="82">
        <v>0.14507928782367871</v>
      </c>
      <c r="H49" s="82">
        <v>0.1855545307940811</v>
      </c>
      <c r="I49" s="82">
        <v>0.11833033139589454</v>
      </c>
      <c r="J49" s="82">
        <v>0.1052547055183069</v>
      </c>
      <c r="K49" s="82">
        <v>0.16611627795369496</v>
      </c>
      <c r="L49" s="82">
        <v>0.1354161561308414</v>
      </c>
      <c r="M49" s="82">
        <v>7.8477176063355816E-2</v>
      </c>
      <c r="N49" s="82">
        <v>0.15780865639212485</v>
      </c>
      <c r="O49" s="118">
        <v>0.17981189755061538</v>
      </c>
    </row>
    <row r="50" spans="1:15" ht="17.100000000000001" customHeight="1" x14ac:dyDescent="0.25">
      <c r="A50" s="91" t="s">
        <v>103</v>
      </c>
      <c r="B50" s="81">
        <v>0.45430936569237479</v>
      </c>
      <c r="C50" s="82">
        <v>0.45838945862494768</v>
      </c>
      <c r="D50" s="82">
        <v>0.49178212874683874</v>
      </c>
      <c r="E50" s="82">
        <v>0.48123884321622129</v>
      </c>
      <c r="F50" s="82">
        <v>0.52977726663213676</v>
      </c>
      <c r="G50" s="82">
        <v>0.54783225765230703</v>
      </c>
      <c r="H50" s="82">
        <v>0.48332907248299839</v>
      </c>
      <c r="I50" s="82">
        <v>0.54143380760088045</v>
      </c>
      <c r="J50" s="82">
        <v>0.56054376976178899</v>
      </c>
      <c r="K50" s="82">
        <v>0.48508245870273714</v>
      </c>
      <c r="L50" s="82">
        <v>0.50467079016242367</v>
      </c>
      <c r="M50" s="82">
        <v>0.52526793540886418</v>
      </c>
      <c r="N50" s="82">
        <v>0.51117412689107966</v>
      </c>
      <c r="O50" s="118">
        <v>0.47634659612170194</v>
      </c>
    </row>
    <row r="51" spans="1:15" ht="17.100000000000001" customHeight="1" x14ac:dyDescent="0.25">
      <c r="A51" s="91" t="s">
        <v>104</v>
      </c>
      <c r="B51" s="81">
        <v>0.3237542057455417</v>
      </c>
      <c r="C51" s="82">
        <v>0.30960578775478886</v>
      </c>
      <c r="D51" s="82">
        <v>0.28057279718647721</v>
      </c>
      <c r="E51" s="82">
        <v>0.29856969725626153</v>
      </c>
      <c r="F51" s="82">
        <v>0.29193925929401704</v>
      </c>
      <c r="G51" s="82">
        <v>0.24862959897095394</v>
      </c>
      <c r="H51" s="82">
        <v>0.27935062483482448</v>
      </c>
      <c r="I51" s="82">
        <v>0.30058671699465089</v>
      </c>
      <c r="J51" s="82">
        <v>0.30072059918563632</v>
      </c>
      <c r="K51" s="82">
        <v>0.33360528300724984</v>
      </c>
      <c r="L51" s="82">
        <v>0.32895252751992288</v>
      </c>
      <c r="M51" s="82">
        <v>0.36998947680670624</v>
      </c>
      <c r="N51" s="82">
        <v>0.30136466067413947</v>
      </c>
      <c r="O51" s="118">
        <v>0.25966275401842426</v>
      </c>
    </row>
    <row r="52" spans="1:15" ht="17.100000000000001" customHeight="1" x14ac:dyDescent="0.25">
      <c r="A52" s="101" t="s">
        <v>248</v>
      </c>
      <c r="B52" s="102">
        <v>1</v>
      </c>
      <c r="C52" s="102">
        <v>1</v>
      </c>
      <c r="D52" s="102">
        <v>1</v>
      </c>
      <c r="E52" s="102">
        <v>1</v>
      </c>
      <c r="F52" s="102">
        <v>1</v>
      </c>
      <c r="G52" s="102">
        <v>1</v>
      </c>
      <c r="H52" s="102">
        <v>1</v>
      </c>
      <c r="I52" s="102">
        <v>1</v>
      </c>
      <c r="J52" s="102">
        <v>1</v>
      </c>
      <c r="K52" s="102">
        <v>1</v>
      </c>
      <c r="L52" s="102">
        <v>1</v>
      </c>
      <c r="M52" s="102">
        <v>1</v>
      </c>
      <c r="N52" s="102">
        <v>1</v>
      </c>
      <c r="O52" s="102">
        <v>1</v>
      </c>
    </row>
    <row r="53" spans="1:15" ht="17.100000000000001" customHeight="1" x14ac:dyDescent="0.25">
      <c r="A53" s="92" t="s">
        <v>249</v>
      </c>
      <c r="B53" s="83">
        <v>1009.4851099999944</v>
      </c>
      <c r="C53" s="84">
        <v>1297.9665300000079</v>
      </c>
      <c r="D53" s="84">
        <v>1171.2236299999981</v>
      </c>
      <c r="E53" s="84">
        <v>1213.9615249999983</v>
      </c>
      <c r="F53" s="84">
        <v>1234.7476323119799</v>
      </c>
      <c r="G53" s="84">
        <v>1209.417045454547</v>
      </c>
      <c r="H53" s="84">
        <v>1179.4465648854984</v>
      </c>
      <c r="I53" s="84">
        <v>1166.7465000000002</v>
      </c>
      <c r="J53" s="84">
        <v>1149.7360277136211</v>
      </c>
      <c r="K53" s="84">
        <v>1091.8922316384169</v>
      </c>
      <c r="L53" s="84">
        <v>1097.493398533004</v>
      </c>
      <c r="M53" s="84">
        <v>772.91077283372613</v>
      </c>
      <c r="N53" s="84">
        <v>461.9309290953538</v>
      </c>
      <c r="O53" s="119">
        <v>483.46936708860699</v>
      </c>
    </row>
    <row r="54" spans="1:15" ht="17.100000000000001" customHeight="1" x14ac:dyDescent="0.25">
      <c r="A54" s="93" t="s">
        <v>250</v>
      </c>
      <c r="B54" s="83">
        <v>1936</v>
      </c>
      <c r="C54" s="84">
        <v>1556</v>
      </c>
      <c r="D54" s="84">
        <v>988</v>
      </c>
      <c r="E54" s="84">
        <v>967</v>
      </c>
      <c r="F54" s="84">
        <v>911</v>
      </c>
      <c r="G54" s="84">
        <v>434</v>
      </c>
      <c r="H54" s="84">
        <v>927</v>
      </c>
      <c r="I54" s="84">
        <v>480</v>
      </c>
      <c r="J54" s="84">
        <v>1019</v>
      </c>
      <c r="K54" s="84">
        <v>792</v>
      </c>
      <c r="L54" s="84">
        <v>924</v>
      </c>
      <c r="M54" s="84">
        <v>698</v>
      </c>
      <c r="N54" s="84">
        <v>384</v>
      </c>
      <c r="O54" s="121">
        <v>393</v>
      </c>
    </row>
    <row r="55" spans="1:15" ht="12.95" customHeight="1" x14ac:dyDescent="0.25">
      <c r="A55" s="94"/>
      <c r="B55" s="85"/>
      <c r="C55" s="85"/>
      <c r="D55" s="85"/>
      <c r="E55" s="85"/>
      <c r="F55" s="85"/>
      <c r="G55" s="85"/>
      <c r="H55" s="85"/>
      <c r="I55" s="85"/>
      <c r="J55" s="85"/>
      <c r="K55" s="85"/>
      <c r="L55" s="85"/>
      <c r="M55" s="85"/>
      <c r="N55" s="85"/>
    </row>
    <row r="56" spans="1:15" customFormat="1" x14ac:dyDescent="0.25">
      <c r="A56" s="62" t="s">
        <v>563</v>
      </c>
      <c r="B56" s="63">
        <f>B47+B48</f>
        <v>6.662509365789486E-2</v>
      </c>
      <c r="C56" s="63">
        <f t="shared" ref="C56:N56" si="11">C47+C48</f>
        <v>4.9924326631133983E-2</v>
      </c>
      <c r="D56" s="63">
        <f t="shared" si="11"/>
        <v>4.566881902818172E-2</v>
      </c>
      <c r="E56" s="63">
        <f t="shared" si="11"/>
        <v>4.4062763850773651E-2</v>
      </c>
      <c r="F56" s="63">
        <f t="shared" si="11"/>
        <v>4.1447239001394971E-2</v>
      </c>
      <c r="G56" s="63">
        <f t="shared" si="11"/>
        <v>5.8458855553060338E-2</v>
      </c>
      <c r="H56" s="63">
        <f t="shared" si="11"/>
        <v>5.1765771888095932E-2</v>
      </c>
      <c r="I56" s="63">
        <f t="shared" si="11"/>
        <v>3.9649144008574264E-2</v>
      </c>
      <c r="J56" s="63">
        <f t="shared" si="11"/>
        <v>3.3480925534267771E-2</v>
      </c>
      <c r="K56" s="63">
        <f t="shared" si="11"/>
        <v>1.5195980336318155E-2</v>
      </c>
      <c r="L56" s="63">
        <f t="shared" si="11"/>
        <v>3.0960526186812089E-2</v>
      </c>
      <c r="M56" s="63">
        <f t="shared" si="11"/>
        <v>2.6265411721073797E-2</v>
      </c>
      <c r="N56" s="63">
        <f t="shared" si="11"/>
        <v>2.9652556042656118E-2</v>
      </c>
      <c r="O56" s="63">
        <f t="shared" ref="O56" si="12">O47+O48</f>
        <v>8.4178752309258517E-2</v>
      </c>
    </row>
    <row r="57" spans="1:15" customFormat="1" x14ac:dyDescent="0.25">
      <c r="A57" s="64" t="s">
        <v>375</v>
      </c>
      <c r="B57" s="63">
        <f>B49</f>
        <v>0.15531133490418855</v>
      </c>
      <c r="C57" s="63">
        <f t="shared" ref="C57:N57" si="13">C49</f>
        <v>0.18208042698912957</v>
      </c>
      <c r="D57" s="63">
        <f t="shared" si="13"/>
        <v>0.18197625503850234</v>
      </c>
      <c r="E57" s="63">
        <f t="shared" si="13"/>
        <v>0.1761286956767435</v>
      </c>
      <c r="F57" s="63">
        <f t="shared" si="13"/>
        <v>0.13683623507245138</v>
      </c>
      <c r="G57" s="63">
        <f t="shared" si="13"/>
        <v>0.14507928782367871</v>
      </c>
      <c r="H57" s="63">
        <f t="shared" si="13"/>
        <v>0.1855545307940811</v>
      </c>
      <c r="I57" s="63">
        <f t="shared" si="13"/>
        <v>0.11833033139589454</v>
      </c>
      <c r="J57" s="63">
        <f t="shared" si="13"/>
        <v>0.1052547055183069</v>
      </c>
      <c r="K57" s="63">
        <f t="shared" si="13"/>
        <v>0.16611627795369496</v>
      </c>
      <c r="L57" s="63">
        <f t="shared" si="13"/>
        <v>0.1354161561308414</v>
      </c>
      <c r="M57" s="63">
        <f t="shared" si="13"/>
        <v>7.8477176063355816E-2</v>
      </c>
      <c r="N57" s="63">
        <f t="shared" si="13"/>
        <v>0.15780865639212485</v>
      </c>
      <c r="O57" s="63">
        <f t="shared" ref="O57" si="14">O49</f>
        <v>0.17981189755061538</v>
      </c>
    </row>
    <row r="58" spans="1:15" customFormat="1" x14ac:dyDescent="0.25">
      <c r="A58" s="65" t="s">
        <v>564</v>
      </c>
      <c r="B58" s="63">
        <f>B50+B51</f>
        <v>0.77806357143791649</v>
      </c>
      <c r="C58" s="63">
        <f t="shared" ref="C58:N58" si="15">C50+C51</f>
        <v>0.7679952463797366</v>
      </c>
      <c r="D58" s="63">
        <f t="shared" si="15"/>
        <v>0.77235492593331601</v>
      </c>
      <c r="E58" s="63">
        <f t="shared" si="15"/>
        <v>0.77980854047248283</v>
      </c>
      <c r="F58" s="63">
        <f t="shared" si="15"/>
        <v>0.82171652592615385</v>
      </c>
      <c r="G58" s="63">
        <f t="shared" si="15"/>
        <v>0.79646185662326097</v>
      </c>
      <c r="H58" s="63">
        <f t="shared" si="15"/>
        <v>0.76267969731782292</v>
      </c>
      <c r="I58" s="63">
        <f t="shared" si="15"/>
        <v>0.84202052459553134</v>
      </c>
      <c r="J58" s="63">
        <f t="shared" si="15"/>
        <v>0.86126436894742531</v>
      </c>
      <c r="K58" s="63">
        <f t="shared" si="15"/>
        <v>0.81868774170998693</v>
      </c>
      <c r="L58" s="63">
        <f t="shared" si="15"/>
        <v>0.83362331768234654</v>
      </c>
      <c r="M58" s="63">
        <f t="shared" si="15"/>
        <v>0.89525741221557043</v>
      </c>
      <c r="N58" s="63">
        <f t="shared" si="15"/>
        <v>0.81253878756521913</v>
      </c>
      <c r="O58" s="63">
        <f t="shared" ref="O58" si="16">O50+O51</f>
        <v>0.73600935014012614</v>
      </c>
    </row>
    <row r="59" spans="1:15" customFormat="1" x14ac:dyDescent="0.25"/>
    <row r="60" spans="1:15" customFormat="1" x14ac:dyDescent="0.25">
      <c r="A60" s="60" t="s">
        <v>372</v>
      </c>
      <c r="B60" s="61">
        <f>(1*B47+2*B48+3*B49+4*B50+5*B51)</f>
        <v>4.0135043200389529</v>
      </c>
      <c r="C60" s="61">
        <f t="shared" ref="C60:N60" si="17">(1*C47+2*C48+3*C49+4*C50+5*C51)</f>
        <v>4.0083122366799415</v>
      </c>
      <c r="D60" s="61">
        <f t="shared" si="17"/>
        <v>3.997257654372973</v>
      </c>
      <c r="E60" s="61">
        <f t="shared" si="17"/>
        <v>4.0158017322665955</v>
      </c>
      <c r="F60" s="61">
        <f t="shared" si="17"/>
        <v>4.070771513085349</v>
      </c>
      <c r="G60" s="61">
        <f t="shared" si="17"/>
        <v>3.9639096409145278</v>
      </c>
      <c r="H60" s="61">
        <f t="shared" si="17"/>
        <v>3.9708557836998213</v>
      </c>
      <c r="I60" s="61">
        <f t="shared" si="17"/>
        <v>4.0909859168208342</v>
      </c>
      <c r="J60" s="61">
        <f t="shared" si="17"/>
        <v>4.1118705428317019</v>
      </c>
      <c r="K60" s="61">
        <f t="shared" si="17"/>
        <v>4.1356210911007256</v>
      </c>
      <c r="L60" s="61">
        <f t="shared" si="17"/>
        <v>4.1226707313486965</v>
      </c>
      <c r="M60" s="61">
        <f t="shared" si="17"/>
        <v>4.2233575804109229</v>
      </c>
      <c r="N60" s="61">
        <f t="shared" si="17"/>
        <v>4.0761949878195463</v>
      </c>
      <c r="O60" s="61">
        <f t="shared" ref="O60" si="18">(1*O47+2*O48+3*O49+4*O50+5*O51)</f>
        <v>3.8852761998718126</v>
      </c>
    </row>
    <row r="61" spans="1:15" customFormat="1" x14ac:dyDescent="0.25"/>
    <row r="62" spans="1:15" customFormat="1" x14ac:dyDescent="0.25">
      <c r="A62" s="71" t="s">
        <v>394</v>
      </c>
      <c r="B62" s="71" t="s">
        <v>573</v>
      </c>
    </row>
    <row r="63" spans="1:15" customFormat="1" x14ac:dyDescent="0.25">
      <c r="A63" s="71" t="s">
        <v>396</v>
      </c>
      <c r="B63" s="71" t="s">
        <v>571</v>
      </c>
    </row>
    <row r="64" spans="1:15" ht="17.100000000000001" customHeight="1" x14ac:dyDescent="0.25">
      <c r="A64" s="95"/>
      <c r="B64" s="86"/>
      <c r="C64" s="86"/>
      <c r="D64" s="86"/>
      <c r="E64" s="86"/>
      <c r="F64" s="86"/>
      <c r="G64" s="86"/>
      <c r="H64" s="86"/>
      <c r="I64" s="86"/>
      <c r="J64" s="86"/>
      <c r="K64" s="86"/>
      <c r="L64" s="86"/>
      <c r="M64" s="86"/>
      <c r="N64" s="86"/>
    </row>
    <row r="65" spans="1:15" ht="20.100000000000001" customHeight="1" x14ac:dyDescent="0.25">
      <c r="A65" s="96" t="s">
        <v>561</v>
      </c>
      <c r="B65" s="75"/>
      <c r="C65" s="75"/>
      <c r="D65" s="75"/>
      <c r="E65" s="75"/>
      <c r="F65" s="75"/>
      <c r="G65" s="75"/>
      <c r="H65" s="75"/>
      <c r="I65" s="75"/>
      <c r="J65" s="75"/>
      <c r="K65" s="75"/>
      <c r="L65" s="75"/>
      <c r="M65" s="75"/>
      <c r="N65" s="75"/>
    </row>
    <row r="66" spans="1:15" ht="15.95" customHeight="1" x14ac:dyDescent="0.25">
      <c r="B66" s="77"/>
      <c r="C66" s="78"/>
      <c r="D66" s="78"/>
      <c r="E66" s="78"/>
      <c r="F66" s="78"/>
      <c r="G66" s="78"/>
      <c r="H66" s="78"/>
      <c r="I66" s="78"/>
      <c r="J66" s="78"/>
      <c r="K66" s="78"/>
      <c r="L66" s="78"/>
      <c r="M66" s="78"/>
      <c r="N66" s="78"/>
    </row>
    <row r="67" spans="1:15" ht="15.95" customHeight="1" x14ac:dyDescent="0.25">
      <c r="B67" s="79" t="s">
        <v>0</v>
      </c>
      <c r="C67" s="80" t="s">
        <v>1</v>
      </c>
      <c r="D67" s="80" t="s">
        <v>2</v>
      </c>
      <c r="E67" s="80" t="s">
        <v>3</v>
      </c>
      <c r="F67" s="80" t="s">
        <v>4</v>
      </c>
      <c r="G67" s="80" t="s">
        <v>5</v>
      </c>
      <c r="H67" s="80" t="s">
        <v>6</v>
      </c>
      <c r="I67" s="80" t="s">
        <v>7</v>
      </c>
      <c r="J67" s="80" t="s">
        <v>8</v>
      </c>
      <c r="K67" s="80" t="s">
        <v>9</v>
      </c>
      <c r="L67" s="80" t="s">
        <v>10</v>
      </c>
      <c r="M67" s="80" t="s">
        <v>11</v>
      </c>
      <c r="N67" s="80" t="s">
        <v>12</v>
      </c>
      <c r="O67" s="80" t="s">
        <v>627</v>
      </c>
    </row>
    <row r="68" spans="1:15" ht="17.100000000000001" customHeight="1" x14ac:dyDescent="0.25">
      <c r="A68" s="90" t="s">
        <v>205</v>
      </c>
      <c r="B68" s="81">
        <v>0.67153193803143241</v>
      </c>
      <c r="C68" s="82">
        <v>0.73289506522526504</v>
      </c>
      <c r="D68" s="82">
        <v>0.76252454487966215</v>
      </c>
      <c r="E68" s="82">
        <v>0.72954785061620075</v>
      </c>
      <c r="F68" s="82">
        <v>0.72584040811346828</v>
      </c>
      <c r="G68" s="82">
        <v>0.75538013646288571</v>
      </c>
      <c r="H68" s="82">
        <v>0.73917864741807737</v>
      </c>
      <c r="I68" s="82">
        <v>0.72188028735195475</v>
      </c>
      <c r="J68" s="82">
        <v>0.73904528257789825</v>
      </c>
      <c r="K68" s="82">
        <v>0.74998121482723912</v>
      </c>
      <c r="L68" s="82">
        <v>0.75046528390386558</v>
      </c>
      <c r="M68" s="82">
        <v>0.755529740070775</v>
      </c>
      <c r="N68" s="82">
        <v>0.83592789189162719</v>
      </c>
      <c r="O68" s="118">
        <v>0.79183231201368176</v>
      </c>
    </row>
    <row r="69" spans="1:15" ht="17.100000000000001" customHeight="1" x14ac:dyDescent="0.25">
      <c r="A69" s="91" t="s">
        <v>206</v>
      </c>
      <c r="B69" s="81">
        <v>0.20640796223641342</v>
      </c>
      <c r="C69" s="82">
        <v>0.17734891304827097</v>
      </c>
      <c r="D69" s="82">
        <v>0.15133878375436993</v>
      </c>
      <c r="E69" s="82">
        <v>0.17905249158616557</v>
      </c>
      <c r="F69" s="82">
        <v>0.21230635696780542</v>
      </c>
      <c r="G69" s="82">
        <v>0.17336604472969011</v>
      </c>
      <c r="H69" s="82">
        <v>0.19085539282666239</v>
      </c>
      <c r="I69" s="82">
        <v>0.19956241225245641</v>
      </c>
      <c r="J69" s="82">
        <v>0.18059903032217878</v>
      </c>
      <c r="K69" s="82">
        <v>0.14887249415682052</v>
      </c>
      <c r="L69" s="82">
        <v>0.15847085655270393</v>
      </c>
      <c r="M69" s="82">
        <v>0.17263229186938833</v>
      </c>
      <c r="N69" s="82">
        <v>0.12821120937317423</v>
      </c>
      <c r="O69" s="118">
        <v>0.14683028034496559</v>
      </c>
    </row>
    <row r="70" spans="1:15" ht="17.100000000000001" customHeight="1" x14ac:dyDescent="0.25">
      <c r="A70" s="91" t="s">
        <v>77</v>
      </c>
      <c r="B70" s="81">
        <v>3.9238693472813883E-2</v>
      </c>
      <c r="C70" s="82">
        <v>3.5006283380222852E-2</v>
      </c>
      <c r="D70" s="82">
        <v>2.7589140241936767E-2</v>
      </c>
      <c r="E70" s="82">
        <v>3.476179219511754E-2</v>
      </c>
      <c r="F70" s="82">
        <v>2.5412940789118023E-2</v>
      </c>
      <c r="G70" s="82">
        <v>2.7480925138590635E-2</v>
      </c>
      <c r="H70" s="82">
        <v>2.2900448696124735E-2</v>
      </c>
      <c r="I70" s="82">
        <v>2.4675309091345392E-2</v>
      </c>
      <c r="J70" s="82">
        <v>2.0769044950022041E-2</v>
      </c>
      <c r="K70" s="82">
        <v>4.0546312371716506E-2</v>
      </c>
      <c r="L70" s="82">
        <v>3.3013641155840615E-2</v>
      </c>
      <c r="M70" s="82">
        <v>1.6480849039835026E-2</v>
      </c>
      <c r="N70" s="82">
        <v>1.9623615821143022E-2</v>
      </c>
      <c r="O70" s="118">
        <v>1.1040378941025894E-2</v>
      </c>
    </row>
    <row r="71" spans="1:15" ht="17.100000000000001" customHeight="1" x14ac:dyDescent="0.25">
      <c r="A71" s="91" t="s">
        <v>207</v>
      </c>
      <c r="B71" s="81">
        <v>2.3627996875127594E-2</v>
      </c>
      <c r="C71" s="82">
        <v>1.9231187502011773E-2</v>
      </c>
      <c r="D71" s="82">
        <v>1.1708457224606925E-2</v>
      </c>
      <c r="E71" s="82">
        <v>1.7830384078510914E-2</v>
      </c>
      <c r="F71" s="82">
        <v>2.1072250501534429E-2</v>
      </c>
      <c r="G71" s="82">
        <v>1.6291968530242774E-2</v>
      </c>
      <c r="H71" s="82">
        <v>2.4169642452749961E-2</v>
      </c>
      <c r="I71" s="82">
        <v>9.2532409092545235E-3</v>
      </c>
      <c r="J71" s="82">
        <v>2.9100149696381184E-2</v>
      </c>
      <c r="K71" s="82">
        <v>1.9577116100276976E-2</v>
      </c>
      <c r="L71" s="82">
        <v>1.266755599543864E-2</v>
      </c>
      <c r="M71" s="82">
        <v>1.6357548289281227E-2</v>
      </c>
      <c r="N71" s="82">
        <v>7.4425973784649083E-3</v>
      </c>
      <c r="O71" s="118">
        <v>1.634955334934193E-3</v>
      </c>
    </row>
    <row r="72" spans="1:15" ht="17.100000000000001" customHeight="1" x14ac:dyDescent="0.25">
      <c r="A72" s="91" t="s">
        <v>208</v>
      </c>
      <c r="B72" s="81">
        <v>5.9193409384212671E-2</v>
      </c>
      <c r="C72" s="82">
        <v>3.5518550844229356E-2</v>
      </c>
      <c r="D72" s="82">
        <v>4.6839073899424245E-2</v>
      </c>
      <c r="E72" s="82">
        <v>3.8807481524005122E-2</v>
      </c>
      <c r="F72" s="82">
        <v>1.5368043628073815E-2</v>
      </c>
      <c r="G72" s="82">
        <v>2.7480925138590635E-2</v>
      </c>
      <c r="H72" s="82">
        <v>2.2895868606385511E-2</v>
      </c>
      <c r="I72" s="82">
        <v>4.4628750394988842E-2</v>
      </c>
      <c r="J72" s="82">
        <v>3.0486492453519712E-2</v>
      </c>
      <c r="K72" s="82">
        <v>4.1022862543946881E-2</v>
      </c>
      <c r="L72" s="82">
        <v>4.5382662392151107E-2</v>
      </c>
      <c r="M72" s="82">
        <v>3.8999570730720516E-2</v>
      </c>
      <c r="N72" s="82">
        <v>8.794685535590761E-3</v>
      </c>
      <c r="O72" s="118">
        <v>4.8662073365392675E-2</v>
      </c>
    </row>
    <row r="73" spans="1:15" ht="17.100000000000001" customHeight="1" x14ac:dyDescent="0.25">
      <c r="A73" s="101" t="s">
        <v>248</v>
      </c>
      <c r="B73" s="102">
        <v>1</v>
      </c>
      <c r="C73" s="102">
        <v>1</v>
      </c>
      <c r="D73" s="102">
        <v>1</v>
      </c>
      <c r="E73" s="102">
        <v>1</v>
      </c>
      <c r="F73" s="102">
        <v>1</v>
      </c>
      <c r="G73" s="102">
        <v>1</v>
      </c>
      <c r="H73" s="102">
        <v>1</v>
      </c>
      <c r="I73" s="102">
        <v>1</v>
      </c>
      <c r="J73" s="102">
        <v>1</v>
      </c>
      <c r="K73" s="102">
        <v>1</v>
      </c>
      <c r="L73" s="102">
        <v>1</v>
      </c>
      <c r="M73" s="102">
        <v>1</v>
      </c>
      <c r="N73" s="102">
        <v>1</v>
      </c>
      <c r="O73" s="102">
        <v>1</v>
      </c>
    </row>
    <row r="74" spans="1:15" ht="17.100000000000001" customHeight="1" x14ac:dyDescent="0.25">
      <c r="A74" s="92" t="s">
        <v>249</v>
      </c>
      <c r="B74" s="83">
        <v>1000.002460000003</v>
      </c>
      <c r="C74" s="84">
        <v>999.99519000000544</v>
      </c>
      <c r="D74" s="84">
        <v>999.99980999999536</v>
      </c>
      <c r="E74" s="84">
        <v>999.99893000000259</v>
      </c>
      <c r="F74" s="84">
        <v>999.99498607242913</v>
      </c>
      <c r="G74" s="84">
        <v>1000.0221590909105</v>
      </c>
      <c r="H74" s="84">
        <v>1000.0137404580171</v>
      </c>
      <c r="I74" s="84">
        <v>1000.0280000000018</v>
      </c>
      <c r="J74" s="84">
        <v>1000.0226327944515</v>
      </c>
      <c r="K74" s="84">
        <v>1000.0073446327814</v>
      </c>
      <c r="L74" s="84">
        <v>999.99413202933692</v>
      </c>
      <c r="M74" s="84">
        <v>1000.0110070257555</v>
      </c>
      <c r="N74" s="84">
        <v>999.99266503667081</v>
      </c>
      <c r="O74" s="119">
        <v>999.98860759493823</v>
      </c>
    </row>
    <row r="75" spans="1:15" ht="17.100000000000001" customHeight="1" x14ac:dyDescent="0.25">
      <c r="A75" s="93" t="s">
        <v>250</v>
      </c>
      <c r="B75" s="83">
        <v>1864</v>
      </c>
      <c r="C75" s="84">
        <v>1180</v>
      </c>
      <c r="D75" s="84">
        <v>814</v>
      </c>
      <c r="E75" s="84">
        <v>784</v>
      </c>
      <c r="F75" s="84">
        <v>718</v>
      </c>
      <c r="G75" s="84">
        <v>352</v>
      </c>
      <c r="H75" s="84">
        <v>786</v>
      </c>
      <c r="I75" s="84">
        <v>400</v>
      </c>
      <c r="J75" s="84">
        <v>866</v>
      </c>
      <c r="K75" s="84">
        <v>708</v>
      </c>
      <c r="L75" s="84">
        <v>818</v>
      </c>
      <c r="M75" s="84">
        <v>854</v>
      </c>
      <c r="N75" s="84">
        <v>818</v>
      </c>
      <c r="O75" s="120">
        <v>790</v>
      </c>
    </row>
    <row r="76" spans="1:15" ht="12.95" customHeight="1" x14ac:dyDescent="0.25">
      <c r="A76" s="94"/>
      <c r="B76" s="85"/>
      <c r="C76" s="85"/>
      <c r="D76" s="85"/>
      <c r="E76" s="85"/>
      <c r="F76" s="85"/>
      <c r="G76" s="85"/>
      <c r="H76" s="85"/>
      <c r="I76" s="85"/>
      <c r="J76" s="85"/>
      <c r="K76" s="85"/>
      <c r="L76" s="85"/>
      <c r="M76" s="85"/>
      <c r="N76" s="85"/>
    </row>
    <row r="77" spans="1:15" customFormat="1" x14ac:dyDescent="0.25">
      <c r="A77" s="62" t="s">
        <v>385</v>
      </c>
      <c r="B77" s="63">
        <f>B68+B69</f>
        <v>0.87793990026784585</v>
      </c>
      <c r="C77" s="63">
        <f t="shared" ref="C77:N77" si="19">C68+C69</f>
        <v>0.91024397827353598</v>
      </c>
      <c r="D77" s="63">
        <f t="shared" si="19"/>
        <v>0.91386332863403208</v>
      </c>
      <c r="E77" s="63">
        <f t="shared" si="19"/>
        <v>0.9086003422023663</v>
      </c>
      <c r="F77" s="63">
        <f t="shared" si="19"/>
        <v>0.9381467650812737</v>
      </c>
      <c r="G77" s="63">
        <f t="shared" si="19"/>
        <v>0.92874618119257579</v>
      </c>
      <c r="H77" s="63">
        <f t="shared" si="19"/>
        <v>0.93003404024473979</v>
      </c>
      <c r="I77" s="63">
        <f t="shared" si="19"/>
        <v>0.92144269960441116</v>
      </c>
      <c r="J77" s="63">
        <f t="shared" si="19"/>
        <v>0.91964431290007709</v>
      </c>
      <c r="K77" s="63">
        <f t="shared" si="19"/>
        <v>0.89885370898405959</v>
      </c>
      <c r="L77" s="63">
        <f t="shared" si="19"/>
        <v>0.90893614045656945</v>
      </c>
      <c r="M77" s="63">
        <f t="shared" si="19"/>
        <v>0.92816203194016333</v>
      </c>
      <c r="N77" s="63">
        <f t="shared" si="19"/>
        <v>0.9641391012648014</v>
      </c>
      <c r="O77" s="63">
        <f t="shared" ref="O77" si="20">O68+O69</f>
        <v>0.93866259235864735</v>
      </c>
    </row>
    <row r="78" spans="1:15" customFormat="1" x14ac:dyDescent="0.25">
      <c r="A78" s="64" t="s">
        <v>375</v>
      </c>
      <c r="B78" s="63">
        <f>B70</f>
        <v>3.9238693472813883E-2</v>
      </c>
      <c r="C78" s="63">
        <f t="shared" ref="C78:N78" si="21">C70</f>
        <v>3.5006283380222852E-2</v>
      </c>
      <c r="D78" s="63">
        <f t="shared" si="21"/>
        <v>2.7589140241936767E-2</v>
      </c>
      <c r="E78" s="63">
        <f t="shared" si="21"/>
        <v>3.476179219511754E-2</v>
      </c>
      <c r="F78" s="63">
        <f t="shared" si="21"/>
        <v>2.5412940789118023E-2</v>
      </c>
      <c r="G78" s="63">
        <f t="shared" si="21"/>
        <v>2.7480925138590635E-2</v>
      </c>
      <c r="H78" s="63">
        <f t="shared" si="21"/>
        <v>2.2900448696124735E-2</v>
      </c>
      <c r="I78" s="63">
        <f t="shared" si="21"/>
        <v>2.4675309091345392E-2</v>
      </c>
      <c r="J78" s="63">
        <f t="shared" si="21"/>
        <v>2.0769044950022041E-2</v>
      </c>
      <c r="K78" s="63">
        <f t="shared" si="21"/>
        <v>4.0546312371716506E-2</v>
      </c>
      <c r="L78" s="63">
        <f t="shared" si="21"/>
        <v>3.3013641155840615E-2</v>
      </c>
      <c r="M78" s="63">
        <f t="shared" si="21"/>
        <v>1.6480849039835026E-2</v>
      </c>
      <c r="N78" s="63">
        <f t="shared" si="21"/>
        <v>1.9623615821143022E-2</v>
      </c>
      <c r="O78" s="63">
        <f t="shared" ref="O78" si="22">O70</f>
        <v>1.1040378941025894E-2</v>
      </c>
    </row>
    <row r="79" spans="1:15" customFormat="1" x14ac:dyDescent="0.25">
      <c r="A79" s="65" t="s">
        <v>386</v>
      </c>
      <c r="B79" s="63">
        <f>B71+B72</f>
        <v>8.2821406259340258E-2</v>
      </c>
      <c r="C79" s="63">
        <f t="shared" ref="C79:N79" si="23">C71+C72</f>
        <v>5.4749738346241125E-2</v>
      </c>
      <c r="D79" s="63">
        <f t="shared" si="23"/>
        <v>5.8547531124031174E-2</v>
      </c>
      <c r="E79" s="63">
        <f t="shared" si="23"/>
        <v>5.6637865602516033E-2</v>
      </c>
      <c r="F79" s="63">
        <f t="shared" si="23"/>
        <v>3.6440294129608246E-2</v>
      </c>
      <c r="G79" s="63">
        <f t="shared" si="23"/>
        <v>4.3772893668833412E-2</v>
      </c>
      <c r="H79" s="63">
        <f t="shared" si="23"/>
        <v>4.7065511059135472E-2</v>
      </c>
      <c r="I79" s="63">
        <f t="shared" si="23"/>
        <v>5.3881991304243364E-2</v>
      </c>
      <c r="J79" s="63">
        <f t="shared" si="23"/>
        <v>5.9586642149900892E-2</v>
      </c>
      <c r="K79" s="63">
        <f t="shared" si="23"/>
        <v>6.0599978644223854E-2</v>
      </c>
      <c r="L79" s="63">
        <f t="shared" si="23"/>
        <v>5.8050218387589746E-2</v>
      </c>
      <c r="M79" s="63">
        <f t="shared" si="23"/>
        <v>5.5357119020001747E-2</v>
      </c>
      <c r="N79" s="63">
        <f t="shared" si="23"/>
        <v>1.623728291405567E-2</v>
      </c>
      <c r="O79" s="63">
        <f t="shared" ref="O79" si="24">O71+O72</f>
        <v>5.0297028700326867E-2</v>
      </c>
    </row>
    <row r="80" spans="1:15" customFormat="1" x14ac:dyDescent="0.25"/>
    <row r="81" spans="1:15" customFormat="1" x14ac:dyDescent="0.25">
      <c r="A81" s="60" t="s">
        <v>372</v>
      </c>
      <c r="B81" s="61">
        <f>(1*B68+2*B69+3*B70+4*B71+5*B72)</f>
        <v>1.5925429773442745</v>
      </c>
      <c r="C81" s="61">
        <f t="shared" ref="C81:N81" si="25">(1*C68+2*C69+3*C70+4*C71+5*C72)</f>
        <v>1.4471292456916693</v>
      </c>
      <c r="D81" s="61">
        <f t="shared" si="25"/>
        <v>1.4289987315097612</v>
      </c>
      <c r="E81" s="61">
        <f t="shared" si="25"/>
        <v>1.4572971543079536</v>
      </c>
      <c r="F81" s="61">
        <f t="shared" si="25"/>
        <v>1.3878211645629399</v>
      </c>
      <c r="G81" s="61">
        <f t="shared" si="25"/>
        <v>1.3871275011519622</v>
      </c>
      <c r="H81" s="61">
        <f t="shared" si="25"/>
        <v>1.4007486920027037</v>
      </c>
      <c r="I81" s="61">
        <f t="shared" si="25"/>
        <v>1.455187754742866</v>
      </c>
      <c r="J81" s="61">
        <f t="shared" si="25"/>
        <v>1.4313835391254452</v>
      </c>
      <c r="K81" s="61">
        <f t="shared" si="25"/>
        <v>1.4527879173768719</v>
      </c>
      <c r="L81" s="61">
        <f t="shared" si="25"/>
        <v>1.4440314564193053</v>
      </c>
      <c r="M81" s="61">
        <f t="shared" si="25"/>
        <v>1.4106649177397841</v>
      </c>
      <c r="N81" s="61">
        <f t="shared" si="25"/>
        <v>1.2249649752932181</v>
      </c>
      <c r="O81" s="61">
        <f t="shared" ref="O81" si="26">(1*O68+2*O69+3*O70+4*O71+5*O72)</f>
        <v>1.3684641976933907</v>
      </c>
    </row>
    <row r="82" spans="1:15" customFormat="1" x14ac:dyDescent="0.25"/>
    <row r="83" spans="1:15" customFormat="1" x14ac:dyDescent="0.25">
      <c r="A83" s="71" t="s">
        <v>394</v>
      </c>
      <c r="B83" s="71" t="s">
        <v>395</v>
      </c>
    </row>
    <row r="84" spans="1:15" customFormat="1" x14ac:dyDescent="0.25">
      <c r="A84" s="71" t="s">
        <v>396</v>
      </c>
      <c r="B84" s="71" t="s">
        <v>574</v>
      </c>
    </row>
    <row r="85" spans="1:15" ht="17.100000000000001" customHeight="1" x14ac:dyDescent="0.25">
      <c r="A85" s="95"/>
      <c r="B85" s="86"/>
      <c r="C85" s="86"/>
      <c r="D85" s="86"/>
      <c r="E85" s="86"/>
      <c r="F85" s="86"/>
      <c r="G85" s="86"/>
      <c r="H85" s="86"/>
      <c r="I85" s="86"/>
      <c r="J85" s="86"/>
      <c r="K85" s="86"/>
      <c r="L85" s="86"/>
      <c r="M85" s="86"/>
      <c r="N85" s="86"/>
    </row>
    <row r="86" spans="1:15" ht="20.100000000000001" customHeight="1" x14ac:dyDescent="0.25">
      <c r="A86" s="96" t="s">
        <v>545</v>
      </c>
      <c r="B86" s="75"/>
      <c r="C86" s="75"/>
      <c r="D86" s="75"/>
      <c r="E86" s="75"/>
      <c r="F86" s="75"/>
      <c r="G86" s="75"/>
      <c r="H86" s="75"/>
      <c r="I86" s="75"/>
      <c r="J86" s="75"/>
      <c r="K86" s="75"/>
      <c r="L86" s="75"/>
      <c r="M86" s="75"/>
      <c r="N86" s="75"/>
    </row>
    <row r="87" spans="1:15" ht="15.95" customHeight="1" x14ac:dyDescent="0.25">
      <c r="B87" s="77"/>
      <c r="C87" s="78"/>
      <c r="D87" s="78"/>
      <c r="E87" s="78"/>
      <c r="F87" s="78"/>
      <c r="G87" s="78"/>
      <c r="H87" s="78"/>
      <c r="I87" s="78"/>
      <c r="J87" s="78"/>
      <c r="K87" s="78"/>
      <c r="L87" s="78"/>
      <c r="M87" s="78"/>
      <c r="N87" s="78"/>
    </row>
    <row r="88" spans="1:15" ht="15.95" customHeight="1" x14ac:dyDescent="0.25">
      <c r="B88" s="79" t="s">
        <v>0</v>
      </c>
      <c r="C88" s="80" t="s">
        <v>1</v>
      </c>
      <c r="D88" s="80" t="s">
        <v>2</v>
      </c>
      <c r="E88" s="80" t="s">
        <v>3</v>
      </c>
      <c r="F88" s="80" t="s">
        <v>4</v>
      </c>
      <c r="G88" s="80" t="s">
        <v>5</v>
      </c>
      <c r="H88" s="80" t="s">
        <v>6</v>
      </c>
      <c r="I88" s="80" t="s">
        <v>7</v>
      </c>
      <c r="J88" s="80" t="s">
        <v>8</v>
      </c>
      <c r="K88" s="80" t="s">
        <v>9</v>
      </c>
      <c r="L88" s="80" t="s">
        <v>10</v>
      </c>
      <c r="M88" s="80" t="s">
        <v>11</v>
      </c>
      <c r="N88" s="80" t="s">
        <v>12</v>
      </c>
      <c r="O88" s="80" t="s">
        <v>627</v>
      </c>
    </row>
    <row r="89" spans="1:15" ht="17.100000000000001" customHeight="1" x14ac:dyDescent="0.25">
      <c r="A89" s="90" t="s">
        <v>209</v>
      </c>
      <c r="B89" s="81">
        <v>4.3903391997655869E-3</v>
      </c>
      <c r="C89" s="82">
        <v>1.1587480735782297E-2</v>
      </c>
      <c r="D89" s="82">
        <v>9.1841417449869383E-3</v>
      </c>
      <c r="E89" s="82">
        <v>5.8436412526961523E-3</v>
      </c>
      <c r="F89" s="82">
        <v>3.9298247177841014E-3</v>
      </c>
      <c r="G89" s="82">
        <v>1.4754786683704163E-2</v>
      </c>
      <c r="H89" s="82">
        <v>6.3574190074741962E-3</v>
      </c>
      <c r="I89" s="82">
        <v>1.7236017391513064E-2</v>
      </c>
      <c r="J89" s="82">
        <v>7.7609097992701239E-3</v>
      </c>
      <c r="K89" s="82">
        <v>2.3076101700947975E-3</v>
      </c>
      <c r="L89" s="82">
        <v>5.621059879079994E-3</v>
      </c>
      <c r="M89" s="82">
        <v>6.376627704566231E-3</v>
      </c>
      <c r="N89" s="82">
        <v>1.3697533233740053E-2</v>
      </c>
      <c r="O89" s="118">
        <v>1.0425055475315564E-2</v>
      </c>
    </row>
    <row r="90" spans="1:15" ht="17.100000000000001" customHeight="1" x14ac:dyDescent="0.25">
      <c r="A90" s="91" t="s">
        <v>210</v>
      </c>
      <c r="B90" s="81">
        <v>3.8539975191661136E-2</v>
      </c>
      <c r="C90" s="82">
        <v>4.6414813255251548E-2</v>
      </c>
      <c r="D90" s="82">
        <v>3.5949326830372115E-2</v>
      </c>
      <c r="E90" s="82">
        <v>3.5810498317233264E-2</v>
      </c>
      <c r="F90" s="82">
        <v>5.4725901132651897E-2</v>
      </c>
      <c r="G90" s="82">
        <v>3.8115632664957981E-2</v>
      </c>
      <c r="H90" s="82">
        <v>4.7074671238614016E-2</v>
      </c>
      <c r="I90" s="82">
        <v>4.7169679248981085E-2</v>
      </c>
      <c r="J90" s="82">
        <v>4.9026950429297382E-2</v>
      </c>
      <c r="K90" s="82">
        <v>4.2853922541811862E-2</v>
      </c>
      <c r="L90" s="82">
        <v>4.9624007573638759E-2</v>
      </c>
      <c r="M90" s="82">
        <v>5.2923539249099427E-2</v>
      </c>
      <c r="N90" s="82">
        <v>4.0422668136929955E-2</v>
      </c>
      <c r="O90" s="118">
        <v>3.7024092679536921E-2</v>
      </c>
    </row>
    <row r="91" spans="1:15" ht="17.100000000000001" customHeight="1" x14ac:dyDescent="0.25">
      <c r="A91" s="91" t="s">
        <v>77</v>
      </c>
      <c r="B91" s="81">
        <v>0.20679314628886222</v>
      </c>
      <c r="C91" s="82">
        <v>0.22878120543759764</v>
      </c>
      <c r="D91" s="82">
        <v>0.22065542692453144</v>
      </c>
      <c r="E91" s="82">
        <v>0.22085695631694391</v>
      </c>
      <c r="F91" s="82">
        <v>0.22425655616100568</v>
      </c>
      <c r="G91" s="82">
        <v>0.21707615569882197</v>
      </c>
      <c r="H91" s="82">
        <v>0.24937341827872991</v>
      </c>
      <c r="I91" s="82">
        <v>0.20246333102673136</v>
      </c>
      <c r="J91" s="82">
        <v>0.25150931918861957</v>
      </c>
      <c r="K91" s="82">
        <v>0.22654127399064308</v>
      </c>
      <c r="L91" s="82">
        <v>0.21569270822127098</v>
      </c>
      <c r="M91" s="82">
        <v>0.2199800142715056</v>
      </c>
      <c r="N91" s="82">
        <v>0.19299591439545905</v>
      </c>
      <c r="O91" s="118">
        <v>0.2243593914361047</v>
      </c>
    </row>
    <row r="92" spans="1:15" ht="17.100000000000001" customHeight="1" x14ac:dyDescent="0.25">
      <c r="A92" s="91" t="s">
        <v>211</v>
      </c>
      <c r="B92" s="81">
        <v>0.49133202132322268</v>
      </c>
      <c r="C92" s="82">
        <v>0.46113941808060266</v>
      </c>
      <c r="D92" s="82">
        <v>0.50339547564513953</v>
      </c>
      <c r="E92" s="82">
        <v>0.50868970429798199</v>
      </c>
      <c r="F92" s="82">
        <v>0.52677645737499534</v>
      </c>
      <c r="G92" s="82">
        <v>0.5646764077386931</v>
      </c>
      <c r="H92" s="82">
        <v>0.49747306271109942</v>
      </c>
      <c r="I92" s="82">
        <v>0.52140740059278301</v>
      </c>
      <c r="J92" s="82">
        <v>0.46782901911226832</v>
      </c>
      <c r="K92" s="82">
        <v>0.50023827508611518</v>
      </c>
      <c r="L92" s="82">
        <v>0.49417184844116391</v>
      </c>
      <c r="M92" s="82">
        <v>0.47227536371379558</v>
      </c>
      <c r="N92" s="82">
        <v>0.50339244542136274</v>
      </c>
      <c r="O92" s="118">
        <v>0.46137639542729014</v>
      </c>
    </row>
    <row r="93" spans="1:15" ht="17.100000000000001" customHeight="1" x14ac:dyDescent="0.25">
      <c r="A93" s="91" t="s">
        <v>212</v>
      </c>
      <c r="B93" s="81">
        <v>0.25894451799648832</v>
      </c>
      <c r="C93" s="82">
        <v>0.25207708249076582</v>
      </c>
      <c r="D93" s="82">
        <v>0.23081562885497003</v>
      </c>
      <c r="E93" s="82">
        <v>0.22879919981514463</v>
      </c>
      <c r="F93" s="82">
        <v>0.19031126061356304</v>
      </c>
      <c r="G93" s="82">
        <v>0.16537701721382281</v>
      </c>
      <c r="H93" s="82">
        <v>0.19972142876408241</v>
      </c>
      <c r="I93" s="82">
        <v>0.21172357173999148</v>
      </c>
      <c r="J93" s="82">
        <v>0.22387380147054459</v>
      </c>
      <c r="K93" s="82">
        <v>0.22805891821133506</v>
      </c>
      <c r="L93" s="82">
        <v>0.23489037588484646</v>
      </c>
      <c r="M93" s="82">
        <v>0.24844445506103327</v>
      </c>
      <c r="N93" s="82">
        <v>0.24949143881250818</v>
      </c>
      <c r="O93" s="118">
        <v>0.26681506498175278</v>
      </c>
    </row>
    <row r="94" spans="1:15" ht="17.100000000000001" customHeight="1" x14ac:dyDescent="0.25">
      <c r="A94" s="101" t="s">
        <v>248</v>
      </c>
      <c r="B94" s="102">
        <v>1</v>
      </c>
      <c r="C94" s="102">
        <v>1</v>
      </c>
      <c r="D94" s="102">
        <v>1</v>
      </c>
      <c r="E94" s="102">
        <v>1</v>
      </c>
      <c r="F94" s="102">
        <v>1</v>
      </c>
      <c r="G94" s="102">
        <v>1</v>
      </c>
      <c r="H94" s="102">
        <v>1</v>
      </c>
      <c r="I94" s="102">
        <v>1</v>
      </c>
      <c r="J94" s="102">
        <v>1</v>
      </c>
      <c r="K94" s="102">
        <v>1</v>
      </c>
      <c r="L94" s="102">
        <v>1</v>
      </c>
      <c r="M94" s="102">
        <v>1</v>
      </c>
      <c r="N94" s="102">
        <v>1</v>
      </c>
      <c r="O94" s="102">
        <v>1</v>
      </c>
    </row>
    <row r="95" spans="1:15" ht="17.100000000000001" customHeight="1" x14ac:dyDescent="0.25">
      <c r="A95" s="92" t="s">
        <v>249</v>
      </c>
      <c r="B95" s="83">
        <v>1000.0024599999957</v>
      </c>
      <c r="C95" s="84">
        <v>999.99519000000384</v>
      </c>
      <c r="D95" s="84">
        <v>999.99980999999934</v>
      </c>
      <c r="E95" s="84">
        <v>999.99892999999804</v>
      </c>
      <c r="F95" s="84">
        <v>999.99498607242288</v>
      </c>
      <c r="G95" s="84">
        <v>1000.0221590909093</v>
      </c>
      <c r="H95" s="84">
        <v>1000.0137404580155</v>
      </c>
      <c r="I95" s="84">
        <v>1000.0279999999984</v>
      </c>
      <c r="J95" s="84">
        <v>1000.022632794458</v>
      </c>
      <c r="K95" s="84">
        <v>1000.0073446327676</v>
      </c>
      <c r="L95" s="84">
        <v>999.9941320293367</v>
      </c>
      <c r="M95" s="84">
        <v>1000.0110070257642</v>
      </c>
      <c r="N95" s="84">
        <v>999.99266503667855</v>
      </c>
      <c r="O95" s="119">
        <v>999.98860759493482</v>
      </c>
    </row>
    <row r="96" spans="1:15" ht="17.100000000000001" customHeight="1" x14ac:dyDescent="0.25">
      <c r="A96" s="93" t="s">
        <v>250</v>
      </c>
      <c r="B96" s="83">
        <v>1864</v>
      </c>
      <c r="C96" s="84">
        <v>1180</v>
      </c>
      <c r="D96" s="84">
        <v>814</v>
      </c>
      <c r="E96" s="84">
        <v>784</v>
      </c>
      <c r="F96" s="84">
        <v>718</v>
      </c>
      <c r="G96" s="84">
        <v>352</v>
      </c>
      <c r="H96" s="84">
        <v>786</v>
      </c>
      <c r="I96" s="84">
        <v>400</v>
      </c>
      <c r="J96" s="84">
        <v>866</v>
      </c>
      <c r="K96" s="84">
        <v>708</v>
      </c>
      <c r="L96" s="84">
        <v>818</v>
      </c>
      <c r="M96" s="84">
        <v>854</v>
      </c>
      <c r="N96" s="84">
        <v>818</v>
      </c>
      <c r="O96" s="121">
        <v>790</v>
      </c>
    </row>
    <row r="97" spans="1:15" ht="12.95" customHeight="1" x14ac:dyDescent="0.25">
      <c r="A97" s="94"/>
      <c r="B97" s="85"/>
      <c r="C97" s="85"/>
      <c r="D97" s="85"/>
      <c r="E97" s="85"/>
      <c r="F97" s="85"/>
      <c r="G97" s="85"/>
      <c r="H97" s="85"/>
      <c r="I97" s="85"/>
      <c r="J97" s="85"/>
      <c r="K97" s="85"/>
      <c r="L97" s="85"/>
      <c r="M97" s="85"/>
      <c r="N97" s="85"/>
      <c r="O97" s="85"/>
    </row>
    <row r="98" spans="1:15" customFormat="1" x14ac:dyDescent="0.25">
      <c r="A98" s="62" t="s">
        <v>387</v>
      </c>
      <c r="B98" s="63">
        <f>B89+B90</f>
        <v>4.2930314391426722E-2</v>
      </c>
      <c r="C98" s="63">
        <f t="shared" ref="C98:N98" si="27">C89+C90</f>
        <v>5.8002293991033849E-2</v>
      </c>
      <c r="D98" s="63">
        <f t="shared" si="27"/>
        <v>4.5133468575359055E-2</v>
      </c>
      <c r="E98" s="63">
        <f t="shared" si="27"/>
        <v>4.1654139569929416E-2</v>
      </c>
      <c r="F98" s="63">
        <f t="shared" si="27"/>
        <v>5.8655725850435998E-2</v>
      </c>
      <c r="G98" s="63">
        <f t="shared" si="27"/>
        <v>5.2870419348662143E-2</v>
      </c>
      <c r="H98" s="63">
        <f t="shared" si="27"/>
        <v>5.3432090246088214E-2</v>
      </c>
      <c r="I98" s="63">
        <f t="shared" si="27"/>
        <v>6.4405696640494142E-2</v>
      </c>
      <c r="J98" s="63">
        <f t="shared" si="27"/>
        <v>5.6787860228567508E-2</v>
      </c>
      <c r="K98" s="63">
        <f t="shared" si="27"/>
        <v>4.5161532711906663E-2</v>
      </c>
      <c r="L98" s="63">
        <f t="shared" si="27"/>
        <v>5.5245067452718753E-2</v>
      </c>
      <c r="M98" s="63">
        <f t="shared" si="27"/>
        <v>5.9300166953665662E-2</v>
      </c>
      <c r="N98" s="63">
        <f t="shared" si="27"/>
        <v>5.4120201370670008E-2</v>
      </c>
      <c r="O98" s="63">
        <f t="shared" ref="O98" si="28">O89+O90</f>
        <v>4.7449148154852488E-2</v>
      </c>
    </row>
    <row r="99" spans="1:15" customFormat="1" x14ac:dyDescent="0.25">
      <c r="A99" s="64" t="s">
        <v>375</v>
      </c>
      <c r="B99" s="63">
        <f>B91</f>
        <v>0.20679314628886222</v>
      </c>
      <c r="C99" s="63">
        <f t="shared" ref="C99:N99" si="29">C91</f>
        <v>0.22878120543759764</v>
      </c>
      <c r="D99" s="63">
        <f t="shared" si="29"/>
        <v>0.22065542692453144</v>
      </c>
      <c r="E99" s="63">
        <f t="shared" si="29"/>
        <v>0.22085695631694391</v>
      </c>
      <c r="F99" s="63">
        <f t="shared" si="29"/>
        <v>0.22425655616100568</v>
      </c>
      <c r="G99" s="63">
        <f t="shared" si="29"/>
        <v>0.21707615569882197</v>
      </c>
      <c r="H99" s="63">
        <f t="shared" si="29"/>
        <v>0.24937341827872991</v>
      </c>
      <c r="I99" s="63">
        <f t="shared" si="29"/>
        <v>0.20246333102673136</v>
      </c>
      <c r="J99" s="63">
        <f t="shared" si="29"/>
        <v>0.25150931918861957</v>
      </c>
      <c r="K99" s="63">
        <f t="shared" si="29"/>
        <v>0.22654127399064308</v>
      </c>
      <c r="L99" s="63">
        <f t="shared" si="29"/>
        <v>0.21569270822127098</v>
      </c>
      <c r="M99" s="63">
        <f t="shared" si="29"/>
        <v>0.2199800142715056</v>
      </c>
      <c r="N99" s="63">
        <f t="shared" si="29"/>
        <v>0.19299591439545905</v>
      </c>
      <c r="O99" s="63">
        <f t="shared" ref="O99" si="30">O91</f>
        <v>0.2243593914361047</v>
      </c>
    </row>
    <row r="100" spans="1:15" customFormat="1" x14ac:dyDescent="0.25">
      <c r="A100" s="65" t="s">
        <v>388</v>
      </c>
      <c r="B100" s="63">
        <f>B92+B93</f>
        <v>0.75027653931971106</v>
      </c>
      <c r="C100" s="63">
        <f t="shared" ref="C100:N100" si="31">C92+C93</f>
        <v>0.71321650057136843</v>
      </c>
      <c r="D100" s="63">
        <f t="shared" si="31"/>
        <v>0.73421110450010962</v>
      </c>
      <c r="E100" s="63">
        <f t="shared" si="31"/>
        <v>0.73748890411312662</v>
      </c>
      <c r="F100" s="63">
        <f t="shared" si="31"/>
        <v>0.71708771798855842</v>
      </c>
      <c r="G100" s="63">
        <f t="shared" si="31"/>
        <v>0.73005342495251591</v>
      </c>
      <c r="H100" s="63">
        <f t="shared" si="31"/>
        <v>0.69719449147518187</v>
      </c>
      <c r="I100" s="63">
        <f t="shared" si="31"/>
        <v>0.73313097233277447</v>
      </c>
      <c r="J100" s="63">
        <f t="shared" si="31"/>
        <v>0.69170282058281285</v>
      </c>
      <c r="K100" s="63">
        <f t="shared" si="31"/>
        <v>0.72829719329745024</v>
      </c>
      <c r="L100" s="63">
        <f t="shared" si="31"/>
        <v>0.72906222432601031</v>
      </c>
      <c r="M100" s="63">
        <f t="shared" si="31"/>
        <v>0.72071981877482882</v>
      </c>
      <c r="N100" s="63">
        <f t="shared" si="31"/>
        <v>0.75288388423387098</v>
      </c>
      <c r="O100" s="63">
        <f t="shared" ref="O100" si="32">O92+O93</f>
        <v>0.72819146040904292</v>
      </c>
    </row>
    <row r="101" spans="1:15" customFormat="1" x14ac:dyDescent="0.25"/>
    <row r="102" spans="1:15" customFormat="1" x14ac:dyDescent="0.25">
      <c r="A102" s="60" t="s">
        <v>372</v>
      </c>
      <c r="B102" s="61">
        <f>(1*B89+2*B90+3*B91+4*B92+5*B93)</f>
        <v>3.9619004037250072</v>
      </c>
      <c r="C102" s="61">
        <f t="shared" ref="C102:N102" si="33">(1*C89+2*C90+3*C91+4*C92+5*C93)</f>
        <v>3.8957038083353184</v>
      </c>
      <c r="D102" s="61">
        <f t="shared" si="33"/>
        <v>3.9107091230347342</v>
      </c>
      <c r="E102" s="61">
        <f t="shared" si="33"/>
        <v>3.9187903231056458</v>
      </c>
      <c r="F102" s="61">
        <f t="shared" si="33"/>
        <v>3.8448134280339019</v>
      </c>
      <c r="G102" s="61">
        <f t="shared" si="33"/>
        <v>3.8278052361339721</v>
      </c>
      <c r="H102" s="61">
        <f t="shared" si="33"/>
        <v>3.837126410985702</v>
      </c>
      <c r="I102" s="61">
        <f t="shared" si="33"/>
        <v>3.8632128300407587</v>
      </c>
      <c r="J102" s="61">
        <f t="shared" si="33"/>
        <v>3.8510278520255197</v>
      </c>
      <c r="K102" s="61">
        <f t="shared" si="33"/>
        <v>3.908886968626784</v>
      </c>
      <c r="L102" s="61">
        <f t="shared" si="33"/>
        <v>3.9030864728790586</v>
      </c>
      <c r="M102" s="61">
        <f t="shared" si="33"/>
        <v>3.9034874791776302</v>
      </c>
      <c r="N102" s="61">
        <f t="shared" si="33"/>
        <v>3.9345575884419688</v>
      </c>
      <c r="O102" s="61">
        <f t="shared" ref="O102" si="34">(1*O89+2*O90+3*O91+4*O92+5*O93)</f>
        <v>3.937132321760628</v>
      </c>
    </row>
    <row r="103" spans="1:15" customFormat="1" x14ac:dyDescent="0.25"/>
    <row r="104" spans="1:15" customFormat="1" x14ac:dyDescent="0.25">
      <c r="A104" s="71" t="s">
        <v>394</v>
      </c>
      <c r="B104" s="71" t="s">
        <v>395</v>
      </c>
    </row>
    <row r="105" spans="1:15" customFormat="1" x14ac:dyDescent="0.25">
      <c r="A105" s="71" t="s">
        <v>396</v>
      </c>
      <c r="B105" s="71" t="s">
        <v>575</v>
      </c>
    </row>
    <row r="106" spans="1:15" ht="17.100000000000001" customHeight="1" x14ac:dyDescent="0.25">
      <c r="A106" s="95"/>
      <c r="B106" s="86"/>
      <c r="C106" s="86"/>
      <c r="D106" s="86"/>
      <c r="E106" s="86"/>
      <c r="F106" s="86"/>
      <c r="G106" s="86"/>
      <c r="H106" s="86"/>
      <c r="I106" s="86"/>
      <c r="J106" s="86"/>
      <c r="K106" s="86"/>
      <c r="L106" s="86"/>
      <c r="M106" s="86"/>
      <c r="N106" s="86"/>
    </row>
    <row r="107" spans="1:15" ht="20.100000000000001" customHeight="1" x14ac:dyDescent="0.25">
      <c r="A107" s="96" t="s">
        <v>562</v>
      </c>
      <c r="B107" s="75"/>
      <c r="C107" s="75"/>
      <c r="D107" s="75"/>
      <c r="E107" s="75"/>
      <c r="F107" s="75"/>
      <c r="G107" s="75"/>
      <c r="H107" s="75"/>
      <c r="I107" s="75"/>
      <c r="J107" s="75"/>
      <c r="K107" s="75"/>
      <c r="L107" s="75"/>
      <c r="M107" s="87"/>
    </row>
    <row r="108" spans="1:15" ht="15.95" customHeight="1" x14ac:dyDescent="0.25">
      <c r="B108" s="77"/>
      <c r="C108" s="78"/>
      <c r="D108" s="78"/>
      <c r="E108" s="78"/>
      <c r="F108" s="78"/>
      <c r="G108" s="78"/>
      <c r="H108" s="78"/>
      <c r="I108" s="78"/>
      <c r="J108" s="78"/>
      <c r="K108" s="78"/>
      <c r="L108" s="78"/>
    </row>
    <row r="109" spans="1:15" ht="15.95" customHeight="1" x14ac:dyDescent="0.25">
      <c r="B109" s="79" t="s">
        <v>0</v>
      </c>
      <c r="C109" s="80" t="s">
        <v>1</v>
      </c>
      <c r="D109" s="80" t="s">
        <v>2</v>
      </c>
      <c r="E109" s="80" t="s">
        <v>3</v>
      </c>
      <c r="F109" s="80" t="s">
        <v>4</v>
      </c>
      <c r="G109" s="80" t="s">
        <v>5</v>
      </c>
      <c r="H109" s="80" t="s">
        <v>6</v>
      </c>
      <c r="I109" s="80" t="s">
        <v>7</v>
      </c>
      <c r="J109" s="80" t="s">
        <v>8</v>
      </c>
      <c r="K109" s="80" t="s">
        <v>9</v>
      </c>
      <c r="L109" s="80" t="s">
        <v>10</v>
      </c>
    </row>
    <row r="110" spans="1:15" ht="17.100000000000001" customHeight="1" x14ac:dyDescent="0.25">
      <c r="A110" s="90" t="s">
        <v>185</v>
      </c>
      <c r="B110" s="81">
        <v>5.9180354416328546E-2</v>
      </c>
      <c r="C110" s="82">
        <v>6.6965832105652101E-2</v>
      </c>
      <c r="D110" s="82">
        <v>5.2400293289389187E-2</v>
      </c>
      <c r="E110" s="82">
        <v>3.9656349098960271E-2</v>
      </c>
      <c r="F110" s="82">
        <v>4.9623090032206205E-2</v>
      </c>
      <c r="G110" s="82">
        <v>5.3239918736649142E-2</v>
      </c>
      <c r="H110" s="82">
        <v>5.0879199115330093E-2</v>
      </c>
      <c r="I110" s="82">
        <v>4.7289675889075136E-2</v>
      </c>
      <c r="J110" s="82">
        <v>5.2447465777141107E-2</v>
      </c>
      <c r="K110" s="82">
        <v>2.7653751695608873E-2</v>
      </c>
      <c r="L110" s="82">
        <v>5.26012866579171E-2</v>
      </c>
    </row>
    <row r="111" spans="1:15" ht="17.100000000000001" customHeight="1" x14ac:dyDescent="0.25">
      <c r="A111" s="91" t="s">
        <v>186</v>
      </c>
      <c r="B111" s="81">
        <v>0.20738491649977292</v>
      </c>
      <c r="C111" s="82">
        <v>0.20249166398490331</v>
      </c>
      <c r="D111" s="82">
        <v>0.19726823414763112</v>
      </c>
      <c r="E111" s="82">
        <v>0.20717128833994519</v>
      </c>
      <c r="F111" s="82">
        <v>0.1791646866195982</v>
      </c>
      <c r="G111" s="82">
        <v>0.1817281700386558</v>
      </c>
      <c r="H111" s="82">
        <v>0.18153270497894675</v>
      </c>
      <c r="I111" s="82">
        <v>0.19653683030208455</v>
      </c>
      <c r="J111" s="82">
        <v>0.19626307149014596</v>
      </c>
      <c r="K111" s="82">
        <v>0.17575078073814418</v>
      </c>
      <c r="L111" s="82">
        <v>0.1890702211129521</v>
      </c>
    </row>
    <row r="112" spans="1:15" ht="17.100000000000001" customHeight="1" x14ac:dyDescent="0.25">
      <c r="A112" s="91" t="s">
        <v>77</v>
      </c>
      <c r="B112" s="81">
        <v>0.38654777242581312</v>
      </c>
      <c r="C112" s="82">
        <v>0.42794655842294704</v>
      </c>
      <c r="D112" s="82">
        <v>0.39964104593179867</v>
      </c>
      <c r="E112" s="82">
        <v>0.41424354990726564</v>
      </c>
      <c r="F112" s="82">
        <v>0.42129811978630261</v>
      </c>
      <c r="G112" s="82">
        <v>0.42042591101674498</v>
      </c>
      <c r="H112" s="82">
        <v>0.42496108195968896</v>
      </c>
      <c r="I112" s="82">
        <v>0.42174852437465155</v>
      </c>
      <c r="J112" s="82">
        <v>0.40757345445761123</v>
      </c>
      <c r="K112" s="82">
        <v>0.44256878339311961</v>
      </c>
      <c r="L112" s="82">
        <v>0.4013454683678665</v>
      </c>
    </row>
    <row r="113" spans="1:12" ht="17.100000000000001" customHeight="1" x14ac:dyDescent="0.25">
      <c r="A113" s="91" t="s">
        <v>187</v>
      </c>
      <c r="B113" s="81">
        <v>0.28180670008884939</v>
      </c>
      <c r="C113" s="82">
        <v>0.26211728078412055</v>
      </c>
      <c r="D113" s="82">
        <v>0.30049434042725787</v>
      </c>
      <c r="E113" s="82">
        <v>0.28668561008693533</v>
      </c>
      <c r="F113" s="82">
        <v>0.31155253703221875</v>
      </c>
      <c r="G113" s="82">
        <v>0.31304685104515689</v>
      </c>
      <c r="H113" s="82">
        <v>0.308716199149766</v>
      </c>
      <c r="I113" s="82">
        <v>0.30200921040877471</v>
      </c>
      <c r="J113" s="82">
        <v>0.30177169200327603</v>
      </c>
      <c r="K113" s="82">
        <v>0.30672891479704595</v>
      </c>
      <c r="L113" s="82">
        <v>0.32655937345353586</v>
      </c>
    </row>
    <row r="114" spans="1:12" ht="17.100000000000001" customHeight="1" x14ac:dyDescent="0.25">
      <c r="A114" s="91" t="s">
        <v>188</v>
      </c>
      <c r="B114" s="81">
        <v>6.5080256569235995E-2</v>
      </c>
      <c r="C114" s="82">
        <v>4.0478664702376911E-2</v>
      </c>
      <c r="D114" s="82">
        <v>5.0196086203923157E-2</v>
      </c>
      <c r="E114" s="82">
        <v>5.2243202566893479E-2</v>
      </c>
      <c r="F114" s="82">
        <v>3.8361566529674276E-2</v>
      </c>
      <c r="G114" s="82">
        <v>3.1559149162793128E-2</v>
      </c>
      <c r="H114" s="82">
        <v>3.3910814796268181E-2</v>
      </c>
      <c r="I114" s="82">
        <v>3.2415759025413965E-2</v>
      </c>
      <c r="J114" s="82">
        <v>4.19443162718258E-2</v>
      </c>
      <c r="K114" s="82">
        <v>4.7297769376081517E-2</v>
      </c>
      <c r="L114" s="82">
        <v>3.0423650407728684E-2</v>
      </c>
    </row>
    <row r="115" spans="1:12" ht="17.100000000000001" customHeight="1" x14ac:dyDescent="0.25">
      <c r="A115" s="101" t="s">
        <v>248</v>
      </c>
      <c r="B115" s="102">
        <v>1</v>
      </c>
      <c r="C115" s="102">
        <v>1</v>
      </c>
      <c r="D115" s="102">
        <v>1</v>
      </c>
      <c r="E115" s="102">
        <v>1</v>
      </c>
      <c r="F115" s="102">
        <v>1</v>
      </c>
      <c r="G115" s="102">
        <v>1</v>
      </c>
      <c r="H115" s="102">
        <v>1</v>
      </c>
      <c r="I115" s="102">
        <v>1</v>
      </c>
      <c r="J115" s="102">
        <v>1</v>
      </c>
      <c r="K115" s="102">
        <v>1</v>
      </c>
      <c r="L115" s="102">
        <v>1</v>
      </c>
    </row>
    <row r="116" spans="1:12" ht="17.100000000000001" customHeight="1" x14ac:dyDescent="0.25">
      <c r="A116" s="92" t="s">
        <v>249</v>
      </c>
      <c r="B116" s="83">
        <v>1500.0036899999918</v>
      </c>
      <c r="C116" s="84">
        <v>1499.9927850000104</v>
      </c>
      <c r="D116" s="84">
        <v>1499.9997149999974</v>
      </c>
      <c r="E116" s="84">
        <v>1499.9983949999978</v>
      </c>
      <c r="F116" s="84">
        <v>1499.9924791086364</v>
      </c>
      <c r="G116" s="84">
        <v>1500.0332386363657</v>
      </c>
      <c r="H116" s="84">
        <v>1500.020610687026</v>
      </c>
      <c r="I116" s="84">
        <v>1500.0419999999988</v>
      </c>
      <c r="J116" s="84">
        <v>1500.0339491916818</v>
      </c>
      <c r="K116" s="84">
        <v>1500.01101694916</v>
      </c>
      <c r="L116" s="84">
        <v>1499.991198044004</v>
      </c>
    </row>
    <row r="117" spans="1:12" ht="17.100000000000001" customHeight="1" x14ac:dyDescent="0.25">
      <c r="A117" s="93" t="s">
        <v>250</v>
      </c>
      <c r="B117" s="83">
        <v>2796</v>
      </c>
      <c r="C117" s="84">
        <v>1770</v>
      </c>
      <c r="D117" s="84">
        <v>1221</v>
      </c>
      <c r="E117" s="84">
        <v>1176</v>
      </c>
      <c r="F117" s="84">
        <v>1077</v>
      </c>
      <c r="G117" s="84">
        <v>528</v>
      </c>
      <c r="H117" s="84">
        <v>1179</v>
      </c>
      <c r="I117" s="84">
        <v>600</v>
      </c>
      <c r="J117" s="84">
        <v>1299</v>
      </c>
      <c r="K117" s="84">
        <v>1062</v>
      </c>
      <c r="L117" s="84">
        <v>1227</v>
      </c>
    </row>
    <row r="118" spans="1:12" ht="12.95" customHeight="1" x14ac:dyDescent="0.25">
      <c r="A118" s="94"/>
      <c r="B118" s="85"/>
      <c r="C118" s="85"/>
      <c r="D118" s="85"/>
      <c r="E118" s="85"/>
      <c r="F118" s="85"/>
      <c r="G118" s="85"/>
      <c r="H118" s="85"/>
      <c r="I118" s="85"/>
      <c r="J118" s="85"/>
      <c r="K118" s="85"/>
      <c r="L118" s="85"/>
    </row>
    <row r="119" spans="1:12" customFormat="1" x14ac:dyDescent="0.25">
      <c r="A119" s="62" t="s">
        <v>374</v>
      </c>
      <c r="B119" s="63">
        <f>B110+B111</f>
        <v>0.26656527091610149</v>
      </c>
      <c r="C119" s="63">
        <f t="shared" ref="C119:L119" si="35">C110+C111</f>
        <v>0.26945749609055542</v>
      </c>
      <c r="D119" s="63">
        <f t="shared" si="35"/>
        <v>0.24966852743702031</v>
      </c>
      <c r="E119" s="63">
        <f t="shared" si="35"/>
        <v>0.24682763743890546</v>
      </c>
      <c r="F119" s="63">
        <f t="shared" si="35"/>
        <v>0.22878777665180439</v>
      </c>
      <c r="G119" s="63">
        <f t="shared" si="35"/>
        <v>0.23496808877530495</v>
      </c>
      <c r="H119" s="63">
        <f t="shared" si="35"/>
        <v>0.23241190409427684</v>
      </c>
      <c r="I119" s="63">
        <f t="shared" si="35"/>
        <v>0.2438265061911597</v>
      </c>
      <c r="J119" s="63">
        <f t="shared" si="35"/>
        <v>0.24871053726728706</v>
      </c>
      <c r="K119" s="63">
        <f t="shared" si="35"/>
        <v>0.20340453243375306</v>
      </c>
      <c r="L119" s="63">
        <f t="shared" si="35"/>
        <v>0.24167150777086921</v>
      </c>
    </row>
    <row r="120" spans="1:12" customFormat="1" x14ac:dyDescent="0.25">
      <c r="A120" s="64" t="s">
        <v>375</v>
      </c>
      <c r="B120" s="63">
        <f>B112</f>
        <v>0.38654777242581312</v>
      </c>
      <c r="C120" s="63">
        <f t="shared" ref="C120:L120" si="36">C112</f>
        <v>0.42794655842294704</v>
      </c>
      <c r="D120" s="63">
        <f t="shared" si="36"/>
        <v>0.39964104593179867</v>
      </c>
      <c r="E120" s="63">
        <f t="shared" si="36"/>
        <v>0.41424354990726564</v>
      </c>
      <c r="F120" s="63">
        <f t="shared" si="36"/>
        <v>0.42129811978630261</v>
      </c>
      <c r="G120" s="63">
        <f t="shared" si="36"/>
        <v>0.42042591101674498</v>
      </c>
      <c r="H120" s="63">
        <f t="shared" si="36"/>
        <v>0.42496108195968896</v>
      </c>
      <c r="I120" s="63">
        <f t="shared" si="36"/>
        <v>0.42174852437465155</v>
      </c>
      <c r="J120" s="63">
        <f t="shared" si="36"/>
        <v>0.40757345445761123</v>
      </c>
      <c r="K120" s="63">
        <f t="shared" si="36"/>
        <v>0.44256878339311961</v>
      </c>
      <c r="L120" s="63">
        <f t="shared" si="36"/>
        <v>0.4013454683678665</v>
      </c>
    </row>
    <row r="121" spans="1:12" customFormat="1" x14ac:dyDescent="0.25">
      <c r="A121" s="65" t="s">
        <v>376</v>
      </c>
      <c r="B121" s="63">
        <f>B113+B114</f>
        <v>0.34688695665808539</v>
      </c>
      <c r="C121" s="63">
        <f t="shared" ref="C121:L121" si="37">C113+C114</f>
        <v>0.30259594548649749</v>
      </c>
      <c r="D121" s="63">
        <f t="shared" si="37"/>
        <v>0.350690426631181</v>
      </c>
      <c r="E121" s="63">
        <f t="shared" si="37"/>
        <v>0.33892881265382879</v>
      </c>
      <c r="F121" s="63">
        <f t="shared" si="37"/>
        <v>0.34991410356189301</v>
      </c>
      <c r="G121" s="63">
        <f t="shared" si="37"/>
        <v>0.34460600020795001</v>
      </c>
      <c r="H121" s="63">
        <f t="shared" si="37"/>
        <v>0.34262701394603418</v>
      </c>
      <c r="I121" s="63">
        <f t="shared" si="37"/>
        <v>0.33442496943418865</v>
      </c>
      <c r="J121" s="63">
        <f t="shared" si="37"/>
        <v>0.34371600827510185</v>
      </c>
      <c r="K121" s="63">
        <f t="shared" si="37"/>
        <v>0.35402668417312744</v>
      </c>
      <c r="L121" s="63">
        <f t="shared" si="37"/>
        <v>0.35698302386126457</v>
      </c>
    </row>
    <row r="122" spans="1:12" customFormat="1" x14ac:dyDescent="0.25"/>
    <row r="123" spans="1:12" customFormat="1" x14ac:dyDescent="0.25">
      <c r="A123" s="60" t="s">
        <v>372</v>
      </c>
      <c r="B123" s="61">
        <f>(1*B110+2*B111+3*B112+4*B113+5*B114)</f>
        <v>3.0862215878948915</v>
      </c>
      <c r="C123" s="61">
        <f t="shared" ref="C123:L123" si="38">(1*C110+2*C111+3*C112+4*C113+5*C114)</f>
        <v>3.0066512819926667</v>
      </c>
      <c r="D123" s="61">
        <f t="shared" si="38"/>
        <v>3.0988176921086943</v>
      </c>
      <c r="E123" s="61">
        <f t="shared" si="38"/>
        <v>3.104688028682856</v>
      </c>
      <c r="F123" s="61">
        <f t="shared" si="38"/>
        <v>3.1098648034075569</v>
      </c>
      <c r="G123" s="61">
        <f t="shared" si="38"/>
        <v>3.087957141858789</v>
      </c>
      <c r="H123" s="61">
        <f t="shared" si="38"/>
        <v>3.0932467255326954</v>
      </c>
      <c r="I123" s="61">
        <f t="shared" si="38"/>
        <v>3.0757245463793672</v>
      </c>
      <c r="J123" s="61">
        <f t="shared" si="38"/>
        <v>3.0845023215024998</v>
      </c>
      <c r="K123" s="61">
        <f t="shared" si="38"/>
        <v>3.1702661694198473</v>
      </c>
      <c r="L123" s="61">
        <f t="shared" si="38"/>
        <v>3.0931338798402077</v>
      </c>
    </row>
    <row r="124" spans="1:12" customFormat="1" x14ac:dyDescent="0.25"/>
    <row r="125" spans="1:12" customFormat="1" x14ac:dyDescent="0.25">
      <c r="A125" s="71" t="s">
        <v>394</v>
      </c>
      <c r="B125" s="71" t="s">
        <v>395</v>
      </c>
    </row>
    <row r="126" spans="1:12" customFormat="1" x14ac:dyDescent="0.25">
      <c r="A126" s="71" t="s">
        <v>396</v>
      </c>
      <c r="B126" s="71" t="s">
        <v>576</v>
      </c>
    </row>
    <row r="127" spans="1:12" ht="17.100000000000001" customHeight="1" x14ac:dyDescent="0.25">
      <c r="A127" s="95"/>
      <c r="B127" s="86"/>
      <c r="C127" s="86"/>
      <c r="D127" s="86"/>
      <c r="E127" s="86"/>
      <c r="F127" s="86"/>
      <c r="G127" s="86"/>
      <c r="H127" s="86"/>
      <c r="I127" s="86"/>
      <c r="J127" s="86"/>
      <c r="K127" s="86"/>
      <c r="L127" s="86"/>
    </row>
    <row r="128" spans="1:12" ht="20.100000000000001" customHeight="1" x14ac:dyDescent="0.25">
      <c r="A128" s="96" t="s">
        <v>546</v>
      </c>
      <c r="B128" s="75"/>
      <c r="C128" s="75"/>
      <c r="D128" s="75"/>
      <c r="E128" s="75"/>
      <c r="F128" s="75"/>
      <c r="G128" s="75"/>
      <c r="H128" s="75"/>
      <c r="I128" s="75"/>
      <c r="J128" s="75"/>
      <c r="K128" s="75"/>
      <c r="L128" s="75"/>
    </row>
    <row r="129" spans="1:12" ht="15.95" customHeight="1" x14ac:dyDescent="0.25">
      <c r="B129" s="77"/>
      <c r="C129" s="78"/>
      <c r="D129" s="78"/>
      <c r="E129" s="78"/>
      <c r="F129" s="78"/>
      <c r="G129" s="78"/>
      <c r="H129" s="78"/>
      <c r="I129" s="78"/>
      <c r="J129" s="78"/>
      <c r="K129" s="78"/>
      <c r="L129" s="78"/>
    </row>
    <row r="130" spans="1:12" ht="15.95" customHeight="1" x14ac:dyDescent="0.25">
      <c r="B130" s="79" t="s">
        <v>0</v>
      </c>
      <c r="C130" s="80" t="s">
        <v>1</v>
      </c>
      <c r="D130" s="80" t="s">
        <v>2</v>
      </c>
      <c r="E130" s="80" t="s">
        <v>3</v>
      </c>
      <c r="F130" s="80" t="s">
        <v>4</v>
      </c>
      <c r="G130" s="80" t="s">
        <v>5</v>
      </c>
      <c r="H130" s="80" t="s">
        <v>6</v>
      </c>
      <c r="I130" s="80" t="s">
        <v>7</v>
      </c>
      <c r="J130" s="80" t="s">
        <v>8</v>
      </c>
      <c r="K130" s="80" t="s">
        <v>9</v>
      </c>
      <c r="L130" s="80" t="s">
        <v>10</v>
      </c>
    </row>
    <row r="131" spans="1:12" ht="17.100000000000001" customHeight="1" x14ac:dyDescent="0.25">
      <c r="A131" s="90" t="s">
        <v>185</v>
      </c>
      <c r="B131" s="81">
        <v>5.7334205624521267E-2</v>
      </c>
      <c r="C131" s="82">
        <v>5.7599654554338207E-2</v>
      </c>
      <c r="D131" s="82">
        <v>3.7214107070680555E-2</v>
      </c>
      <c r="E131" s="82">
        <v>2.3224537350254922E-2</v>
      </c>
      <c r="F131" s="82">
        <v>2.8756272315571346E-2</v>
      </c>
      <c r="G131" s="82">
        <v>4.4264360051112409E-2</v>
      </c>
      <c r="H131" s="82">
        <v>4.769781789257841E-2</v>
      </c>
      <c r="I131" s="82">
        <v>4.6534447035482984E-2</v>
      </c>
      <c r="J131" s="82">
        <v>5.0005219281411425E-2</v>
      </c>
      <c r="K131" s="82">
        <v>4.5161532711906066E-2</v>
      </c>
      <c r="L131" s="82">
        <v>5.8095939927276158E-2</v>
      </c>
    </row>
    <row r="132" spans="1:12" ht="17.100000000000001" customHeight="1" x14ac:dyDescent="0.25">
      <c r="A132" s="91" t="s">
        <v>186</v>
      </c>
      <c r="B132" s="81">
        <v>0.18390396759624145</v>
      </c>
      <c r="C132" s="82">
        <v>0.18455753522174428</v>
      </c>
      <c r="D132" s="82">
        <v>0.16134425815540929</v>
      </c>
      <c r="E132" s="82">
        <v>0.17845327344500178</v>
      </c>
      <c r="F132" s="82">
        <v>0.1842973028834117</v>
      </c>
      <c r="G132" s="82">
        <v>0.18944367141864465</v>
      </c>
      <c r="H132" s="82">
        <v>0.18068352241470456</v>
      </c>
      <c r="I132" s="82">
        <v>0.20191984624430442</v>
      </c>
      <c r="J132" s="82">
        <v>0.17268252358260835</v>
      </c>
      <c r="K132" s="82">
        <v>0.16418240995969871</v>
      </c>
      <c r="L132" s="82">
        <v>0.1883229877143533</v>
      </c>
    </row>
    <row r="133" spans="1:12" ht="17.25" customHeight="1" x14ac:dyDescent="0.25">
      <c r="A133" s="91" t="s">
        <v>77</v>
      </c>
      <c r="B133" s="81">
        <v>0.37568239582130564</v>
      </c>
      <c r="C133" s="82">
        <v>0.37675877720971812</v>
      </c>
      <c r="D133" s="82">
        <v>0.39292614715596635</v>
      </c>
      <c r="E133" s="82">
        <v>0.37136621736185349</v>
      </c>
      <c r="F133" s="82">
        <v>0.38332559884701511</v>
      </c>
      <c r="G133" s="82">
        <v>0.37479865502980347</v>
      </c>
      <c r="H133" s="82">
        <v>0.39442562366827572</v>
      </c>
      <c r="I133" s="82">
        <v>0.38506846808289458</v>
      </c>
      <c r="J133" s="82">
        <v>0.39305784765148383</v>
      </c>
      <c r="K133" s="82">
        <v>0.39312225390435274</v>
      </c>
      <c r="L133" s="82">
        <v>0.40694187447554675</v>
      </c>
    </row>
    <row r="134" spans="1:12" ht="17.100000000000001" customHeight="1" x14ac:dyDescent="0.25">
      <c r="A134" s="91" t="s">
        <v>187</v>
      </c>
      <c r="B134" s="81">
        <v>0.31060971256677156</v>
      </c>
      <c r="C134" s="82">
        <v>0.32135812573258571</v>
      </c>
      <c r="D134" s="82">
        <v>0.34452832796038307</v>
      </c>
      <c r="E134" s="82">
        <v>0.34349707004186508</v>
      </c>
      <c r="F134" s="82">
        <v>0.34777249579524366</v>
      </c>
      <c r="G134" s="82">
        <v>0.3489804771371543</v>
      </c>
      <c r="H134" s="82">
        <v>0.337129846053006</v>
      </c>
      <c r="I134" s="82">
        <v>0.32347894258960752</v>
      </c>
      <c r="J134" s="82">
        <v>0.33035568709992197</v>
      </c>
      <c r="K134" s="82">
        <v>0.33235617478515744</v>
      </c>
      <c r="L134" s="82">
        <v>0.30029100415259136</v>
      </c>
    </row>
    <row r="135" spans="1:12" ht="17.100000000000001" customHeight="1" x14ac:dyDescent="0.25">
      <c r="A135" s="91" t="s">
        <v>188</v>
      </c>
      <c r="B135" s="81">
        <v>7.2469718391160065E-2</v>
      </c>
      <c r="C135" s="82">
        <v>5.9725907281613796E-2</v>
      </c>
      <c r="D135" s="82">
        <v>6.3987159657560785E-2</v>
      </c>
      <c r="E135" s="82">
        <v>8.345890180102479E-2</v>
      </c>
      <c r="F135" s="82">
        <v>5.5848330158758203E-2</v>
      </c>
      <c r="G135" s="82">
        <v>4.2512836363285039E-2</v>
      </c>
      <c r="H135" s="82">
        <v>4.0063189971435369E-2</v>
      </c>
      <c r="I135" s="82">
        <v>4.2998296047710625E-2</v>
      </c>
      <c r="J135" s="82">
        <v>5.3898722384574486E-2</v>
      </c>
      <c r="K135" s="82">
        <v>6.5177628638884974E-2</v>
      </c>
      <c r="L135" s="82">
        <v>4.6348193730232384E-2</v>
      </c>
    </row>
    <row r="136" spans="1:12" ht="17.100000000000001" customHeight="1" x14ac:dyDescent="0.25">
      <c r="A136" s="101" t="s">
        <v>248</v>
      </c>
      <c r="B136" s="102">
        <v>1</v>
      </c>
      <c r="C136" s="102">
        <v>1</v>
      </c>
      <c r="D136" s="102">
        <v>1</v>
      </c>
      <c r="E136" s="102">
        <v>1</v>
      </c>
      <c r="F136" s="102">
        <v>1</v>
      </c>
      <c r="G136" s="102">
        <v>1</v>
      </c>
      <c r="H136" s="102">
        <v>1</v>
      </c>
      <c r="I136" s="102">
        <v>1</v>
      </c>
      <c r="J136" s="102">
        <v>1</v>
      </c>
      <c r="K136" s="102">
        <v>1</v>
      </c>
      <c r="L136" s="102">
        <v>1</v>
      </c>
    </row>
    <row r="137" spans="1:12" ht="17.100000000000001" customHeight="1" x14ac:dyDescent="0.25">
      <c r="A137" s="92" t="s">
        <v>249</v>
      </c>
      <c r="B137" s="83">
        <v>1500.0036899999909</v>
      </c>
      <c r="C137" s="84">
        <v>1999.9903800000125</v>
      </c>
      <c r="D137" s="84">
        <v>1999.9996199999903</v>
      </c>
      <c r="E137" s="84">
        <v>1999.9978600000036</v>
      </c>
      <c r="F137" s="84">
        <v>1999.989972144856</v>
      </c>
      <c r="G137" s="84">
        <v>2000.0443181818223</v>
      </c>
      <c r="H137" s="84">
        <v>2000.0274809160364</v>
      </c>
      <c r="I137" s="84">
        <v>2000.0560000000021</v>
      </c>
      <c r="J137" s="84">
        <v>2000.045265588903</v>
      </c>
      <c r="K137" s="84">
        <v>2000.0146892655594</v>
      </c>
      <c r="L137" s="84">
        <v>1999.9882640586725</v>
      </c>
    </row>
    <row r="138" spans="1:12" ht="17.100000000000001" customHeight="1" x14ac:dyDescent="0.25">
      <c r="A138" s="93" t="s">
        <v>250</v>
      </c>
      <c r="B138" s="83">
        <v>2796</v>
      </c>
      <c r="C138" s="84">
        <v>2360</v>
      </c>
      <c r="D138" s="84">
        <v>1628</v>
      </c>
      <c r="E138" s="84">
        <v>1568</v>
      </c>
      <c r="F138" s="84">
        <v>1436</v>
      </c>
      <c r="G138" s="84">
        <v>704</v>
      </c>
      <c r="H138" s="84">
        <v>1572</v>
      </c>
      <c r="I138" s="84">
        <v>800</v>
      </c>
      <c r="J138" s="84">
        <v>1732</v>
      </c>
      <c r="K138" s="84">
        <v>1416</v>
      </c>
      <c r="L138" s="84">
        <v>1636</v>
      </c>
    </row>
    <row r="139" spans="1:12" ht="12.95" customHeight="1" x14ac:dyDescent="0.25">
      <c r="A139" s="94"/>
      <c r="B139" s="85"/>
      <c r="C139" s="85"/>
      <c r="D139" s="85"/>
      <c r="E139" s="85"/>
      <c r="F139" s="85"/>
      <c r="G139" s="85"/>
      <c r="H139" s="85"/>
      <c r="I139" s="85"/>
      <c r="J139" s="85"/>
      <c r="K139" s="85"/>
      <c r="L139" s="85"/>
    </row>
    <row r="140" spans="1:12" customFormat="1" x14ac:dyDescent="0.25">
      <c r="A140" s="62" t="s">
        <v>374</v>
      </c>
      <c r="B140" s="63">
        <f>B131+B132</f>
        <v>0.24123817322076271</v>
      </c>
      <c r="C140" s="63">
        <f t="shared" ref="C140:L140" si="39">C131+C132</f>
        <v>0.2421571897760825</v>
      </c>
      <c r="D140" s="63">
        <f t="shared" si="39"/>
        <v>0.19855836522608983</v>
      </c>
      <c r="E140" s="63">
        <f t="shared" si="39"/>
        <v>0.20167781079525671</v>
      </c>
      <c r="F140" s="63">
        <f t="shared" si="39"/>
        <v>0.21305357519898305</v>
      </c>
      <c r="G140" s="63">
        <f t="shared" si="39"/>
        <v>0.23370803146975705</v>
      </c>
      <c r="H140" s="63">
        <f t="shared" si="39"/>
        <v>0.22838134030728297</v>
      </c>
      <c r="I140" s="63">
        <f t="shared" si="39"/>
        <v>0.24845429327978741</v>
      </c>
      <c r="J140" s="63">
        <f t="shared" si="39"/>
        <v>0.22268774286401977</v>
      </c>
      <c r="K140" s="63">
        <f t="shared" si="39"/>
        <v>0.20934394267160478</v>
      </c>
      <c r="L140" s="63">
        <f t="shared" si="39"/>
        <v>0.24641892764162945</v>
      </c>
    </row>
    <row r="141" spans="1:12" customFormat="1" x14ac:dyDescent="0.25">
      <c r="A141" s="64" t="s">
        <v>375</v>
      </c>
      <c r="B141" s="63">
        <f>B133</f>
        <v>0.37568239582130564</v>
      </c>
      <c r="C141" s="63">
        <f t="shared" ref="C141:L141" si="40">C133</f>
        <v>0.37675877720971812</v>
      </c>
      <c r="D141" s="63">
        <f t="shared" si="40"/>
        <v>0.39292614715596635</v>
      </c>
      <c r="E141" s="63">
        <f t="shared" si="40"/>
        <v>0.37136621736185349</v>
      </c>
      <c r="F141" s="63">
        <f t="shared" si="40"/>
        <v>0.38332559884701511</v>
      </c>
      <c r="G141" s="63">
        <f t="shared" si="40"/>
        <v>0.37479865502980347</v>
      </c>
      <c r="H141" s="63">
        <f t="shared" si="40"/>
        <v>0.39442562366827572</v>
      </c>
      <c r="I141" s="63">
        <f t="shared" si="40"/>
        <v>0.38506846808289458</v>
      </c>
      <c r="J141" s="63">
        <f t="shared" si="40"/>
        <v>0.39305784765148383</v>
      </c>
      <c r="K141" s="63">
        <f t="shared" si="40"/>
        <v>0.39312225390435274</v>
      </c>
      <c r="L141" s="63">
        <f t="shared" si="40"/>
        <v>0.40694187447554675</v>
      </c>
    </row>
    <row r="142" spans="1:12" customFormat="1" x14ac:dyDescent="0.25">
      <c r="A142" s="65" t="s">
        <v>376</v>
      </c>
      <c r="B142" s="63">
        <f>B134+B135</f>
        <v>0.38307943095793162</v>
      </c>
      <c r="C142" s="63">
        <f t="shared" ref="C142:L142" si="41">C134+C135</f>
        <v>0.38108403301419952</v>
      </c>
      <c r="D142" s="63">
        <f t="shared" si="41"/>
        <v>0.40851548761794387</v>
      </c>
      <c r="E142" s="63">
        <f t="shared" si="41"/>
        <v>0.42695597184288986</v>
      </c>
      <c r="F142" s="63">
        <f t="shared" si="41"/>
        <v>0.40362082595400184</v>
      </c>
      <c r="G142" s="63">
        <f t="shared" si="41"/>
        <v>0.39149331350043937</v>
      </c>
      <c r="H142" s="63">
        <f t="shared" si="41"/>
        <v>0.37719303602444137</v>
      </c>
      <c r="I142" s="63">
        <f t="shared" si="41"/>
        <v>0.36647723863731813</v>
      </c>
      <c r="J142" s="63">
        <f t="shared" si="41"/>
        <v>0.38425440948449646</v>
      </c>
      <c r="K142" s="63">
        <f t="shared" si="41"/>
        <v>0.39753380342404243</v>
      </c>
      <c r="L142" s="63">
        <f t="shared" si="41"/>
        <v>0.34663919788282371</v>
      </c>
    </row>
    <row r="143" spans="1:12" customFormat="1" x14ac:dyDescent="0.25"/>
    <row r="144" spans="1:12" customFormat="1" x14ac:dyDescent="0.25">
      <c r="A144" s="60" t="s">
        <v>372</v>
      </c>
      <c r="B144" s="61">
        <f>(1*B131+2*B132+3*B133+4*B134+5*B135)</f>
        <v>3.1569767705038076</v>
      </c>
      <c r="C144" s="61">
        <f t="shared" ref="C144:L144" si="42">(1*C131+2*C132+3*C133+4*C134+5*C135)</f>
        <v>3.1410530959653933</v>
      </c>
      <c r="D144" s="61">
        <f t="shared" si="42"/>
        <v>3.2367301749787343</v>
      </c>
      <c r="E144" s="61">
        <f t="shared" si="42"/>
        <v>3.2855125254984032</v>
      </c>
      <c r="F144" s="61">
        <f t="shared" si="42"/>
        <v>3.2176593085982059</v>
      </c>
      <c r="G144" s="61">
        <f t="shared" si="42"/>
        <v>3.1560337583428546</v>
      </c>
      <c r="H144" s="61">
        <f t="shared" si="42"/>
        <v>3.1411770677960154</v>
      </c>
      <c r="I144" s="61">
        <f t="shared" si="42"/>
        <v>3.1144867943697587</v>
      </c>
      <c r="J144" s="61">
        <f t="shared" si="42"/>
        <v>3.16546016972364</v>
      </c>
      <c r="K144" s="61">
        <f t="shared" si="42"/>
        <v>3.2082059566794165</v>
      </c>
      <c r="L144" s="61">
        <f t="shared" si="42"/>
        <v>3.0884725240441502</v>
      </c>
    </row>
    <row r="145" spans="1:14" customFormat="1" x14ac:dyDescent="0.25"/>
    <row r="146" spans="1:14" customFormat="1" x14ac:dyDescent="0.25">
      <c r="A146" s="71" t="s">
        <v>394</v>
      </c>
      <c r="B146" s="71" t="s">
        <v>395</v>
      </c>
    </row>
    <row r="147" spans="1:14" customFormat="1" x14ac:dyDescent="0.25">
      <c r="A147" s="71" t="s">
        <v>396</v>
      </c>
      <c r="B147" s="71" t="s">
        <v>577</v>
      </c>
    </row>
    <row r="148" spans="1:14" ht="17.100000000000001" customHeight="1" x14ac:dyDescent="0.25">
      <c r="A148" s="95"/>
      <c r="B148" s="86"/>
      <c r="C148" s="86"/>
      <c r="D148" s="86"/>
      <c r="E148" s="86"/>
      <c r="F148" s="86"/>
      <c r="G148" s="86"/>
      <c r="H148" s="86"/>
      <c r="I148" s="86"/>
      <c r="J148" s="86"/>
      <c r="K148" s="86"/>
      <c r="L148" s="86"/>
    </row>
    <row r="149" spans="1:14" ht="20.100000000000001" customHeight="1" x14ac:dyDescent="0.25">
      <c r="A149" s="96" t="s">
        <v>556</v>
      </c>
      <c r="B149" s="75"/>
      <c r="C149" s="75"/>
      <c r="D149" s="75"/>
      <c r="E149" s="75"/>
      <c r="F149" s="75"/>
      <c r="G149" s="75"/>
      <c r="H149" s="75"/>
      <c r="I149" s="75"/>
      <c r="J149" s="75"/>
      <c r="K149" s="75"/>
      <c r="L149" s="75"/>
      <c r="M149" s="75"/>
      <c r="N149" s="87"/>
    </row>
    <row r="150" spans="1:14" ht="15.95" customHeight="1" x14ac:dyDescent="0.25">
      <c r="B150" s="77"/>
      <c r="C150" s="78"/>
      <c r="D150" s="78"/>
      <c r="E150" s="78"/>
      <c r="F150" s="78"/>
      <c r="G150" s="78"/>
      <c r="H150" s="78"/>
      <c r="I150" s="78"/>
      <c r="J150" s="78"/>
      <c r="K150" s="78"/>
      <c r="L150" s="78"/>
      <c r="M150" s="78"/>
    </row>
    <row r="151" spans="1:14" ht="15.95" customHeight="1" x14ac:dyDescent="0.25">
      <c r="B151" s="79" t="s">
        <v>0</v>
      </c>
      <c r="C151" s="80" t="s">
        <v>1</v>
      </c>
      <c r="D151" s="80" t="s">
        <v>2</v>
      </c>
      <c r="E151" s="80" t="s">
        <v>3</v>
      </c>
      <c r="F151" s="80" t="s">
        <v>4</v>
      </c>
      <c r="G151" s="80" t="s">
        <v>5</v>
      </c>
      <c r="H151" s="80" t="s">
        <v>6</v>
      </c>
      <c r="I151" s="80" t="s">
        <v>7</v>
      </c>
      <c r="J151" s="80" t="s">
        <v>8</v>
      </c>
      <c r="K151" s="80" t="s">
        <v>9</v>
      </c>
      <c r="L151" s="80" t="s">
        <v>10</v>
      </c>
      <c r="M151" s="80" t="s">
        <v>11</v>
      </c>
    </row>
    <row r="152" spans="1:14" ht="17.100000000000001" customHeight="1" x14ac:dyDescent="0.25">
      <c r="A152" s="90" t="s">
        <v>185</v>
      </c>
      <c r="B152" s="81">
        <v>2.0615815951759577E-2</v>
      </c>
      <c r="C152" s="82">
        <v>1.8420668603415846E-2</v>
      </c>
      <c r="D152" s="82">
        <v>1.1710205558272404E-2</v>
      </c>
      <c r="E152" s="82">
        <v>1.3485234429200877E-2</v>
      </c>
      <c r="F152" s="82">
        <v>9.8444319033725771E-3</v>
      </c>
      <c r="G152" s="82">
        <v>1.4263320301425114E-2</v>
      </c>
      <c r="H152" s="82">
        <v>1.1867182147285134E-2</v>
      </c>
      <c r="I152" s="82">
        <v>1.5118576679852971E-2</v>
      </c>
      <c r="J152" s="82">
        <v>1.1634840597141255E-2</v>
      </c>
      <c r="K152" s="82">
        <v>8.7538905081487733E-3</v>
      </c>
      <c r="L152" s="82">
        <v>1.1157848685012701E-2</v>
      </c>
      <c r="M152" s="82">
        <v>1.1213069395567163E-2</v>
      </c>
    </row>
    <row r="153" spans="1:14" ht="17.100000000000001" customHeight="1" x14ac:dyDescent="0.25">
      <c r="A153" s="91" t="s">
        <v>186</v>
      </c>
      <c r="B153" s="81">
        <v>5.4943798171590383E-2</v>
      </c>
      <c r="C153" s="82">
        <v>6.9952916473527915E-2</v>
      </c>
      <c r="D153" s="82">
        <v>7.24584471004385E-2</v>
      </c>
      <c r="E153" s="82">
        <v>6.6427177743747012E-2</v>
      </c>
      <c r="F153" s="82">
        <v>6.734704148005928E-2</v>
      </c>
      <c r="G153" s="82">
        <v>7.3282467036241666E-2</v>
      </c>
      <c r="H153" s="82">
        <v>5.8527948979835737E-2</v>
      </c>
      <c r="I153" s="82">
        <v>5.0192927931351286E-2</v>
      </c>
      <c r="J153" s="82">
        <v>5.2620133154800179E-2</v>
      </c>
      <c r="K153" s="82">
        <v>5.8212943445424471E-2</v>
      </c>
      <c r="L153" s="82">
        <v>5.4838952600211162E-2</v>
      </c>
      <c r="M153" s="82">
        <v>4.9206328017779077E-2</v>
      </c>
    </row>
    <row r="154" spans="1:14" ht="17.100000000000001" customHeight="1" x14ac:dyDescent="0.25">
      <c r="A154" s="91" t="s">
        <v>77</v>
      </c>
      <c r="B154" s="81">
        <v>0.20899127254813762</v>
      </c>
      <c r="C154" s="82">
        <v>0.18938901096114197</v>
      </c>
      <c r="D154" s="82">
        <v>0.18561047859932431</v>
      </c>
      <c r="E154" s="82">
        <v>0.20657236769910051</v>
      </c>
      <c r="F154" s="82">
        <v>0.24040269096985203</v>
      </c>
      <c r="G154" s="82">
        <v>0.23025550380796475</v>
      </c>
      <c r="H154" s="82">
        <v>0.23326108665852069</v>
      </c>
      <c r="I154" s="82">
        <v>0.26475625349156845</v>
      </c>
      <c r="J154" s="82">
        <v>0.24724221022249473</v>
      </c>
      <c r="K154" s="82">
        <v>0.23290186757573575</v>
      </c>
      <c r="L154" s="82">
        <v>0.22203814072910621</v>
      </c>
      <c r="M154" s="82">
        <v>0.21920992126472386</v>
      </c>
    </row>
    <row r="155" spans="1:14" ht="17.100000000000001" customHeight="1" x14ac:dyDescent="0.25">
      <c r="A155" s="91" t="s">
        <v>187</v>
      </c>
      <c r="B155" s="81">
        <v>0.3538907027622033</v>
      </c>
      <c r="C155" s="82">
        <v>0.34569331278483495</v>
      </c>
      <c r="D155" s="82">
        <v>0.37956890545142563</v>
      </c>
      <c r="E155" s="82">
        <v>0.3759854756377925</v>
      </c>
      <c r="F155" s="82">
        <v>0.43017393030568707</v>
      </c>
      <c r="G155" s="82">
        <v>0.45530335786119935</v>
      </c>
      <c r="H155" s="82">
        <v>0.44021278079130766</v>
      </c>
      <c r="I155" s="82">
        <v>0.43734708761488095</v>
      </c>
      <c r="J155" s="82">
        <v>0.42269774648672143</v>
      </c>
      <c r="K155" s="82">
        <v>0.43994347310820475</v>
      </c>
      <c r="L155" s="82">
        <v>0.44574735890870726</v>
      </c>
      <c r="M155" s="82">
        <v>0.44540259158739753</v>
      </c>
    </row>
    <row r="156" spans="1:14" ht="17.100000000000001" customHeight="1" x14ac:dyDescent="0.25">
      <c r="A156" s="91" t="s">
        <v>188</v>
      </c>
      <c r="B156" s="81">
        <v>0.36155841056630927</v>
      </c>
      <c r="C156" s="82">
        <v>0.37654409117707921</v>
      </c>
      <c r="D156" s="82">
        <v>0.3506519632905391</v>
      </c>
      <c r="E156" s="82">
        <v>0.33752974449015916</v>
      </c>
      <c r="F156" s="82">
        <v>0.25223190534102907</v>
      </c>
      <c r="G156" s="82">
        <v>0.22689535099316913</v>
      </c>
      <c r="H156" s="82">
        <v>0.25613100142305095</v>
      </c>
      <c r="I156" s="82">
        <v>0.23258515428234641</v>
      </c>
      <c r="J156" s="82">
        <v>0.26580506953884242</v>
      </c>
      <c r="K156" s="82">
        <v>0.2601878253624863</v>
      </c>
      <c r="L156" s="82">
        <v>0.26621769907696274</v>
      </c>
      <c r="M156" s="82">
        <v>0.27496808973453246</v>
      </c>
    </row>
    <row r="157" spans="1:14" ht="17.100000000000001" customHeight="1" x14ac:dyDescent="0.25">
      <c r="A157" s="101" t="s">
        <v>248</v>
      </c>
      <c r="B157" s="102">
        <v>1</v>
      </c>
      <c r="C157" s="102">
        <v>1</v>
      </c>
      <c r="D157" s="102">
        <v>1</v>
      </c>
      <c r="E157" s="102">
        <v>1</v>
      </c>
      <c r="F157" s="102">
        <v>1</v>
      </c>
      <c r="G157" s="102">
        <v>1</v>
      </c>
      <c r="H157" s="102">
        <v>1</v>
      </c>
      <c r="I157" s="102">
        <v>1</v>
      </c>
      <c r="J157" s="102">
        <v>1</v>
      </c>
      <c r="K157" s="102">
        <v>1</v>
      </c>
      <c r="L157" s="102">
        <v>1</v>
      </c>
      <c r="M157" s="102">
        <v>1</v>
      </c>
    </row>
    <row r="158" spans="1:14" ht="17.100000000000001" customHeight="1" x14ac:dyDescent="0.25">
      <c r="A158" s="92" t="s">
        <v>249</v>
      </c>
      <c r="B158" s="83">
        <v>1500.0036899999868</v>
      </c>
      <c r="C158" s="84">
        <v>1499.9927850000108</v>
      </c>
      <c r="D158" s="84">
        <v>1499.9997149999981</v>
      </c>
      <c r="E158" s="84">
        <v>1499.9983949999955</v>
      </c>
      <c r="F158" s="84">
        <v>1499.9924791086373</v>
      </c>
      <c r="G158" s="84">
        <v>1500.0332386363664</v>
      </c>
      <c r="H158" s="84">
        <v>1500.0206106870269</v>
      </c>
      <c r="I158" s="84">
        <v>1500.041999999999</v>
      </c>
      <c r="J158" s="84">
        <v>1500.0339491916809</v>
      </c>
      <c r="K158" s="84">
        <v>1500.0110169491588</v>
      </c>
      <c r="L158" s="84">
        <v>1499.9911980440038</v>
      </c>
      <c r="M158" s="84">
        <v>1500.0165105386411</v>
      </c>
    </row>
    <row r="159" spans="1:14" ht="17.100000000000001" customHeight="1" x14ac:dyDescent="0.25">
      <c r="A159" s="93" t="s">
        <v>250</v>
      </c>
      <c r="B159" s="83">
        <v>2796</v>
      </c>
      <c r="C159" s="84">
        <v>1770</v>
      </c>
      <c r="D159" s="84">
        <v>1221</v>
      </c>
      <c r="E159" s="84">
        <v>1176</v>
      </c>
      <c r="F159" s="84">
        <v>1077</v>
      </c>
      <c r="G159" s="84">
        <v>528</v>
      </c>
      <c r="H159" s="84">
        <v>1179</v>
      </c>
      <c r="I159" s="84">
        <v>600</v>
      </c>
      <c r="J159" s="84">
        <v>1299</v>
      </c>
      <c r="K159" s="84">
        <v>1062</v>
      </c>
      <c r="L159" s="84">
        <v>1227</v>
      </c>
      <c r="M159" s="84">
        <v>1281</v>
      </c>
    </row>
    <row r="160" spans="1:14" ht="12.95" customHeight="1" x14ac:dyDescent="0.25">
      <c r="A160" s="94"/>
      <c r="B160" s="85"/>
      <c r="C160" s="85"/>
      <c r="D160" s="85"/>
      <c r="E160" s="85"/>
      <c r="F160" s="85"/>
      <c r="G160" s="85"/>
      <c r="H160" s="85"/>
      <c r="I160" s="85"/>
      <c r="J160" s="85"/>
      <c r="K160" s="85"/>
      <c r="L160" s="85"/>
      <c r="M160" s="85"/>
    </row>
    <row r="161" spans="1:15" customFormat="1" x14ac:dyDescent="0.25">
      <c r="A161" s="62" t="s">
        <v>565</v>
      </c>
      <c r="B161" s="63">
        <f>B152+B153</f>
        <v>7.5559614123349966E-2</v>
      </c>
      <c r="C161" s="63">
        <f t="shared" ref="C161:M161" si="43">C152+C153</f>
        <v>8.8373585076943761E-2</v>
      </c>
      <c r="D161" s="63">
        <f t="shared" si="43"/>
        <v>8.4168652658710902E-2</v>
      </c>
      <c r="E161" s="63">
        <f t="shared" si="43"/>
        <v>7.9912412172947894E-2</v>
      </c>
      <c r="F161" s="63">
        <f t="shared" si="43"/>
        <v>7.7191473383431852E-2</v>
      </c>
      <c r="G161" s="63">
        <f t="shared" si="43"/>
        <v>8.7545787337666783E-2</v>
      </c>
      <c r="H161" s="63">
        <f t="shared" si="43"/>
        <v>7.0395131127120869E-2</v>
      </c>
      <c r="I161" s="63">
        <f t="shared" si="43"/>
        <v>6.531150461120426E-2</v>
      </c>
      <c r="J161" s="63">
        <f t="shared" si="43"/>
        <v>6.4254973751941433E-2</v>
      </c>
      <c r="K161" s="63">
        <f t="shared" si="43"/>
        <v>6.6966833953573252E-2</v>
      </c>
      <c r="L161" s="63">
        <f t="shared" si="43"/>
        <v>6.5996801285223866E-2</v>
      </c>
      <c r="M161" s="63">
        <f t="shared" si="43"/>
        <v>6.0419397413346239E-2</v>
      </c>
    </row>
    <row r="162" spans="1:15" customFormat="1" x14ac:dyDescent="0.25">
      <c r="A162" s="64" t="s">
        <v>375</v>
      </c>
      <c r="B162" s="63">
        <f>B154</f>
        <v>0.20899127254813762</v>
      </c>
      <c r="C162" s="63">
        <f t="shared" ref="C162:M162" si="44">C154</f>
        <v>0.18938901096114197</v>
      </c>
      <c r="D162" s="63">
        <f t="shared" si="44"/>
        <v>0.18561047859932431</v>
      </c>
      <c r="E162" s="63">
        <f t="shared" si="44"/>
        <v>0.20657236769910051</v>
      </c>
      <c r="F162" s="63">
        <f t="shared" si="44"/>
        <v>0.24040269096985203</v>
      </c>
      <c r="G162" s="63">
        <f t="shared" si="44"/>
        <v>0.23025550380796475</v>
      </c>
      <c r="H162" s="63">
        <f t="shared" si="44"/>
        <v>0.23326108665852069</v>
      </c>
      <c r="I162" s="63">
        <f t="shared" si="44"/>
        <v>0.26475625349156845</v>
      </c>
      <c r="J162" s="63">
        <f t="shared" si="44"/>
        <v>0.24724221022249473</v>
      </c>
      <c r="K162" s="63">
        <f t="shared" si="44"/>
        <v>0.23290186757573575</v>
      </c>
      <c r="L162" s="63">
        <f t="shared" si="44"/>
        <v>0.22203814072910621</v>
      </c>
      <c r="M162" s="63">
        <f t="shared" si="44"/>
        <v>0.21920992126472386</v>
      </c>
    </row>
    <row r="163" spans="1:15" customFormat="1" x14ac:dyDescent="0.25">
      <c r="A163" s="65" t="s">
        <v>566</v>
      </c>
      <c r="B163" s="63">
        <f>B155+B156</f>
        <v>0.71544911332851258</v>
      </c>
      <c r="C163" s="63">
        <f t="shared" ref="C163:M163" si="45">C155+C156</f>
        <v>0.72223740396191416</v>
      </c>
      <c r="D163" s="63">
        <f t="shared" si="45"/>
        <v>0.73022086874196468</v>
      </c>
      <c r="E163" s="63">
        <f t="shared" si="45"/>
        <v>0.71351522012795165</v>
      </c>
      <c r="F163" s="63">
        <f t="shared" si="45"/>
        <v>0.6824058356467162</v>
      </c>
      <c r="G163" s="63">
        <f t="shared" si="45"/>
        <v>0.68219870885436851</v>
      </c>
      <c r="H163" s="63">
        <f t="shared" si="45"/>
        <v>0.69634378221435855</v>
      </c>
      <c r="I163" s="63">
        <f t="shared" si="45"/>
        <v>0.66993224189722733</v>
      </c>
      <c r="J163" s="63">
        <f t="shared" si="45"/>
        <v>0.68850281602556385</v>
      </c>
      <c r="K163" s="63">
        <f t="shared" si="45"/>
        <v>0.70013129847069111</v>
      </c>
      <c r="L163" s="63">
        <f t="shared" si="45"/>
        <v>0.71196505798567</v>
      </c>
      <c r="M163" s="63">
        <f t="shared" si="45"/>
        <v>0.72037068132192994</v>
      </c>
    </row>
    <row r="164" spans="1:15" customFormat="1" x14ac:dyDescent="0.25"/>
    <row r="165" spans="1:15" customFormat="1" x14ac:dyDescent="0.25">
      <c r="A165" s="60" t="s">
        <v>372</v>
      </c>
      <c r="B165" s="61">
        <f>(1*B152+2*B153+3*B154+4*B155+5*B156)</f>
        <v>3.9808320938197128</v>
      </c>
      <c r="C165" s="61">
        <f t="shared" ref="C165:M165" si="46">(1*C152+2*C153+3*C154+4*C155+5*C156)</f>
        <v>3.9919872414586335</v>
      </c>
      <c r="D165" s="61">
        <f t="shared" si="46"/>
        <v>3.9849939738155205</v>
      </c>
      <c r="E165" s="61">
        <f t="shared" si="46"/>
        <v>3.9576473180159621</v>
      </c>
      <c r="F165" s="61">
        <f t="shared" si="46"/>
        <v>3.8476018357009409</v>
      </c>
      <c r="G165" s="61">
        <f t="shared" si="46"/>
        <v>3.8072849522084455</v>
      </c>
      <c r="H165" s="61">
        <f t="shared" si="46"/>
        <v>3.8702124703630041</v>
      </c>
      <c r="I165" s="61">
        <f t="shared" si="46"/>
        <v>3.8220873148885168</v>
      </c>
      <c r="J165" s="61">
        <f t="shared" si="46"/>
        <v>3.8784180712153238</v>
      </c>
      <c r="K165" s="61">
        <f t="shared" si="46"/>
        <v>3.8845983993714555</v>
      </c>
      <c r="L165" s="61">
        <f t="shared" si="46"/>
        <v>3.9010281070923964</v>
      </c>
      <c r="M165" s="61">
        <f t="shared" si="46"/>
        <v>3.9237063042475495</v>
      </c>
    </row>
    <row r="166" spans="1:15" customFormat="1" x14ac:dyDescent="0.25"/>
    <row r="167" spans="1:15" customFormat="1" x14ac:dyDescent="0.25">
      <c r="A167" s="71" t="s">
        <v>394</v>
      </c>
      <c r="B167" s="71" t="s">
        <v>395</v>
      </c>
    </row>
    <row r="168" spans="1:15" customFormat="1" x14ac:dyDescent="0.25">
      <c r="A168" s="71" t="s">
        <v>396</v>
      </c>
      <c r="B168" s="71" t="s">
        <v>578</v>
      </c>
    </row>
    <row r="169" spans="1:15" ht="17.100000000000001" customHeight="1" x14ac:dyDescent="0.25">
      <c r="A169" s="95"/>
      <c r="B169" s="86"/>
      <c r="C169" s="86"/>
      <c r="D169" s="86"/>
      <c r="E169" s="86"/>
      <c r="F169" s="86"/>
      <c r="G169" s="86"/>
      <c r="H169" s="86"/>
      <c r="I169" s="86"/>
      <c r="J169" s="86"/>
      <c r="K169" s="86"/>
      <c r="L169" s="86"/>
      <c r="M169" s="86"/>
    </row>
    <row r="170" spans="1:15" ht="20.100000000000001" customHeight="1" x14ac:dyDescent="0.25">
      <c r="A170" s="96" t="s">
        <v>547</v>
      </c>
      <c r="B170" s="75"/>
      <c r="C170" s="75"/>
      <c r="D170" s="75"/>
      <c r="E170" s="75"/>
      <c r="F170" s="75"/>
      <c r="G170" s="75"/>
      <c r="H170" s="75"/>
      <c r="I170" s="75"/>
      <c r="J170" s="75"/>
      <c r="K170" s="75"/>
      <c r="L170" s="75"/>
      <c r="M170" s="75"/>
      <c r="N170" s="75"/>
    </row>
    <row r="171" spans="1:15" ht="15.95" customHeight="1" x14ac:dyDescent="0.25">
      <c r="B171" s="77"/>
      <c r="C171" s="78"/>
      <c r="D171" s="78"/>
      <c r="E171" s="78"/>
      <c r="F171" s="78"/>
      <c r="G171" s="78"/>
      <c r="H171" s="78"/>
      <c r="I171" s="78"/>
      <c r="J171" s="78"/>
      <c r="K171" s="78"/>
      <c r="L171" s="78"/>
      <c r="M171" s="78"/>
      <c r="N171" s="78"/>
    </row>
    <row r="172" spans="1:15" ht="15.95" customHeight="1" x14ac:dyDescent="0.25">
      <c r="B172" s="79" t="s">
        <v>0</v>
      </c>
      <c r="C172" s="80" t="s">
        <v>1</v>
      </c>
      <c r="D172" s="80" t="s">
        <v>2</v>
      </c>
      <c r="E172" s="80" t="s">
        <v>3</v>
      </c>
      <c r="F172" s="80" t="s">
        <v>4</v>
      </c>
      <c r="G172" s="80" t="s">
        <v>5</v>
      </c>
      <c r="H172" s="80" t="s">
        <v>6</v>
      </c>
      <c r="I172" s="80" t="s">
        <v>7</v>
      </c>
      <c r="J172" s="80" t="s">
        <v>8</v>
      </c>
      <c r="K172" s="80" t="s">
        <v>9</v>
      </c>
      <c r="L172" s="80" t="s">
        <v>10</v>
      </c>
      <c r="M172" s="80" t="s">
        <v>11</v>
      </c>
      <c r="N172" s="80" t="s">
        <v>12</v>
      </c>
      <c r="O172" s="80" t="s">
        <v>627</v>
      </c>
    </row>
    <row r="173" spans="1:15" ht="17.100000000000001" customHeight="1" x14ac:dyDescent="0.25">
      <c r="A173" s="90" t="s">
        <v>213</v>
      </c>
      <c r="B173" s="81">
        <v>0.57629108732392242</v>
      </c>
      <c r="C173" s="82">
        <v>0.6070187497601881</v>
      </c>
      <c r="D173" s="82">
        <v>0.61125919113924554</v>
      </c>
      <c r="E173" s="82">
        <v>0.57881339933033682</v>
      </c>
      <c r="F173" s="82">
        <v>0.58019845224850752</v>
      </c>
      <c r="G173" s="82">
        <v>0.6308272146242222</v>
      </c>
      <c r="H173" s="82">
        <v>0.60174618465802387</v>
      </c>
      <c r="I173" s="82">
        <v>0.63316627134440284</v>
      </c>
      <c r="J173" s="82">
        <v>0.65376661221062249</v>
      </c>
      <c r="K173" s="82">
        <v>0.63268165262063303</v>
      </c>
      <c r="L173" s="82">
        <v>0.66623007078770069</v>
      </c>
      <c r="M173" s="82">
        <v>0.66262151212855369</v>
      </c>
      <c r="N173" s="82">
        <v>0.66189177426729373</v>
      </c>
      <c r="O173" s="118">
        <v>0.65250831971503587</v>
      </c>
    </row>
    <row r="174" spans="1:15" ht="17.100000000000001" customHeight="1" x14ac:dyDescent="0.25">
      <c r="A174" s="91" t="s">
        <v>163</v>
      </c>
      <c r="B174" s="81">
        <v>0.24321148169975693</v>
      </c>
      <c r="C174" s="82">
        <v>0.2088342144925707</v>
      </c>
      <c r="D174" s="82">
        <v>0.21570645098422625</v>
      </c>
      <c r="E174" s="82">
        <v>0.24333254536582413</v>
      </c>
      <c r="F174" s="82">
        <v>0.24380456503681608</v>
      </c>
      <c r="G174" s="82">
        <v>0.2216877012384377</v>
      </c>
      <c r="H174" s="82">
        <v>0.23920612795651028</v>
      </c>
      <c r="I174" s="82">
        <v>0.25398788833912606</v>
      </c>
      <c r="J174" s="82">
        <v>0.19692394952724057</v>
      </c>
      <c r="K174" s="82">
        <v>0.20348395746245793</v>
      </c>
      <c r="L174" s="82">
        <v>0.20906039546442357</v>
      </c>
      <c r="M174" s="82">
        <v>0.19792334838469083</v>
      </c>
      <c r="N174" s="82">
        <v>0.21007366802201413</v>
      </c>
      <c r="O174" s="118">
        <v>0.22026314223832841</v>
      </c>
    </row>
    <row r="175" spans="1:15" ht="17.100000000000001" customHeight="1" x14ac:dyDescent="0.25">
      <c r="A175" s="91" t="s">
        <v>77</v>
      </c>
      <c r="B175" s="81">
        <v>0.12724397197982965</v>
      </c>
      <c r="C175" s="82">
        <v>0.14261105595917858</v>
      </c>
      <c r="D175" s="82">
        <v>0.10616860017203431</v>
      </c>
      <c r="E175" s="82">
        <v>0.1105782083186829</v>
      </c>
      <c r="F175" s="82">
        <v>0.12995246215719178</v>
      </c>
      <c r="G175" s="82">
        <v>9.0557368331042609E-2</v>
      </c>
      <c r="H175" s="82">
        <v>0.11451598374984152</v>
      </c>
      <c r="I175" s="82">
        <v>6.4405696640494045E-2</v>
      </c>
      <c r="J175" s="82">
        <v>9.6680606304984665E-2</v>
      </c>
      <c r="K175" s="82">
        <v>0.12718847262703625</v>
      </c>
      <c r="L175" s="82">
        <v>8.335036684811882E-2</v>
      </c>
      <c r="M175" s="82">
        <v>8.9673837313734767E-2</v>
      </c>
      <c r="N175" s="82">
        <v>7.4419861270375962E-2</v>
      </c>
      <c r="O175" s="118">
        <v>8.0165976574416625E-2</v>
      </c>
    </row>
    <row r="176" spans="1:15" ht="17.100000000000001" customHeight="1" x14ac:dyDescent="0.25">
      <c r="A176" s="91" t="s">
        <v>164</v>
      </c>
      <c r="B176" s="81">
        <v>3.6393150472849849E-2</v>
      </c>
      <c r="C176" s="82">
        <v>3.2957213524196824E-2</v>
      </c>
      <c r="D176" s="82">
        <v>5.0145384527623099E-2</v>
      </c>
      <c r="E176" s="82">
        <v>5.0494169028760923E-2</v>
      </c>
      <c r="F176" s="82">
        <v>4.1132239660254505E-2</v>
      </c>
      <c r="G176" s="82">
        <v>4.9796055655584891E-2</v>
      </c>
      <c r="H176" s="82">
        <v>3.8169704538410877E-2</v>
      </c>
      <c r="I176" s="82">
        <v>4.5355730039558874E-2</v>
      </c>
      <c r="J176" s="82">
        <v>4.9026950429297639E-2</v>
      </c>
      <c r="K176" s="82">
        <v>3.1811207036332313E-2</v>
      </c>
      <c r="L176" s="82">
        <v>3.5025388902037678E-2</v>
      </c>
      <c r="M176" s="82">
        <v>2.9696160253037097E-2</v>
      </c>
      <c r="N176" s="82">
        <v>4.4990550052934314E-2</v>
      </c>
      <c r="O176" s="118">
        <v>3.3560888668351913E-2</v>
      </c>
    </row>
    <row r="177" spans="1:15" ht="17.100000000000001" customHeight="1" x14ac:dyDescent="0.25">
      <c r="A177" s="91" t="s">
        <v>214</v>
      </c>
      <c r="B177" s="81">
        <v>1.6860308523641062E-2</v>
      </c>
      <c r="C177" s="82">
        <v>8.5787662638656757E-3</v>
      </c>
      <c r="D177" s="82">
        <v>1.6720373176870917E-2</v>
      </c>
      <c r="E177" s="82">
        <v>1.678167795639543E-2</v>
      </c>
      <c r="F177" s="82">
        <v>4.9122808972301198E-3</v>
      </c>
      <c r="G177" s="82">
        <v>7.1316601507125646E-3</v>
      </c>
      <c r="H177" s="82">
        <v>6.3619990972134189E-3</v>
      </c>
      <c r="I177" s="82">
        <v>3.0844136364181797E-3</v>
      </c>
      <c r="J177" s="82">
        <v>3.6018815278545811E-3</v>
      </c>
      <c r="K177" s="82">
        <v>4.8347102535404793E-3</v>
      </c>
      <c r="L177" s="82">
        <v>6.3337779977193235E-3</v>
      </c>
      <c r="M177" s="82">
        <v>2.0085141919983607E-2</v>
      </c>
      <c r="N177" s="82">
        <v>8.6241463873818029E-3</v>
      </c>
      <c r="O177" s="118">
        <v>1.3501672803867382E-2</v>
      </c>
    </row>
    <row r="178" spans="1:15" ht="17.100000000000001" customHeight="1" x14ac:dyDescent="0.25">
      <c r="A178" s="101" t="s">
        <v>248</v>
      </c>
      <c r="B178" s="102">
        <v>1</v>
      </c>
      <c r="C178" s="102">
        <v>1</v>
      </c>
      <c r="D178" s="102">
        <v>1</v>
      </c>
      <c r="E178" s="102">
        <v>1</v>
      </c>
      <c r="F178" s="102">
        <v>1</v>
      </c>
      <c r="G178" s="102">
        <v>1</v>
      </c>
      <c r="H178" s="102">
        <v>1</v>
      </c>
      <c r="I178" s="102">
        <v>1</v>
      </c>
      <c r="J178" s="102">
        <v>1</v>
      </c>
      <c r="K178" s="102">
        <v>1</v>
      </c>
      <c r="L178" s="102">
        <v>1</v>
      </c>
      <c r="M178" s="102">
        <v>1</v>
      </c>
      <c r="N178" s="102">
        <v>1</v>
      </c>
      <c r="O178" s="102">
        <v>1</v>
      </c>
    </row>
    <row r="179" spans="1:15" ht="17.100000000000001" customHeight="1" x14ac:dyDescent="0.25">
      <c r="A179" s="92" t="s">
        <v>249</v>
      </c>
      <c r="B179" s="83">
        <v>1000.0024599999983</v>
      </c>
      <c r="C179" s="84">
        <v>999.99519000000623</v>
      </c>
      <c r="D179" s="84">
        <v>999.99980999999912</v>
      </c>
      <c r="E179" s="84">
        <v>999.99892999999906</v>
      </c>
      <c r="F179" s="84">
        <v>999.99498607242447</v>
      </c>
      <c r="G179" s="84">
        <v>1000.0221590909097</v>
      </c>
      <c r="H179" s="84">
        <v>1000.0137404580162</v>
      </c>
      <c r="I179" s="84">
        <v>1000.0280000000001</v>
      </c>
      <c r="J179" s="84">
        <v>1000.0226327944529</v>
      </c>
      <c r="K179" s="84">
        <v>1000.0073446327749</v>
      </c>
      <c r="L179" s="84">
        <v>999.99413202933658</v>
      </c>
      <c r="M179" s="84">
        <v>1000.0110070257588</v>
      </c>
      <c r="N179" s="84">
        <v>999.99266503667627</v>
      </c>
      <c r="O179" s="119">
        <v>999.98860759493709</v>
      </c>
    </row>
    <row r="180" spans="1:15" ht="17.100000000000001" customHeight="1" x14ac:dyDescent="0.25">
      <c r="A180" s="93" t="s">
        <v>250</v>
      </c>
      <c r="B180" s="83">
        <v>1864</v>
      </c>
      <c r="C180" s="84">
        <v>1180</v>
      </c>
      <c r="D180" s="84">
        <v>814</v>
      </c>
      <c r="E180" s="84">
        <v>784</v>
      </c>
      <c r="F180" s="84">
        <v>718</v>
      </c>
      <c r="G180" s="84">
        <v>352</v>
      </c>
      <c r="H180" s="84">
        <v>786</v>
      </c>
      <c r="I180" s="84">
        <v>400</v>
      </c>
      <c r="J180" s="84">
        <v>866</v>
      </c>
      <c r="K180" s="84">
        <v>708</v>
      </c>
      <c r="L180" s="84">
        <v>818</v>
      </c>
      <c r="M180" s="84">
        <v>854</v>
      </c>
      <c r="N180" s="84">
        <v>818</v>
      </c>
      <c r="O180" s="121">
        <v>790</v>
      </c>
    </row>
    <row r="181" spans="1:15" ht="12.95" customHeight="1" x14ac:dyDescent="0.25">
      <c r="A181" s="94"/>
      <c r="B181" s="85"/>
      <c r="C181" s="85"/>
      <c r="D181" s="85"/>
      <c r="E181" s="85"/>
      <c r="F181" s="85"/>
      <c r="G181" s="85"/>
      <c r="H181" s="85"/>
      <c r="I181" s="85"/>
      <c r="J181" s="85"/>
      <c r="K181" s="85"/>
      <c r="L181" s="85"/>
      <c r="M181" s="85"/>
      <c r="N181" s="85"/>
    </row>
    <row r="182" spans="1:15" customFormat="1" x14ac:dyDescent="0.25">
      <c r="A182" s="62" t="s">
        <v>565</v>
      </c>
      <c r="B182" s="63">
        <f>B173+B174</f>
        <v>0.81950256902367935</v>
      </c>
      <c r="C182" s="63">
        <f t="shared" ref="C182:N182" si="47">C173+C174</f>
        <v>0.81585296425275877</v>
      </c>
      <c r="D182" s="63">
        <f t="shared" si="47"/>
        <v>0.82696564212347179</v>
      </c>
      <c r="E182" s="63">
        <f t="shared" si="47"/>
        <v>0.82214594469616098</v>
      </c>
      <c r="F182" s="63">
        <f t="shared" si="47"/>
        <v>0.82400301728532366</v>
      </c>
      <c r="G182" s="63">
        <f t="shared" si="47"/>
        <v>0.85251491586265993</v>
      </c>
      <c r="H182" s="63">
        <f t="shared" si="47"/>
        <v>0.84095231261453418</v>
      </c>
      <c r="I182" s="63">
        <f t="shared" si="47"/>
        <v>0.88715415968352884</v>
      </c>
      <c r="J182" s="63">
        <f t="shared" si="47"/>
        <v>0.85069056173786306</v>
      </c>
      <c r="K182" s="63">
        <f t="shared" si="47"/>
        <v>0.83616561008309098</v>
      </c>
      <c r="L182" s="63">
        <f t="shared" si="47"/>
        <v>0.87529046625212426</v>
      </c>
      <c r="M182" s="63">
        <f t="shared" si="47"/>
        <v>0.86054486051324453</v>
      </c>
      <c r="N182" s="63">
        <f t="shared" si="47"/>
        <v>0.87196544228930783</v>
      </c>
      <c r="O182" s="63">
        <f t="shared" ref="O182" si="48">O173+O174</f>
        <v>0.8727714619533643</v>
      </c>
    </row>
    <row r="183" spans="1:15" customFormat="1" x14ac:dyDescent="0.25">
      <c r="A183" s="64" t="s">
        <v>375</v>
      </c>
      <c r="B183" s="63">
        <f>B175</f>
        <v>0.12724397197982965</v>
      </c>
      <c r="C183" s="63">
        <f t="shared" ref="C183:N183" si="49">C175</f>
        <v>0.14261105595917858</v>
      </c>
      <c r="D183" s="63">
        <f t="shared" si="49"/>
        <v>0.10616860017203431</v>
      </c>
      <c r="E183" s="63">
        <f t="shared" si="49"/>
        <v>0.1105782083186829</v>
      </c>
      <c r="F183" s="63">
        <f t="shared" si="49"/>
        <v>0.12995246215719178</v>
      </c>
      <c r="G183" s="63">
        <f t="shared" si="49"/>
        <v>9.0557368331042609E-2</v>
      </c>
      <c r="H183" s="63">
        <f t="shared" si="49"/>
        <v>0.11451598374984152</v>
      </c>
      <c r="I183" s="63">
        <f t="shared" si="49"/>
        <v>6.4405696640494045E-2</v>
      </c>
      <c r="J183" s="63">
        <f t="shared" si="49"/>
        <v>9.6680606304984665E-2</v>
      </c>
      <c r="K183" s="63">
        <f t="shared" si="49"/>
        <v>0.12718847262703625</v>
      </c>
      <c r="L183" s="63">
        <f t="shared" si="49"/>
        <v>8.335036684811882E-2</v>
      </c>
      <c r="M183" s="63">
        <f t="shared" si="49"/>
        <v>8.9673837313734767E-2</v>
      </c>
      <c r="N183" s="63">
        <f t="shared" si="49"/>
        <v>7.4419861270375962E-2</v>
      </c>
      <c r="O183" s="63">
        <f t="shared" ref="O183" si="50">O175</f>
        <v>8.0165976574416625E-2</v>
      </c>
    </row>
    <row r="184" spans="1:15" customFormat="1" x14ac:dyDescent="0.25">
      <c r="A184" s="65" t="s">
        <v>566</v>
      </c>
      <c r="B184" s="63">
        <f>B176+B177</f>
        <v>5.3253458996490907E-2</v>
      </c>
      <c r="C184" s="63">
        <f t="shared" ref="C184:N184" si="51">C176+C177</f>
        <v>4.1535979788062498E-2</v>
      </c>
      <c r="D184" s="63">
        <f t="shared" si="51"/>
        <v>6.6865757704494017E-2</v>
      </c>
      <c r="E184" s="63">
        <f t="shared" si="51"/>
        <v>6.7275846985156346E-2</v>
      </c>
      <c r="F184" s="63">
        <f t="shared" si="51"/>
        <v>4.6044520557484626E-2</v>
      </c>
      <c r="G184" s="63">
        <f t="shared" si="51"/>
        <v>5.6927715806297456E-2</v>
      </c>
      <c r="H184" s="63">
        <f t="shared" si="51"/>
        <v>4.4531703635624295E-2</v>
      </c>
      <c r="I184" s="63">
        <f t="shared" si="51"/>
        <v>4.8440143675977057E-2</v>
      </c>
      <c r="J184" s="63">
        <f t="shared" si="51"/>
        <v>5.262883195715222E-2</v>
      </c>
      <c r="K184" s="63">
        <f t="shared" si="51"/>
        <v>3.6645917289872793E-2</v>
      </c>
      <c r="L184" s="63">
        <f t="shared" si="51"/>
        <v>4.1359166899757001E-2</v>
      </c>
      <c r="M184" s="63">
        <f t="shared" si="51"/>
        <v>4.9781302173020708E-2</v>
      </c>
      <c r="N184" s="63">
        <f t="shared" si="51"/>
        <v>5.361469644031612E-2</v>
      </c>
      <c r="O184" s="63">
        <f t="shared" ref="O184" si="52">O176+O177</f>
        <v>4.7062561472219294E-2</v>
      </c>
    </row>
    <row r="185" spans="1:15" customFormat="1" x14ac:dyDescent="0.25"/>
    <row r="186" spans="1:15" customFormat="1" x14ac:dyDescent="0.25">
      <c r="A186" s="60" t="s">
        <v>372</v>
      </c>
      <c r="B186" s="61">
        <f>(1*B173+2*B174+3*B175+4*B176+5*B177)</f>
        <v>1.6743201111725299</v>
      </c>
      <c r="C186" s="61">
        <f t="shared" ref="C186:N186" si="53">(1*C173+2*C174+3*C175+4*C176+5*C177)</f>
        <v>1.627243032038981</v>
      </c>
      <c r="D186" s="61">
        <f t="shared" si="53"/>
        <v>1.6453612976186478</v>
      </c>
      <c r="E186" s="61">
        <f t="shared" si="53"/>
        <v>1.6830981809150547</v>
      </c>
      <c r="F186" s="61">
        <f t="shared" si="53"/>
        <v>1.6467553319208834</v>
      </c>
      <c r="G186" s="61">
        <f t="shared" si="53"/>
        <v>1.5807172454701279</v>
      </c>
      <c r="H186" s="61">
        <f t="shared" si="53"/>
        <v>1.6081952054602797</v>
      </c>
      <c r="I186" s="61">
        <f t="shared" si="53"/>
        <v>1.5312041262844636</v>
      </c>
      <c r="J186" s="61">
        <f t="shared" si="53"/>
        <v>1.5517735395365213</v>
      </c>
      <c r="K186" s="61">
        <f t="shared" si="53"/>
        <v>1.5726333648396893</v>
      </c>
      <c r="L186" s="61">
        <f t="shared" si="53"/>
        <v>1.5061724078576515</v>
      </c>
      <c r="M186" s="61">
        <f t="shared" si="53"/>
        <v>1.5467000714512062</v>
      </c>
      <c r="N186" s="61">
        <f t="shared" si="53"/>
        <v>1.5283816262710959</v>
      </c>
      <c r="O186" s="61">
        <f t="shared" ref="O186" si="54">(1*O173+2*O174+3*O175+4*O176+5*O177)</f>
        <v>1.5352844526076872</v>
      </c>
    </row>
    <row r="187" spans="1:15" customFormat="1" x14ac:dyDescent="0.25"/>
    <row r="188" spans="1:15" customFormat="1" x14ac:dyDescent="0.25">
      <c r="A188" s="71" t="s">
        <v>394</v>
      </c>
      <c r="B188" s="71" t="s">
        <v>395</v>
      </c>
    </row>
    <row r="189" spans="1:15" customFormat="1" x14ac:dyDescent="0.25">
      <c r="A189" s="71" t="s">
        <v>396</v>
      </c>
      <c r="B189" s="71" t="s">
        <v>579</v>
      </c>
    </row>
    <row r="190" spans="1:15" ht="17.100000000000001" customHeight="1" x14ac:dyDescent="0.25">
      <c r="A190" s="95"/>
      <c r="B190" s="86"/>
      <c r="C190" s="86"/>
      <c r="D190" s="86"/>
      <c r="E190" s="86"/>
      <c r="F190" s="86"/>
      <c r="G190" s="86"/>
      <c r="H190" s="86"/>
      <c r="I190" s="86"/>
      <c r="J190" s="86"/>
      <c r="K190" s="86"/>
      <c r="L190" s="86"/>
      <c r="M190" s="86"/>
      <c r="N190" s="86"/>
    </row>
    <row r="191" spans="1:15" ht="20.100000000000001" customHeight="1" x14ac:dyDescent="0.25">
      <c r="A191" s="96" t="s">
        <v>548</v>
      </c>
      <c r="B191" s="75"/>
      <c r="C191" s="75"/>
      <c r="D191" s="75"/>
      <c r="E191" s="75"/>
      <c r="F191" s="75"/>
      <c r="G191" s="75"/>
      <c r="H191" s="75"/>
      <c r="I191" s="75"/>
      <c r="J191" s="75"/>
      <c r="K191" s="75"/>
      <c r="L191" s="75"/>
      <c r="M191" s="75"/>
      <c r="N191" s="75"/>
    </row>
    <row r="192" spans="1:15" ht="15.95" customHeight="1" x14ac:dyDescent="0.25">
      <c r="B192" s="77"/>
      <c r="C192" s="78"/>
      <c r="D192" s="78"/>
      <c r="E192" s="78"/>
      <c r="F192" s="78"/>
      <c r="G192" s="78"/>
      <c r="H192" s="78"/>
      <c r="I192" s="78"/>
      <c r="J192" s="78"/>
      <c r="K192" s="78"/>
      <c r="L192" s="78"/>
      <c r="M192" s="78"/>
      <c r="N192" s="78"/>
    </row>
    <row r="193" spans="1:15" ht="15.95" customHeight="1" x14ac:dyDescent="0.25">
      <c r="B193" s="79" t="s">
        <v>0</v>
      </c>
      <c r="C193" s="80" t="s">
        <v>1</v>
      </c>
      <c r="D193" s="80" t="s">
        <v>2</v>
      </c>
      <c r="E193" s="80" t="s">
        <v>3</v>
      </c>
      <c r="F193" s="80" t="s">
        <v>4</v>
      </c>
      <c r="G193" s="80" t="s">
        <v>5</v>
      </c>
      <c r="H193" s="80" t="s">
        <v>6</v>
      </c>
      <c r="I193" s="80" t="s">
        <v>7</v>
      </c>
      <c r="J193" s="80" t="s">
        <v>8</v>
      </c>
      <c r="K193" s="80" t="s">
        <v>9</v>
      </c>
      <c r="L193" s="80" t="s">
        <v>10</v>
      </c>
      <c r="M193" s="80" t="s">
        <v>11</v>
      </c>
      <c r="N193" s="80" t="s">
        <v>12</v>
      </c>
      <c r="O193" s="80" t="s">
        <v>627</v>
      </c>
    </row>
    <row r="194" spans="1:15" ht="17.100000000000001" customHeight="1" x14ac:dyDescent="0.25">
      <c r="A194" s="90" t="s">
        <v>197</v>
      </c>
      <c r="B194" s="81">
        <v>8.5869955426576688E-3</v>
      </c>
      <c r="C194" s="82">
        <v>1.1720216374240673E-2</v>
      </c>
      <c r="D194" s="82">
        <v>1.0594115346215269E-2</v>
      </c>
      <c r="E194" s="82">
        <v>6.2930300668755101E-3</v>
      </c>
      <c r="F194" s="82">
        <v>6.041627321065471E-3</v>
      </c>
      <c r="G194" s="82">
        <v>8.4840923032576624E-3</v>
      </c>
      <c r="H194" s="82">
        <v>4.2443861246350897E-3</v>
      </c>
      <c r="I194" s="82">
        <v>4.112551515224239E-3</v>
      </c>
      <c r="J194" s="82">
        <v>5.3553060461911314E-3</v>
      </c>
      <c r="K194" s="82">
        <v>5.530750339121762E-3</v>
      </c>
      <c r="L194" s="82">
        <v>6.8510589467191919E-3</v>
      </c>
      <c r="M194" s="82">
        <v>6.0378726510504606E-3</v>
      </c>
      <c r="N194" s="82">
        <v>3.8329539499474684E-3</v>
      </c>
      <c r="O194" s="118">
        <v>1.566979876985939E-2</v>
      </c>
    </row>
    <row r="195" spans="1:15" ht="17.100000000000001" customHeight="1" x14ac:dyDescent="0.25">
      <c r="A195" s="91" t="s">
        <v>198</v>
      </c>
      <c r="B195" s="81">
        <v>4.0267780941258983E-2</v>
      </c>
      <c r="C195" s="82">
        <v>3.8950057349775545E-2</v>
      </c>
      <c r="D195" s="82">
        <v>3.3430256351748767E-2</v>
      </c>
      <c r="E195" s="82">
        <v>4.1454301022768814E-2</v>
      </c>
      <c r="F195" s="82">
        <v>3.1899138584353032E-2</v>
      </c>
      <c r="G195" s="82">
        <v>3.2911581315338244E-2</v>
      </c>
      <c r="H195" s="82">
        <v>3.3932188548384604E-2</v>
      </c>
      <c r="I195" s="82">
        <v>2.1165074044593411E-2</v>
      </c>
      <c r="J195" s="82">
        <v>2.7882124915725691E-2</v>
      </c>
      <c r="K195" s="82">
        <v>2.703087491447782E-2</v>
      </c>
      <c r="L195" s="82">
        <v>1.9771428161599713E-2</v>
      </c>
      <c r="M195" s="82">
        <v>2.7683536036020272E-2</v>
      </c>
      <c r="N195" s="82">
        <v>1.713867501880615E-2</v>
      </c>
      <c r="O195" s="118">
        <v>2.6850854419016551E-2</v>
      </c>
    </row>
    <row r="196" spans="1:15" ht="17.100000000000001" customHeight="1" x14ac:dyDescent="0.25">
      <c r="A196" s="91" t="s">
        <v>77</v>
      </c>
      <c r="B196" s="81">
        <v>0.18248643441670612</v>
      </c>
      <c r="C196" s="82">
        <v>0.18796331410354003</v>
      </c>
      <c r="D196" s="82">
        <v>0.18953252934451414</v>
      </c>
      <c r="E196" s="82">
        <v>0.19228817574834814</v>
      </c>
      <c r="F196" s="82">
        <v>0.14504659540539883</v>
      </c>
      <c r="G196" s="82">
        <v>0.1430792158582844</v>
      </c>
      <c r="H196" s="82">
        <v>0.15691862418853858</v>
      </c>
      <c r="I196" s="82">
        <v>0.15046112042196136</v>
      </c>
      <c r="J196" s="82">
        <v>0.12779318158619138</v>
      </c>
      <c r="K196" s="82">
        <v>0.14995313593741849</v>
      </c>
      <c r="L196" s="82">
        <v>0.11196936118940588</v>
      </c>
      <c r="M196" s="82">
        <v>0.12623982827355357</v>
      </c>
      <c r="N196" s="82">
        <v>9.7427772493848513E-2</v>
      </c>
      <c r="O196" s="118">
        <v>0.11084944849582654</v>
      </c>
    </row>
    <row r="197" spans="1:15" ht="17.100000000000001" customHeight="1" x14ac:dyDescent="0.25">
      <c r="A197" s="91" t="s">
        <v>199</v>
      </c>
      <c r="B197" s="81">
        <v>0.4261697416224377</v>
      </c>
      <c r="C197" s="82">
        <v>0.43201782800575367</v>
      </c>
      <c r="D197" s="82">
        <v>0.4553511465167176</v>
      </c>
      <c r="E197" s="82">
        <v>0.44720719184502977</v>
      </c>
      <c r="F197" s="82">
        <v>0.48953430221470179</v>
      </c>
      <c r="G197" s="82">
        <v>0.48210806692351765</v>
      </c>
      <c r="H197" s="82">
        <v>0.45294899255837279</v>
      </c>
      <c r="I197" s="82">
        <v>0.45984379104051831</v>
      </c>
      <c r="J197" s="82">
        <v>0.4649526023044579</v>
      </c>
      <c r="K197" s="82">
        <v>0.43933311977558176</v>
      </c>
      <c r="L197" s="82">
        <v>0.44567025984178538</v>
      </c>
      <c r="M197" s="82">
        <v>0.4085592812756707</v>
      </c>
      <c r="N197" s="82">
        <v>0.34596504782838955</v>
      </c>
      <c r="O197" s="118">
        <v>0.37751847805861061</v>
      </c>
    </row>
    <row r="198" spans="1:15" ht="17.100000000000001" customHeight="1" x14ac:dyDescent="0.25">
      <c r="A198" s="91" t="s">
        <v>200</v>
      </c>
      <c r="B198" s="81">
        <v>0.34248904747693953</v>
      </c>
      <c r="C198" s="82">
        <v>0.32934858416669011</v>
      </c>
      <c r="D198" s="82">
        <v>0.31109195244080412</v>
      </c>
      <c r="E198" s="82">
        <v>0.31275730131697782</v>
      </c>
      <c r="F198" s="82">
        <v>0.32747833647448077</v>
      </c>
      <c r="G198" s="82">
        <v>0.33341704359960217</v>
      </c>
      <c r="H198" s="82">
        <v>0.35195580858006892</v>
      </c>
      <c r="I198" s="82">
        <v>0.36441746297770267</v>
      </c>
      <c r="J198" s="82">
        <v>0.37401678514743397</v>
      </c>
      <c r="K198" s="82">
        <v>0.37815211903340001</v>
      </c>
      <c r="L198" s="82">
        <v>0.41573789186048971</v>
      </c>
      <c r="M198" s="82">
        <v>0.43147948176370504</v>
      </c>
      <c r="N198" s="82">
        <v>0.53563555070900837</v>
      </c>
      <c r="O198" s="118">
        <v>0.46911142025668695</v>
      </c>
    </row>
    <row r="199" spans="1:15" ht="17.100000000000001" customHeight="1" x14ac:dyDescent="0.25">
      <c r="A199" s="101" t="s">
        <v>248</v>
      </c>
      <c r="B199" s="102">
        <v>1</v>
      </c>
      <c r="C199" s="102">
        <v>1</v>
      </c>
      <c r="D199" s="102">
        <v>1</v>
      </c>
      <c r="E199" s="102">
        <v>1</v>
      </c>
      <c r="F199" s="102">
        <v>1</v>
      </c>
      <c r="G199" s="102">
        <v>1</v>
      </c>
      <c r="H199" s="102">
        <v>1</v>
      </c>
      <c r="I199" s="102">
        <v>1</v>
      </c>
      <c r="J199" s="102">
        <v>1</v>
      </c>
      <c r="K199" s="102">
        <v>1</v>
      </c>
      <c r="L199" s="102">
        <v>1</v>
      </c>
      <c r="M199" s="102">
        <v>1</v>
      </c>
      <c r="N199" s="102">
        <v>1</v>
      </c>
      <c r="O199" s="102">
        <v>2</v>
      </c>
    </row>
    <row r="200" spans="1:15" ht="17.100000000000001" customHeight="1" x14ac:dyDescent="0.25">
      <c r="A200" s="92" t="s">
        <v>249</v>
      </c>
      <c r="B200" s="83">
        <v>1500.0036899999934</v>
      </c>
      <c r="C200" s="84">
        <v>1499.9927850000108</v>
      </c>
      <c r="D200" s="84">
        <v>1499.9997149999972</v>
      </c>
      <c r="E200" s="84">
        <v>1499.9983949999987</v>
      </c>
      <c r="F200" s="84">
        <v>1499.9924791086403</v>
      </c>
      <c r="G200" s="84">
        <v>1500.0332386363657</v>
      </c>
      <c r="H200" s="84">
        <v>1500.020610687026</v>
      </c>
      <c r="I200" s="84">
        <v>1500.0420000000004</v>
      </c>
      <c r="J200" s="84">
        <v>1500.0339491916775</v>
      </c>
      <c r="K200" s="84">
        <v>1500.0110169491636</v>
      </c>
      <c r="L200" s="84">
        <v>1499.9911980440042</v>
      </c>
      <c r="M200" s="84">
        <v>1500.0165105386384</v>
      </c>
      <c r="N200" s="84">
        <v>1499.9889975550141</v>
      </c>
      <c r="O200" s="84">
        <v>1500.98899755501</v>
      </c>
    </row>
    <row r="201" spans="1:15" ht="17.100000000000001" customHeight="1" x14ac:dyDescent="0.25">
      <c r="A201" s="93" t="s">
        <v>250</v>
      </c>
      <c r="B201" s="83">
        <v>2796</v>
      </c>
      <c r="C201" s="84">
        <v>1770</v>
      </c>
      <c r="D201" s="84">
        <v>1221</v>
      </c>
      <c r="E201" s="84">
        <v>1176</v>
      </c>
      <c r="F201" s="84">
        <v>1077</v>
      </c>
      <c r="G201" s="84">
        <v>528</v>
      </c>
      <c r="H201" s="84">
        <v>1179</v>
      </c>
      <c r="I201" s="84">
        <v>600</v>
      </c>
      <c r="J201" s="84">
        <v>1299</v>
      </c>
      <c r="K201" s="84">
        <v>1062</v>
      </c>
      <c r="L201" s="84">
        <v>1227</v>
      </c>
      <c r="M201" s="84">
        <v>1281</v>
      </c>
      <c r="N201" s="84">
        <v>1227</v>
      </c>
      <c r="O201" s="120">
        <v>1185</v>
      </c>
    </row>
    <row r="202" spans="1:15" ht="12.95" customHeight="1" x14ac:dyDescent="0.25">
      <c r="A202" s="94"/>
      <c r="B202" s="85"/>
      <c r="C202" s="85"/>
      <c r="D202" s="85"/>
      <c r="E202" s="85"/>
      <c r="F202" s="85"/>
      <c r="G202" s="85"/>
      <c r="H202" s="85"/>
      <c r="I202" s="85"/>
      <c r="J202" s="85"/>
      <c r="K202" s="85"/>
      <c r="L202" s="85"/>
      <c r="M202" s="85"/>
      <c r="N202" s="85"/>
    </row>
    <row r="203" spans="1:15" customFormat="1" x14ac:dyDescent="0.25">
      <c r="A203" s="62" t="s">
        <v>381</v>
      </c>
      <c r="B203" s="63">
        <f>B194+B195</f>
        <v>4.8854776483916652E-2</v>
      </c>
      <c r="C203" s="63">
        <f t="shared" ref="C203:N203" si="55">C194+C195</f>
        <v>5.0670273724016217E-2</v>
      </c>
      <c r="D203" s="63">
        <f t="shared" si="55"/>
        <v>4.402437169796404E-2</v>
      </c>
      <c r="E203" s="63">
        <f t="shared" si="55"/>
        <v>4.7747331089644324E-2</v>
      </c>
      <c r="F203" s="63">
        <f t="shared" si="55"/>
        <v>3.7940765905418505E-2</v>
      </c>
      <c r="G203" s="63">
        <f t="shared" si="55"/>
        <v>4.1395673618595905E-2</v>
      </c>
      <c r="H203" s="63">
        <f t="shared" si="55"/>
        <v>3.8176574673019693E-2</v>
      </c>
      <c r="I203" s="63">
        <f t="shared" si="55"/>
        <v>2.5277625559817649E-2</v>
      </c>
      <c r="J203" s="63">
        <f t="shared" si="55"/>
        <v>3.3237430961916822E-2</v>
      </c>
      <c r="K203" s="63">
        <f t="shared" si="55"/>
        <v>3.2561625253599583E-2</v>
      </c>
      <c r="L203" s="63">
        <f t="shared" si="55"/>
        <v>2.6622487108318906E-2</v>
      </c>
      <c r="M203" s="63">
        <f t="shared" si="55"/>
        <v>3.3721408687070735E-2</v>
      </c>
      <c r="N203" s="63">
        <f t="shared" si="55"/>
        <v>2.0971628968753618E-2</v>
      </c>
      <c r="O203" s="63">
        <f t="shared" ref="O203" si="56">O194+O195</f>
        <v>4.2520653188875941E-2</v>
      </c>
    </row>
    <row r="204" spans="1:15" customFormat="1" x14ac:dyDescent="0.25">
      <c r="A204" s="64" t="s">
        <v>375</v>
      </c>
      <c r="B204" s="63">
        <f>B196</f>
        <v>0.18248643441670612</v>
      </c>
      <c r="C204" s="63">
        <f t="shared" ref="C204:N204" si="57">C196</f>
        <v>0.18796331410354003</v>
      </c>
      <c r="D204" s="63">
        <f t="shared" si="57"/>
        <v>0.18953252934451414</v>
      </c>
      <c r="E204" s="63">
        <f t="shared" si="57"/>
        <v>0.19228817574834814</v>
      </c>
      <c r="F204" s="63">
        <f t="shared" si="57"/>
        <v>0.14504659540539883</v>
      </c>
      <c r="G204" s="63">
        <f t="shared" si="57"/>
        <v>0.1430792158582844</v>
      </c>
      <c r="H204" s="63">
        <f t="shared" si="57"/>
        <v>0.15691862418853858</v>
      </c>
      <c r="I204" s="63">
        <f t="shared" si="57"/>
        <v>0.15046112042196136</v>
      </c>
      <c r="J204" s="63">
        <f t="shared" si="57"/>
        <v>0.12779318158619138</v>
      </c>
      <c r="K204" s="63">
        <f t="shared" si="57"/>
        <v>0.14995313593741849</v>
      </c>
      <c r="L204" s="63">
        <f t="shared" si="57"/>
        <v>0.11196936118940588</v>
      </c>
      <c r="M204" s="63">
        <f t="shared" si="57"/>
        <v>0.12623982827355357</v>
      </c>
      <c r="N204" s="63">
        <f t="shared" si="57"/>
        <v>9.7427772493848513E-2</v>
      </c>
      <c r="O204" s="63">
        <f t="shared" ref="O204" si="58">O196</f>
        <v>0.11084944849582654</v>
      </c>
    </row>
    <row r="205" spans="1:15" customFormat="1" x14ac:dyDescent="0.25">
      <c r="A205" s="65" t="s">
        <v>567</v>
      </c>
      <c r="B205" s="63">
        <f>B197+B198</f>
        <v>0.76865878909937724</v>
      </c>
      <c r="C205" s="63">
        <f t="shared" ref="C205:N205" si="59">C197+C198</f>
        <v>0.76136641217244372</v>
      </c>
      <c r="D205" s="63">
        <f t="shared" si="59"/>
        <v>0.76644309895752172</v>
      </c>
      <c r="E205" s="63">
        <f t="shared" si="59"/>
        <v>0.75996449316200754</v>
      </c>
      <c r="F205" s="63">
        <f t="shared" si="59"/>
        <v>0.8170126386891825</v>
      </c>
      <c r="G205" s="63">
        <f t="shared" si="59"/>
        <v>0.81552511052311982</v>
      </c>
      <c r="H205" s="63">
        <f t="shared" si="59"/>
        <v>0.80490480113844165</v>
      </c>
      <c r="I205" s="63">
        <f t="shared" si="59"/>
        <v>0.82426125401822103</v>
      </c>
      <c r="J205" s="63">
        <f t="shared" si="59"/>
        <v>0.83896938745189187</v>
      </c>
      <c r="K205" s="63">
        <f t="shared" si="59"/>
        <v>0.81748523880898172</v>
      </c>
      <c r="L205" s="63">
        <f t="shared" si="59"/>
        <v>0.86140815170227514</v>
      </c>
      <c r="M205" s="63">
        <f t="shared" si="59"/>
        <v>0.84003876303937575</v>
      </c>
      <c r="N205" s="63">
        <f t="shared" si="59"/>
        <v>0.88160059853739792</v>
      </c>
      <c r="O205" s="63">
        <f t="shared" ref="O205" si="60">O197+O198</f>
        <v>0.84662989831529756</v>
      </c>
    </row>
    <row r="206" spans="1:15" customFormat="1" x14ac:dyDescent="0.25"/>
    <row r="207" spans="1:15" customFormat="1" x14ac:dyDescent="0.25">
      <c r="A207" s="60" t="s">
        <v>372</v>
      </c>
      <c r="B207" s="61">
        <f>(1*B194+2*B195+3*B196+4*B197+5*B198)</f>
        <v>4.0537060645497425</v>
      </c>
      <c r="C207" s="61">
        <f t="shared" ref="C207:N207" si="61">(1*C194+2*C195+3*C196+4*C197+5*C198)</f>
        <v>4.0283245062408763</v>
      </c>
      <c r="D207" s="61">
        <f t="shared" si="61"/>
        <v>4.022916564354146</v>
      </c>
      <c r="E207" s="61">
        <f t="shared" si="61"/>
        <v>4.0186814333224659</v>
      </c>
      <c r="F207" s="61">
        <f t="shared" si="61"/>
        <v>4.1005085819371789</v>
      </c>
      <c r="G207" s="61">
        <f t="shared" si="61"/>
        <v>4.0990623882008688</v>
      </c>
      <c r="H207" s="61">
        <f t="shared" si="61"/>
        <v>4.1144396489208557</v>
      </c>
      <c r="I207" s="61">
        <f t="shared" si="61"/>
        <v>4.1592885399208814</v>
      </c>
      <c r="J207" s="61">
        <f t="shared" si="61"/>
        <v>4.1743934355912184</v>
      </c>
      <c r="K207" s="61">
        <f t="shared" si="61"/>
        <v>4.15754498224966</v>
      </c>
      <c r="L207" s="61">
        <f t="shared" si="61"/>
        <v>4.2436724975077258</v>
      </c>
      <c r="M207" s="61">
        <f t="shared" si="61"/>
        <v>4.2317589634649604</v>
      </c>
      <c r="N207" s="61">
        <f t="shared" si="61"/>
        <v>4.3924315663277049</v>
      </c>
      <c r="O207" s="61">
        <f t="shared" ref="O207" si="62">(1*O194+2*O195+3*O196+4*O197+5*O198)</f>
        <v>4.2575508666132489</v>
      </c>
    </row>
    <row r="208" spans="1:15" customFormat="1" x14ac:dyDescent="0.25"/>
    <row r="209" spans="1:14" customFormat="1" x14ac:dyDescent="0.25">
      <c r="A209" s="71" t="s">
        <v>394</v>
      </c>
      <c r="B209" s="71" t="s">
        <v>395</v>
      </c>
    </row>
    <row r="210" spans="1:14" customFormat="1" x14ac:dyDescent="0.25">
      <c r="A210" s="71" t="s">
        <v>396</v>
      </c>
      <c r="B210" s="71" t="s">
        <v>580</v>
      </c>
    </row>
    <row r="211" spans="1:14" ht="17.100000000000001" customHeight="1" x14ac:dyDescent="0.25">
      <c r="A211" s="95"/>
      <c r="B211" s="86"/>
      <c r="C211" s="86"/>
      <c r="D211" s="86"/>
      <c r="E211" s="86"/>
      <c r="F211" s="86"/>
      <c r="G211" s="86"/>
      <c r="H211" s="86"/>
      <c r="I211" s="86"/>
      <c r="J211" s="86"/>
      <c r="K211" s="86"/>
      <c r="L211" s="86"/>
      <c r="M211" s="86"/>
      <c r="N211" s="86"/>
    </row>
    <row r="212" spans="1:14" ht="20.100000000000001" customHeight="1" x14ac:dyDescent="0.25">
      <c r="A212" s="96" t="s">
        <v>549</v>
      </c>
      <c r="B212" s="75"/>
      <c r="C212" s="75"/>
      <c r="D212" s="75"/>
      <c r="E212" s="75"/>
      <c r="F212" s="75"/>
      <c r="G212" s="75"/>
      <c r="H212" s="75"/>
      <c r="I212" s="75"/>
      <c r="J212" s="75"/>
      <c r="K212" s="75"/>
      <c r="L212" s="75"/>
      <c r="M212" s="75"/>
      <c r="N212" s="75"/>
    </row>
    <row r="213" spans="1:14" ht="15.95" customHeight="1" x14ac:dyDescent="0.25">
      <c r="B213" s="77"/>
      <c r="C213" s="78"/>
      <c r="D213" s="78"/>
      <c r="E213" s="78"/>
      <c r="F213" s="78"/>
      <c r="G213" s="78"/>
      <c r="H213" s="78"/>
      <c r="I213" s="78"/>
      <c r="J213" s="78"/>
      <c r="K213" s="78"/>
      <c r="L213" s="78"/>
      <c r="M213" s="78"/>
      <c r="N213" s="78"/>
    </row>
    <row r="214" spans="1:14" ht="15.95" customHeight="1" x14ac:dyDescent="0.25">
      <c r="B214" s="79" t="s">
        <v>0</v>
      </c>
      <c r="C214" s="80" t="s">
        <v>1</v>
      </c>
      <c r="D214" s="80" t="s">
        <v>2</v>
      </c>
      <c r="E214" s="80" t="s">
        <v>3</v>
      </c>
      <c r="F214" s="80" t="s">
        <v>4</v>
      </c>
      <c r="G214" s="80" t="s">
        <v>5</v>
      </c>
      <c r="H214" s="80" t="s">
        <v>6</v>
      </c>
      <c r="I214" s="80" t="s">
        <v>7</v>
      </c>
      <c r="J214" s="80" t="s">
        <v>8</v>
      </c>
      <c r="K214" s="80" t="s">
        <v>9</v>
      </c>
      <c r="L214" s="80" t="s">
        <v>10</v>
      </c>
    </row>
    <row r="215" spans="1:14" ht="17.100000000000001" customHeight="1" x14ac:dyDescent="0.25">
      <c r="A215" s="90" t="s">
        <v>201</v>
      </c>
      <c r="B215" s="81">
        <v>5.684099417115409E-2</v>
      </c>
      <c r="C215" s="82">
        <v>6.1786785194436755E-2</v>
      </c>
      <c r="D215" s="82">
        <v>6.8858985083207591E-2</v>
      </c>
      <c r="E215" s="82">
        <v>7.7195242598909447E-2</v>
      </c>
      <c r="F215" s="82">
        <v>7.3337860746933714E-2</v>
      </c>
      <c r="G215" s="82">
        <v>5.3288705534365863E-2</v>
      </c>
      <c r="H215" s="82">
        <v>5.7513204653167317E-2</v>
      </c>
      <c r="I215" s="82">
        <v>6.1609274940301537E-2</v>
      </c>
      <c r="J215" s="82">
        <v>6.4030375294046843E-2</v>
      </c>
      <c r="K215" s="82">
        <v>7.6492432541454991E-2</v>
      </c>
      <c r="L215" s="82">
        <v>7.4331389719646479E-2</v>
      </c>
    </row>
    <row r="216" spans="1:14" ht="17.100000000000001" customHeight="1" x14ac:dyDescent="0.25">
      <c r="A216" s="91" t="s">
        <v>202</v>
      </c>
      <c r="B216" s="81">
        <v>0.13785558887524954</v>
      </c>
      <c r="C216" s="82">
        <v>0.17502649987746505</v>
      </c>
      <c r="D216" s="82">
        <v>0.2092996297669304</v>
      </c>
      <c r="E216" s="82">
        <v>0.19526471893324782</v>
      </c>
      <c r="F216" s="82">
        <v>0.17084052232016625</v>
      </c>
      <c r="G216" s="82">
        <v>0.17508725658920066</v>
      </c>
      <c r="H216" s="82">
        <v>0.16033886557283927</v>
      </c>
      <c r="I216" s="82">
        <v>0.17394132964276912</v>
      </c>
      <c r="J216" s="82">
        <v>0.17924361065269256</v>
      </c>
      <c r="K216" s="82">
        <v>0.15111109353433921</v>
      </c>
      <c r="L216" s="82">
        <v>0.16547754803451181</v>
      </c>
    </row>
    <row r="217" spans="1:14" ht="17.100000000000001" customHeight="1" x14ac:dyDescent="0.25">
      <c r="A217" s="91" t="s">
        <v>77</v>
      </c>
      <c r="B217" s="81">
        <v>0.35803336923791329</v>
      </c>
      <c r="C217" s="82">
        <v>0.34740887703669776</v>
      </c>
      <c r="D217" s="82">
        <v>0.33340822734756115</v>
      </c>
      <c r="E217" s="82">
        <v>0.35013457864400105</v>
      </c>
      <c r="F217" s="82">
        <v>0.35719811408525343</v>
      </c>
      <c r="G217" s="82">
        <v>0.32020074555166111</v>
      </c>
      <c r="H217" s="82">
        <v>0.34405104866243591</v>
      </c>
      <c r="I217" s="82">
        <v>0.28766234545432734</v>
      </c>
      <c r="J217" s="82">
        <v>0.35068273281574563</v>
      </c>
      <c r="K217" s="82">
        <v>0.33446624403323855</v>
      </c>
      <c r="L217" s="82">
        <v>0.30948318523140478</v>
      </c>
    </row>
    <row r="218" spans="1:14" ht="17.100000000000001" customHeight="1" x14ac:dyDescent="0.25">
      <c r="A218" s="91" t="s">
        <v>203</v>
      </c>
      <c r="B218" s="81">
        <v>0.32790449135495281</v>
      </c>
      <c r="C218" s="82">
        <v>0.31416316712483444</v>
      </c>
      <c r="D218" s="82">
        <v>0.28370256990348841</v>
      </c>
      <c r="E218" s="82">
        <v>0.27269976778875138</v>
      </c>
      <c r="F218" s="82">
        <v>0.29304191497339049</v>
      </c>
      <c r="G218" s="82">
        <v>0.34147447869052949</v>
      </c>
      <c r="H218" s="82">
        <v>0.32311810473851066</v>
      </c>
      <c r="I218" s="82">
        <v>0.375262492650207</v>
      </c>
      <c r="J218" s="82">
        <v>0.29055499436733234</v>
      </c>
      <c r="K218" s="82">
        <v>0.32172673308049354</v>
      </c>
      <c r="L218" s="82">
        <v>0.33935279815822839</v>
      </c>
    </row>
    <row r="219" spans="1:14" ht="17.100000000000001" customHeight="1" x14ac:dyDescent="0.25">
      <c r="A219" s="91" t="s">
        <v>204</v>
      </c>
      <c r="B219" s="81">
        <v>0.1193655563607303</v>
      </c>
      <c r="C219" s="82">
        <v>0.10161467076656605</v>
      </c>
      <c r="D219" s="82">
        <v>0.10473058789881236</v>
      </c>
      <c r="E219" s="82">
        <v>0.10470569203509038</v>
      </c>
      <c r="F219" s="82">
        <v>0.10558158787425605</v>
      </c>
      <c r="G219" s="82">
        <v>0.10994881363424301</v>
      </c>
      <c r="H219" s="82">
        <v>0.11497877637304678</v>
      </c>
      <c r="I219" s="82">
        <v>0.1015245573123949</v>
      </c>
      <c r="J219" s="82">
        <v>0.11548828687018263</v>
      </c>
      <c r="K219" s="82">
        <v>0.11620349681047379</v>
      </c>
      <c r="L219" s="82">
        <v>0.11135507885620856</v>
      </c>
    </row>
    <row r="220" spans="1:14" ht="17.100000000000001" customHeight="1" x14ac:dyDescent="0.25">
      <c r="A220" s="101" t="s">
        <v>248</v>
      </c>
      <c r="B220" s="102">
        <v>1</v>
      </c>
      <c r="C220" s="102">
        <v>1</v>
      </c>
      <c r="D220" s="102">
        <v>1</v>
      </c>
      <c r="E220" s="102">
        <v>1</v>
      </c>
      <c r="F220" s="102">
        <v>1</v>
      </c>
      <c r="G220" s="102">
        <v>1</v>
      </c>
      <c r="H220" s="102">
        <v>1</v>
      </c>
      <c r="I220" s="102">
        <v>1</v>
      </c>
      <c r="J220" s="102">
        <v>1</v>
      </c>
      <c r="K220" s="102">
        <v>1</v>
      </c>
      <c r="L220" s="102">
        <v>1</v>
      </c>
    </row>
    <row r="221" spans="1:14" ht="17.100000000000001" customHeight="1" x14ac:dyDescent="0.25">
      <c r="A221" s="92" t="s">
        <v>249</v>
      </c>
      <c r="B221" s="83">
        <v>2500</v>
      </c>
      <c r="C221" s="83">
        <v>2500</v>
      </c>
      <c r="D221" s="83">
        <v>2500</v>
      </c>
      <c r="E221" s="83">
        <v>2500</v>
      </c>
      <c r="F221" s="83">
        <v>2500</v>
      </c>
      <c r="G221" s="83">
        <v>2500</v>
      </c>
      <c r="H221" s="83">
        <v>2500</v>
      </c>
      <c r="I221" s="83">
        <v>2500</v>
      </c>
      <c r="J221" s="83">
        <v>2500</v>
      </c>
      <c r="K221" s="83">
        <v>2500</v>
      </c>
      <c r="L221" s="83">
        <v>2500</v>
      </c>
    </row>
    <row r="222" spans="1:14" ht="17.100000000000001" customHeight="1" x14ac:dyDescent="0.25">
      <c r="A222" s="93" t="s">
        <v>250</v>
      </c>
      <c r="B222" s="83">
        <v>4660</v>
      </c>
      <c r="C222" s="84">
        <v>2950</v>
      </c>
      <c r="D222" s="84">
        <v>2035</v>
      </c>
      <c r="E222" s="84">
        <v>1960</v>
      </c>
      <c r="F222" s="84">
        <v>1795</v>
      </c>
      <c r="G222" s="84">
        <v>880</v>
      </c>
      <c r="H222" s="84">
        <v>1965</v>
      </c>
      <c r="I222" s="84">
        <v>1000</v>
      </c>
      <c r="J222" s="84">
        <v>2165</v>
      </c>
      <c r="K222" s="84">
        <v>1770</v>
      </c>
      <c r="L222" s="84">
        <v>2045</v>
      </c>
    </row>
    <row r="223" spans="1:14" ht="12.95" customHeight="1" x14ac:dyDescent="0.25">
      <c r="A223" s="94"/>
      <c r="B223" s="85"/>
      <c r="C223" s="85"/>
      <c r="D223" s="85"/>
      <c r="E223" s="85"/>
      <c r="F223" s="85"/>
      <c r="G223" s="85"/>
      <c r="H223" s="85"/>
      <c r="I223" s="85"/>
      <c r="J223" s="85"/>
      <c r="K223" s="85"/>
      <c r="L223" s="85"/>
    </row>
    <row r="224" spans="1:14" customFormat="1" x14ac:dyDescent="0.25">
      <c r="A224" s="62" t="s">
        <v>383</v>
      </c>
      <c r="B224" s="63">
        <f>B215+B216</f>
        <v>0.19469658304640364</v>
      </c>
      <c r="C224" s="63">
        <f t="shared" ref="C224:L224" si="63">C215+C216</f>
        <v>0.2368132850719018</v>
      </c>
      <c r="D224" s="63">
        <f t="shared" si="63"/>
        <v>0.27815861485013799</v>
      </c>
      <c r="E224" s="63">
        <f t="shared" si="63"/>
        <v>0.27245996153215724</v>
      </c>
      <c r="F224" s="63">
        <f t="shared" si="63"/>
        <v>0.24417838306709996</v>
      </c>
      <c r="G224" s="63">
        <f t="shared" si="63"/>
        <v>0.22837596212356653</v>
      </c>
      <c r="H224" s="63">
        <f t="shared" si="63"/>
        <v>0.21785207022600658</v>
      </c>
      <c r="I224" s="63">
        <f t="shared" si="63"/>
        <v>0.23555060458307064</v>
      </c>
      <c r="J224" s="63">
        <f t="shared" si="63"/>
        <v>0.24327398594673941</v>
      </c>
      <c r="K224" s="63">
        <f t="shared" si="63"/>
        <v>0.2276035260757942</v>
      </c>
      <c r="L224" s="63">
        <f t="shared" si="63"/>
        <v>0.23980893775415829</v>
      </c>
      <c r="M224" s="76"/>
      <c r="N224" s="76"/>
    </row>
    <row r="225" spans="1:14" customFormat="1" x14ac:dyDescent="0.25">
      <c r="A225" s="64" t="s">
        <v>375</v>
      </c>
      <c r="B225" s="63">
        <f>B217</f>
        <v>0.35803336923791329</v>
      </c>
      <c r="C225" s="63">
        <f t="shared" ref="C225:L225" si="64">C217</f>
        <v>0.34740887703669776</v>
      </c>
      <c r="D225" s="63">
        <f t="shared" si="64"/>
        <v>0.33340822734756115</v>
      </c>
      <c r="E225" s="63">
        <f t="shared" si="64"/>
        <v>0.35013457864400105</v>
      </c>
      <c r="F225" s="63">
        <f t="shared" si="64"/>
        <v>0.35719811408525343</v>
      </c>
      <c r="G225" s="63">
        <f t="shared" si="64"/>
        <v>0.32020074555166111</v>
      </c>
      <c r="H225" s="63">
        <f t="shared" si="64"/>
        <v>0.34405104866243591</v>
      </c>
      <c r="I225" s="63">
        <f t="shared" si="64"/>
        <v>0.28766234545432734</v>
      </c>
      <c r="J225" s="63">
        <f t="shared" si="64"/>
        <v>0.35068273281574563</v>
      </c>
      <c r="K225" s="63">
        <f t="shared" si="64"/>
        <v>0.33446624403323855</v>
      </c>
      <c r="L225" s="63">
        <f t="shared" si="64"/>
        <v>0.30948318523140478</v>
      </c>
      <c r="M225" s="76"/>
      <c r="N225" s="76"/>
    </row>
    <row r="226" spans="1:14" customFormat="1" x14ac:dyDescent="0.25">
      <c r="A226" s="65" t="s">
        <v>384</v>
      </c>
      <c r="B226" s="63">
        <f>B218+B219</f>
        <v>0.44727004771568313</v>
      </c>
      <c r="C226" s="63">
        <f t="shared" ref="C226:L226" si="65">C218+C219</f>
        <v>0.41577783789140049</v>
      </c>
      <c r="D226" s="63">
        <f t="shared" si="65"/>
        <v>0.38843315780230075</v>
      </c>
      <c r="E226" s="63">
        <f t="shared" si="65"/>
        <v>0.37740545982384177</v>
      </c>
      <c r="F226" s="63">
        <f t="shared" si="65"/>
        <v>0.39862350284764653</v>
      </c>
      <c r="G226" s="63">
        <f t="shared" si="65"/>
        <v>0.45142329232477252</v>
      </c>
      <c r="H226" s="63">
        <f t="shared" si="65"/>
        <v>0.43809688111155742</v>
      </c>
      <c r="I226" s="63">
        <f t="shared" si="65"/>
        <v>0.47678704996260191</v>
      </c>
      <c r="J226" s="63">
        <f t="shared" si="65"/>
        <v>0.40604328123751499</v>
      </c>
      <c r="K226" s="63">
        <f t="shared" si="65"/>
        <v>0.4379302298909673</v>
      </c>
      <c r="L226" s="63">
        <f t="shared" si="65"/>
        <v>0.45070787701443693</v>
      </c>
      <c r="M226" s="76"/>
      <c r="N226" s="76"/>
    </row>
    <row r="227" spans="1:14" customFormat="1" x14ac:dyDescent="0.25">
      <c r="M227" s="76"/>
      <c r="N227" s="76"/>
    </row>
    <row r="228" spans="1:14" customFormat="1" x14ac:dyDescent="0.25">
      <c r="A228" s="60" t="s">
        <v>372</v>
      </c>
      <c r="B228" s="61">
        <f>(1*B215+2*B216+3*B217+4*B218+5*B219)</f>
        <v>3.3150980268588555</v>
      </c>
      <c r="C228" s="61">
        <f t="shared" ref="C228:L228" si="66">(1*C215+2*C216+3*C217+4*C218+5*C219)</f>
        <v>3.2187924383916284</v>
      </c>
      <c r="D228" s="61">
        <f t="shared" si="66"/>
        <v>3.1461461457677671</v>
      </c>
      <c r="E228" s="61">
        <f t="shared" si="66"/>
        <v>3.1324559477278653</v>
      </c>
      <c r="F228" s="61">
        <f t="shared" si="66"/>
        <v>3.1866888469078685</v>
      </c>
      <c r="G228" s="61">
        <f t="shared" si="66"/>
        <v>3.2797074383010836</v>
      </c>
      <c r="H228" s="61">
        <f t="shared" si="66"/>
        <v>3.2777103826054304</v>
      </c>
      <c r="I228" s="61">
        <f t="shared" si="66"/>
        <v>3.2811517277516238</v>
      </c>
      <c r="J228" s="61">
        <f t="shared" si="66"/>
        <v>3.2142272068669113</v>
      </c>
      <c r="K228" s="61">
        <f t="shared" si="66"/>
        <v>3.2500377680841925</v>
      </c>
      <c r="L228" s="61">
        <f t="shared" si="66"/>
        <v>3.2479226283968408</v>
      </c>
      <c r="M228" s="76"/>
      <c r="N228" s="76"/>
    </row>
    <row r="229" spans="1:14" customFormat="1" x14ac:dyDescent="0.25"/>
    <row r="230" spans="1:14" customFormat="1" x14ac:dyDescent="0.25">
      <c r="A230" s="71" t="s">
        <v>394</v>
      </c>
      <c r="B230" s="71" t="s">
        <v>395</v>
      </c>
    </row>
    <row r="231" spans="1:14" customFormat="1" x14ac:dyDescent="0.25">
      <c r="A231" s="71" t="s">
        <v>396</v>
      </c>
      <c r="B231" s="71" t="s">
        <v>607</v>
      </c>
    </row>
    <row r="232" spans="1:14" ht="17.100000000000001" customHeight="1" x14ac:dyDescent="0.25">
      <c r="A232" s="95"/>
      <c r="B232" s="86"/>
      <c r="C232" s="86"/>
      <c r="D232" s="86"/>
      <c r="E232" s="86"/>
      <c r="F232" s="86"/>
      <c r="G232" s="86"/>
      <c r="H232" s="86"/>
      <c r="I232" s="86"/>
      <c r="J232" s="86"/>
      <c r="K232" s="86"/>
      <c r="L232" s="86"/>
      <c r="M232" s="86"/>
      <c r="N232" s="86"/>
    </row>
    <row r="233" spans="1:14" ht="20.100000000000001" customHeight="1" x14ac:dyDescent="0.25">
      <c r="A233" s="96" t="s">
        <v>582</v>
      </c>
      <c r="B233" s="75"/>
      <c r="C233" s="75"/>
      <c r="D233" s="75"/>
      <c r="E233" s="75"/>
      <c r="F233" s="75"/>
      <c r="G233" s="75"/>
      <c r="H233" s="75"/>
      <c r="I233" s="75"/>
      <c r="J233" s="75"/>
      <c r="K233" s="75"/>
      <c r="L233" s="75"/>
      <c r="M233" s="75"/>
      <c r="N233" s="75"/>
    </row>
    <row r="234" spans="1:14" ht="15.95" customHeight="1" x14ac:dyDescent="0.25">
      <c r="B234" s="77"/>
      <c r="C234" s="78"/>
      <c r="D234" s="78"/>
      <c r="E234" s="78"/>
      <c r="F234" s="78"/>
      <c r="G234" s="78"/>
      <c r="H234" s="78"/>
      <c r="I234" s="78"/>
      <c r="J234" s="78"/>
      <c r="K234" s="78"/>
      <c r="L234" s="78"/>
      <c r="M234" s="78"/>
      <c r="N234" s="78"/>
    </row>
    <row r="235" spans="1:14" ht="15.95" customHeight="1" x14ac:dyDescent="0.25">
      <c r="G235" s="80" t="s">
        <v>5</v>
      </c>
      <c r="H235" s="80" t="s">
        <v>6</v>
      </c>
      <c r="I235" s="80" t="s">
        <v>7</v>
      </c>
      <c r="J235" s="80" t="s">
        <v>8</v>
      </c>
      <c r="K235" s="80" t="s">
        <v>9</v>
      </c>
      <c r="L235" s="80" t="s">
        <v>10</v>
      </c>
      <c r="M235" s="80" t="s">
        <v>11</v>
      </c>
    </row>
    <row r="236" spans="1:14" ht="17.100000000000001" customHeight="1" x14ac:dyDescent="0.25">
      <c r="A236" s="90" t="s">
        <v>192</v>
      </c>
      <c r="G236" s="82">
        <v>4.1989978631155223E-2</v>
      </c>
      <c r="H236" s="82">
        <v>4.3244189520042067E-2</v>
      </c>
      <c r="I236" s="82">
        <v>4.7261426680052877E-2</v>
      </c>
      <c r="J236" s="82">
        <v>3.8234354049261905E-2</v>
      </c>
      <c r="K236" s="82">
        <v>3.1563539363834756E-2</v>
      </c>
      <c r="L236" s="82">
        <v>4.4232900144157553E-2</v>
      </c>
      <c r="M236" s="82">
        <v>3.5918984029918354E-2</v>
      </c>
    </row>
    <row r="237" spans="1:14" ht="17.100000000000001" customHeight="1" x14ac:dyDescent="0.25">
      <c r="A237" s="91" t="s">
        <v>163</v>
      </c>
      <c r="G237" s="82">
        <v>0.162731337203323</v>
      </c>
      <c r="H237" s="82">
        <v>0.18386337694087654</v>
      </c>
      <c r="I237" s="82">
        <v>0.17543408784553954</v>
      </c>
      <c r="J237" s="82">
        <v>0.1798928107400814</v>
      </c>
      <c r="K237" s="82">
        <v>0.17212112283920827</v>
      </c>
      <c r="L237" s="82">
        <v>0.18408164253286563</v>
      </c>
      <c r="M237" s="82">
        <v>0.16824276173072708</v>
      </c>
    </row>
    <row r="238" spans="1:14" ht="17.100000000000001" customHeight="1" x14ac:dyDescent="0.25">
      <c r="A238" s="91" t="s">
        <v>77</v>
      </c>
      <c r="G238" s="82">
        <v>0.4569643059045857</v>
      </c>
      <c r="H238" s="82">
        <v>0.40269599349016622</v>
      </c>
      <c r="I238" s="82">
        <v>0.44402881719312037</v>
      </c>
      <c r="J238" s="82">
        <v>0.4225530230493616</v>
      </c>
      <c r="K238" s="82">
        <v>0.42055651568661145</v>
      </c>
      <c r="L238" s="82">
        <v>0.40730361253953551</v>
      </c>
      <c r="M238" s="82">
        <v>0.42734564748350279</v>
      </c>
    </row>
    <row r="239" spans="1:14" ht="17.100000000000001" customHeight="1" x14ac:dyDescent="0.25">
      <c r="A239" s="91" t="s">
        <v>164</v>
      </c>
      <c r="G239" s="82">
        <v>0.28971559721119805</v>
      </c>
      <c r="H239" s="82">
        <v>0.31741154192792265</v>
      </c>
      <c r="I239" s="82">
        <v>0.29553922490170215</v>
      </c>
      <c r="J239" s="82">
        <v>0.3142962930631128</v>
      </c>
      <c r="K239" s="82">
        <v>0.33026805452841324</v>
      </c>
      <c r="L239" s="82">
        <v>0.31409084063084936</v>
      </c>
      <c r="M239" s="82">
        <v>0.30674328643221105</v>
      </c>
    </row>
    <row r="240" spans="1:14" ht="17.100000000000001" customHeight="1" x14ac:dyDescent="0.25">
      <c r="A240" s="91" t="s">
        <v>193</v>
      </c>
      <c r="G240" s="82">
        <v>4.8598781049737985E-2</v>
      </c>
      <c r="H240" s="82">
        <v>5.278489812099256E-2</v>
      </c>
      <c r="I240" s="82">
        <v>3.7736443379585288E-2</v>
      </c>
      <c r="J240" s="82">
        <v>4.5023519098182321E-2</v>
      </c>
      <c r="K240" s="82">
        <v>4.5490767581932406E-2</v>
      </c>
      <c r="L240" s="82">
        <v>5.0291004152591849E-2</v>
      </c>
      <c r="M240" s="82">
        <v>6.1749320323640874E-2</v>
      </c>
    </row>
    <row r="241" spans="1:15" ht="17.100000000000001" customHeight="1" x14ac:dyDescent="0.25">
      <c r="A241" s="101" t="s">
        <v>248</v>
      </c>
      <c r="G241" s="102">
        <v>1</v>
      </c>
      <c r="H241" s="102">
        <v>1</v>
      </c>
      <c r="I241" s="102">
        <v>1</v>
      </c>
      <c r="J241" s="102">
        <v>1</v>
      </c>
      <c r="K241" s="102">
        <v>1</v>
      </c>
      <c r="L241" s="102">
        <v>1</v>
      </c>
      <c r="M241" s="102">
        <v>1</v>
      </c>
    </row>
    <row r="242" spans="1:15" ht="17.100000000000001" customHeight="1" x14ac:dyDescent="0.25">
      <c r="A242" s="92" t="s">
        <v>249</v>
      </c>
      <c r="G242" s="84">
        <v>2000.0443181818227</v>
      </c>
      <c r="H242" s="84">
        <v>2000.0274809160364</v>
      </c>
      <c r="I242" s="84">
        <v>2000.0560000000041</v>
      </c>
      <c r="J242" s="84">
        <v>2000.0452655889028</v>
      </c>
      <c r="K242" s="84">
        <v>2000.0146892655616</v>
      </c>
      <c r="L242" s="84">
        <v>1999.9882640586725</v>
      </c>
      <c r="M242" s="84">
        <v>2000.0220140515128</v>
      </c>
    </row>
    <row r="243" spans="1:15" ht="17.100000000000001" customHeight="1" x14ac:dyDescent="0.25">
      <c r="A243" s="93" t="s">
        <v>250</v>
      </c>
      <c r="G243" s="84">
        <v>704</v>
      </c>
      <c r="H243" s="84">
        <v>1572</v>
      </c>
      <c r="I243" s="84">
        <v>800</v>
      </c>
      <c r="J243" s="84">
        <v>1732</v>
      </c>
      <c r="K243" s="84">
        <v>1416</v>
      </c>
      <c r="L243" s="84">
        <v>1636</v>
      </c>
      <c r="M243" s="84">
        <v>1708</v>
      </c>
    </row>
    <row r="244" spans="1:15" ht="12.95" customHeight="1" x14ac:dyDescent="0.25">
      <c r="A244" s="94"/>
      <c r="G244" s="85"/>
      <c r="H244" s="85"/>
      <c r="I244" s="85"/>
      <c r="J244" s="85"/>
      <c r="K244" s="85"/>
      <c r="L244" s="85"/>
      <c r="M244" s="85"/>
    </row>
    <row r="245" spans="1:15" customFormat="1" x14ac:dyDescent="0.25">
      <c r="A245" s="62" t="s">
        <v>383</v>
      </c>
      <c r="G245" s="63">
        <f t="shared" ref="G245:M245" si="67">G236+G237</f>
        <v>0.20472131583447822</v>
      </c>
      <c r="H245" s="63">
        <f t="shared" si="67"/>
        <v>0.22710756646091862</v>
      </c>
      <c r="I245" s="63">
        <f t="shared" si="67"/>
        <v>0.22269551452559241</v>
      </c>
      <c r="J245" s="63">
        <f t="shared" si="67"/>
        <v>0.2181271647893433</v>
      </c>
      <c r="K245" s="63">
        <f t="shared" si="67"/>
        <v>0.20368466220304304</v>
      </c>
      <c r="L245" s="63">
        <f t="shared" si="67"/>
        <v>0.22831454267702317</v>
      </c>
      <c r="M245" s="63">
        <f t="shared" si="67"/>
        <v>0.20416174576064544</v>
      </c>
    </row>
    <row r="246" spans="1:15" customFormat="1" x14ac:dyDescent="0.25">
      <c r="A246" s="64" t="s">
        <v>375</v>
      </c>
      <c r="G246" s="63">
        <f t="shared" ref="G246:M246" si="68">G238</f>
        <v>0.4569643059045857</v>
      </c>
      <c r="H246" s="63">
        <f t="shared" si="68"/>
        <v>0.40269599349016622</v>
      </c>
      <c r="I246" s="63">
        <f t="shared" si="68"/>
        <v>0.44402881719312037</v>
      </c>
      <c r="J246" s="63">
        <f t="shared" si="68"/>
        <v>0.4225530230493616</v>
      </c>
      <c r="K246" s="63">
        <f t="shared" si="68"/>
        <v>0.42055651568661145</v>
      </c>
      <c r="L246" s="63">
        <f t="shared" si="68"/>
        <v>0.40730361253953551</v>
      </c>
      <c r="M246" s="63">
        <f t="shared" si="68"/>
        <v>0.42734564748350279</v>
      </c>
    </row>
    <row r="247" spans="1:15" customFormat="1" x14ac:dyDescent="0.25">
      <c r="A247" s="65" t="s">
        <v>384</v>
      </c>
      <c r="G247" s="63">
        <f t="shared" ref="G247:M247" si="69">G239+G240</f>
        <v>0.33831437826093602</v>
      </c>
      <c r="H247" s="63">
        <f t="shared" si="69"/>
        <v>0.37019644004891522</v>
      </c>
      <c r="I247" s="63">
        <f t="shared" si="69"/>
        <v>0.33327566828128741</v>
      </c>
      <c r="J247" s="63">
        <f t="shared" si="69"/>
        <v>0.3593198121612951</v>
      </c>
      <c r="K247" s="63">
        <f t="shared" si="69"/>
        <v>0.37575882211034561</v>
      </c>
      <c r="L247" s="63">
        <f t="shared" si="69"/>
        <v>0.36438184478344121</v>
      </c>
      <c r="M247" s="63">
        <f t="shared" si="69"/>
        <v>0.36849260675585194</v>
      </c>
    </row>
    <row r="248" spans="1:15" customFormat="1" x14ac:dyDescent="0.25"/>
    <row r="249" spans="1:15" customFormat="1" x14ac:dyDescent="0.25">
      <c r="A249" s="60" t="s">
        <v>372</v>
      </c>
      <c r="G249" s="61">
        <f t="shared" ref="G249:M249" si="70">(1*G236+2*G237+3*G238+4*G239+5*G240)</f>
        <v>3.1402018648450407</v>
      </c>
      <c r="H249" s="61">
        <f t="shared" si="70"/>
        <v>3.1526295821889474</v>
      </c>
      <c r="I249" s="61">
        <f t="shared" si="70"/>
        <v>3.1010551704552283</v>
      </c>
      <c r="J249" s="61">
        <f t="shared" si="70"/>
        <v>3.1479818124208725</v>
      </c>
      <c r="K249" s="61">
        <f t="shared" si="70"/>
        <v>3.1860013881254008</v>
      </c>
      <c r="L249" s="61">
        <f t="shared" si="70"/>
        <v>3.142125406114852</v>
      </c>
      <c r="M249" s="61">
        <f t="shared" si="70"/>
        <v>3.1901611972889294</v>
      </c>
    </row>
    <row r="250" spans="1:15" customFormat="1" x14ac:dyDescent="0.25"/>
    <row r="251" spans="1:15" customFormat="1" x14ac:dyDescent="0.25">
      <c r="A251" s="71" t="s">
        <v>394</v>
      </c>
      <c r="B251" s="71" t="s">
        <v>395</v>
      </c>
    </row>
    <row r="252" spans="1:15" customFormat="1" x14ac:dyDescent="0.25">
      <c r="A252" s="71" t="s">
        <v>396</v>
      </c>
      <c r="B252" s="71" t="s">
        <v>581</v>
      </c>
    </row>
    <row r="253" spans="1:15" ht="17.100000000000001" customHeight="1" x14ac:dyDescent="0.25">
      <c r="A253" s="95"/>
      <c r="B253" s="86"/>
      <c r="C253" s="86"/>
      <c r="D253" s="86"/>
      <c r="E253" s="86"/>
      <c r="F253" s="86"/>
      <c r="G253" s="86"/>
      <c r="H253" s="86"/>
      <c r="I253" s="86"/>
      <c r="J253" s="86"/>
      <c r="K253" s="86"/>
      <c r="L253" s="86"/>
      <c r="M253" s="86"/>
      <c r="N253" s="86"/>
    </row>
    <row r="254" spans="1:15" ht="20.100000000000001" customHeight="1" x14ac:dyDescent="0.25">
      <c r="A254" s="96" t="s">
        <v>550</v>
      </c>
      <c r="B254" s="75"/>
      <c r="C254" s="75"/>
      <c r="D254" s="87"/>
    </row>
    <row r="255" spans="1:15" ht="15.95" customHeight="1" x14ac:dyDescent="0.25">
      <c r="M255" s="77"/>
      <c r="N255" s="78"/>
    </row>
    <row r="256" spans="1:15" ht="15.95" customHeight="1" x14ac:dyDescent="0.25">
      <c r="M256" s="79" t="s">
        <v>11</v>
      </c>
      <c r="N256" s="80" t="s">
        <v>12</v>
      </c>
      <c r="O256" s="80" t="s">
        <v>627</v>
      </c>
    </row>
    <row r="257" spans="1:15" ht="17.100000000000001" customHeight="1" x14ac:dyDescent="0.25">
      <c r="A257" s="90" t="s">
        <v>185</v>
      </c>
      <c r="M257" s="81">
        <v>6.261113753548795E-3</v>
      </c>
      <c r="N257" s="82">
        <v>5.5819480338486103E-3</v>
      </c>
      <c r="O257" s="118">
        <v>1.0222901273558693E-2</v>
      </c>
    </row>
    <row r="258" spans="1:15" ht="17.100000000000001" customHeight="1" x14ac:dyDescent="0.25">
      <c r="A258" s="91" t="s">
        <v>186</v>
      </c>
      <c r="M258" s="81">
        <v>1.2822692583945684E-2</v>
      </c>
      <c r="N258" s="82">
        <v>1.9028256930979773E-2</v>
      </c>
      <c r="O258" s="118">
        <v>1.5853028705390126E-2</v>
      </c>
    </row>
    <row r="259" spans="1:15" ht="17.100000000000001" customHeight="1" x14ac:dyDescent="0.25">
      <c r="A259" s="91" t="s">
        <v>77</v>
      </c>
      <c r="M259" s="81">
        <v>8.8873026456148627E-2</v>
      </c>
      <c r="N259" s="82">
        <v>0.10406387455164695</v>
      </c>
      <c r="O259" s="118">
        <v>0.11508033002907496</v>
      </c>
    </row>
    <row r="260" spans="1:15" ht="17.100000000000001" customHeight="1" x14ac:dyDescent="0.25">
      <c r="A260" s="91" t="s">
        <v>187</v>
      </c>
      <c r="M260" s="81">
        <v>0.35816450029706681</v>
      </c>
      <c r="N260" s="82">
        <v>0.32567903921055441</v>
      </c>
      <c r="O260" s="118">
        <v>0.30170850047658831</v>
      </c>
    </row>
    <row r="261" spans="1:15" ht="17.100000000000001" customHeight="1" x14ac:dyDescent="0.25">
      <c r="A261" s="91" t="s">
        <v>188</v>
      </c>
      <c r="M261" s="81">
        <v>0.5338786669092902</v>
      </c>
      <c r="N261" s="82">
        <v>0.54564688127297034</v>
      </c>
      <c r="O261" s="118">
        <v>0.55713523951538801</v>
      </c>
    </row>
    <row r="262" spans="1:15" ht="17.100000000000001" customHeight="1" x14ac:dyDescent="0.25">
      <c r="A262" s="101" t="s">
        <v>248</v>
      </c>
      <c r="M262" s="102">
        <v>1</v>
      </c>
      <c r="N262" s="102">
        <v>1</v>
      </c>
      <c r="O262" s="102">
        <v>1</v>
      </c>
    </row>
    <row r="263" spans="1:15" ht="17.100000000000001" customHeight="1" x14ac:dyDescent="0.25">
      <c r="A263" s="92" t="s">
        <v>249</v>
      </c>
      <c r="M263" s="83">
        <v>4000.0440281030797</v>
      </c>
      <c r="N263" s="84">
        <v>3999.9706601467337</v>
      </c>
      <c r="O263" s="84">
        <v>3999.9706601467337</v>
      </c>
    </row>
    <row r="264" spans="1:15" ht="17.100000000000001" customHeight="1" x14ac:dyDescent="0.25">
      <c r="A264" s="93" t="s">
        <v>250</v>
      </c>
      <c r="M264" s="83">
        <v>3416</v>
      </c>
      <c r="N264" s="84">
        <v>3272</v>
      </c>
      <c r="O264" s="120">
        <v>3160</v>
      </c>
    </row>
    <row r="265" spans="1:15" ht="12.95" customHeight="1" x14ac:dyDescent="0.25">
      <c r="A265" s="94"/>
      <c r="B265" s="85"/>
      <c r="C265" s="85"/>
      <c r="D265" s="88"/>
    </row>
    <row r="266" spans="1:15" customFormat="1" x14ac:dyDescent="0.25">
      <c r="A266" s="62" t="s">
        <v>565</v>
      </c>
      <c r="B266" s="76"/>
      <c r="C266" s="76"/>
      <c r="D266" s="76"/>
      <c r="E266" s="76"/>
      <c r="F266" s="76"/>
      <c r="G266" s="76"/>
      <c r="H266" s="76"/>
      <c r="I266" s="76"/>
      <c r="J266" s="76"/>
      <c r="K266" s="76"/>
      <c r="L266" s="76"/>
      <c r="M266" s="63">
        <f t="shared" ref="M266:N266" si="71">M257+M258</f>
        <v>1.9083806337494479E-2</v>
      </c>
      <c r="N266" s="63">
        <f t="shared" si="71"/>
        <v>2.4610204964828384E-2</v>
      </c>
      <c r="O266" s="63">
        <f t="shared" ref="O266" si="72">O257+O258</f>
        <v>2.6075929978948819E-2</v>
      </c>
    </row>
    <row r="267" spans="1:15" customFormat="1" x14ac:dyDescent="0.25">
      <c r="A267" s="64" t="s">
        <v>375</v>
      </c>
      <c r="B267" s="76"/>
      <c r="C267" s="76"/>
      <c r="D267" s="76"/>
      <c r="E267" s="76"/>
      <c r="F267" s="76"/>
      <c r="G267" s="76"/>
      <c r="H267" s="76"/>
      <c r="I267" s="76"/>
      <c r="J267" s="76"/>
      <c r="K267" s="76"/>
      <c r="L267" s="76"/>
      <c r="M267" s="63">
        <f t="shared" ref="M267:N267" si="73">M259</f>
        <v>8.8873026456148627E-2</v>
      </c>
      <c r="N267" s="63">
        <f t="shared" si="73"/>
        <v>0.10406387455164695</v>
      </c>
      <c r="O267" s="63">
        <f t="shared" ref="O267" si="74">O259</f>
        <v>0.11508033002907496</v>
      </c>
    </row>
    <row r="268" spans="1:15" customFormat="1" x14ac:dyDescent="0.25">
      <c r="A268" s="65" t="s">
        <v>566</v>
      </c>
      <c r="B268" s="76"/>
      <c r="C268" s="76"/>
      <c r="D268" s="76"/>
      <c r="E268" s="76"/>
      <c r="F268" s="76"/>
      <c r="G268" s="76"/>
      <c r="H268" s="76"/>
      <c r="I268" s="76"/>
      <c r="J268" s="76"/>
      <c r="K268" s="76"/>
      <c r="L268" s="76"/>
      <c r="M268" s="63">
        <f t="shared" ref="M268:N268" si="75">M260+M261</f>
        <v>0.89204316720635701</v>
      </c>
      <c r="N268" s="63">
        <f t="shared" si="75"/>
        <v>0.87132592048352475</v>
      </c>
      <c r="O268" s="63">
        <f t="shared" ref="O268" si="76">O260+O261</f>
        <v>0.85884373999197638</v>
      </c>
    </row>
    <row r="269" spans="1:15" customFormat="1" x14ac:dyDescent="0.25">
      <c r="B269" s="76"/>
      <c r="C269" s="76"/>
      <c r="D269" s="76"/>
      <c r="E269" s="76"/>
      <c r="F269" s="76"/>
      <c r="G269" s="76"/>
      <c r="H269" s="76"/>
      <c r="I269" s="76"/>
      <c r="J269" s="76"/>
      <c r="K269" s="76"/>
      <c r="L269" s="76"/>
    </row>
    <row r="270" spans="1:15" customFormat="1" x14ac:dyDescent="0.25">
      <c r="A270" s="60" t="s">
        <v>372</v>
      </c>
      <c r="B270" s="76"/>
      <c r="C270" s="76"/>
      <c r="D270" s="76"/>
      <c r="E270" s="76"/>
      <c r="F270" s="76"/>
      <c r="G270" s="76"/>
      <c r="H270" s="76"/>
      <c r="I270" s="76"/>
      <c r="J270" s="76"/>
      <c r="K270" s="76"/>
      <c r="L270" s="76"/>
      <c r="M270" s="61">
        <f t="shared" ref="M270:N270" si="77">(1*M257+2*M258+3*M259+4*M260+5*M261)</f>
        <v>4.4005769140246045</v>
      </c>
      <c r="N270" s="61">
        <f t="shared" si="77"/>
        <v>4.386780648757818</v>
      </c>
      <c r="O270" s="61">
        <f t="shared" ref="O270" si="78">(1*O257+2*O258+3*O259+4*O260+5*O261)</f>
        <v>4.3796801482548577</v>
      </c>
    </row>
    <row r="271" spans="1:15" customFormat="1" x14ac:dyDescent="0.25"/>
    <row r="272" spans="1:15" customFormat="1" x14ac:dyDescent="0.25">
      <c r="A272" s="71" t="s">
        <v>394</v>
      </c>
      <c r="B272" s="71" t="s">
        <v>395</v>
      </c>
    </row>
    <row r="273" spans="1:15" customFormat="1" x14ac:dyDescent="0.25">
      <c r="A273" s="71" t="s">
        <v>396</v>
      </c>
      <c r="B273" s="71" t="s">
        <v>583</v>
      </c>
    </row>
    <row r="274" spans="1:15" ht="17.100000000000001" customHeight="1" x14ac:dyDescent="0.25">
      <c r="A274" s="95"/>
      <c r="B274" s="86"/>
      <c r="C274" s="86"/>
      <c r="D274" s="89"/>
    </row>
    <row r="275" spans="1:15" ht="20.100000000000001" customHeight="1" x14ac:dyDescent="0.25">
      <c r="A275" s="96" t="s">
        <v>551</v>
      </c>
      <c r="M275" s="75"/>
      <c r="N275" s="75"/>
      <c r="O275" s="75"/>
    </row>
    <row r="276" spans="1:15" ht="15.95" customHeight="1" x14ac:dyDescent="0.25">
      <c r="M276" s="77"/>
      <c r="N276" s="78"/>
      <c r="O276" s="78"/>
    </row>
    <row r="277" spans="1:15" ht="15.95" customHeight="1" x14ac:dyDescent="0.25">
      <c r="M277" s="79" t="s">
        <v>11</v>
      </c>
      <c r="N277" s="80" t="s">
        <v>12</v>
      </c>
      <c r="O277" s="80" t="s">
        <v>627</v>
      </c>
    </row>
    <row r="278" spans="1:15" ht="17.100000000000001" customHeight="1" x14ac:dyDescent="0.25">
      <c r="A278" s="90" t="s">
        <v>185</v>
      </c>
      <c r="M278" s="81">
        <v>3.8164294990976205E-2</v>
      </c>
      <c r="N278" s="82">
        <v>4.6305419789821459E-2</v>
      </c>
      <c r="O278" s="118">
        <v>4.5810254659721827E-2</v>
      </c>
    </row>
    <row r="279" spans="1:15" ht="17.100000000000001" customHeight="1" x14ac:dyDescent="0.25">
      <c r="A279" s="91" t="s">
        <v>186</v>
      </c>
      <c r="M279" s="81">
        <v>0.14268981634680303</v>
      </c>
      <c r="N279" s="82">
        <v>0.1606783043505057</v>
      </c>
      <c r="O279" s="118">
        <v>0.13348897505020627</v>
      </c>
    </row>
    <row r="280" spans="1:15" ht="17.100000000000001" customHeight="1" x14ac:dyDescent="0.25">
      <c r="A280" s="91" t="s">
        <v>77</v>
      </c>
      <c r="M280" s="81">
        <v>0.35266497066659952</v>
      </c>
      <c r="N280" s="82">
        <v>0.37468381322003907</v>
      </c>
      <c r="O280" s="118">
        <v>0.31746451682501686</v>
      </c>
    </row>
    <row r="281" spans="1:15" ht="17.100000000000001" customHeight="1" x14ac:dyDescent="0.25">
      <c r="A281" s="91" t="s">
        <v>187</v>
      </c>
      <c r="M281" s="81">
        <v>0.36970420544161159</v>
      </c>
      <c r="N281" s="82">
        <v>0.33773882612015937</v>
      </c>
      <c r="O281" s="118">
        <v>0.38107725277883198</v>
      </c>
    </row>
    <row r="282" spans="1:15" ht="17.100000000000001" customHeight="1" x14ac:dyDescent="0.25">
      <c r="A282" s="91" t="s">
        <v>188</v>
      </c>
      <c r="M282" s="81">
        <v>9.6776712554009506E-2</v>
      </c>
      <c r="N282" s="82">
        <v>8.0593636519474293E-2</v>
      </c>
      <c r="O282" s="118">
        <v>0.12215900068622317</v>
      </c>
    </row>
    <row r="283" spans="1:15" ht="17.100000000000001" customHeight="1" x14ac:dyDescent="0.25">
      <c r="A283" s="101" t="s">
        <v>248</v>
      </c>
      <c r="M283" s="102">
        <v>1</v>
      </c>
      <c r="N283" s="102">
        <v>1</v>
      </c>
      <c r="O283" s="102">
        <v>1</v>
      </c>
    </row>
    <row r="284" spans="1:15" ht="17.100000000000001" customHeight="1" x14ac:dyDescent="0.25">
      <c r="A284" s="92" t="s">
        <v>249</v>
      </c>
      <c r="M284" s="83">
        <v>4500.0495316159459</v>
      </c>
      <c r="N284" s="84">
        <v>4499.9669926650695</v>
      </c>
      <c r="O284" s="84">
        <v>4499.9669926650695</v>
      </c>
    </row>
    <row r="285" spans="1:15" ht="17.100000000000001" customHeight="1" x14ac:dyDescent="0.25">
      <c r="A285" s="93" t="s">
        <v>250</v>
      </c>
      <c r="M285" s="83">
        <v>3843</v>
      </c>
      <c r="N285" s="84">
        <v>3681</v>
      </c>
      <c r="O285" s="120">
        <v>3555</v>
      </c>
    </row>
    <row r="286" spans="1:15" ht="12.95" customHeight="1" x14ac:dyDescent="0.25">
      <c r="A286" s="94"/>
      <c r="M286" s="85"/>
      <c r="N286" s="85"/>
      <c r="O286" s="85"/>
    </row>
    <row r="287" spans="1:15" customFormat="1" x14ac:dyDescent="0.25">
      <c r="A287" s="62" t="s">
        <v>565</v>
      </c>
      <c r="B287" s="76"/>
      <c r="C287" s="76"/>
      <c r="D287" s="76"/>
      <c r="E287" s="76"/>
      <c r="F287" s="76"/>
      <c r="G287" s="76"/>
      <c r="H287" s="76"/>
      <c r="I287" s="76"/>
      <c r="J287" s="76"/>
      <c r="K287" s="76"/>
      <c r="L287" s="76"/>
      <c r="M287" s="63">
        <f t="shared" ref="M287:N287" si="79">M278+M279</f>
        <v>0.18085411133777923</v>
      </c>
      <c r="N287" s="63">
        <f t="shared" si="79"/>
        <v>0.20698372414032717</v>
      </c>
      <c r="O287" s="63">
        <f t="shared" ref="O287" si="80">O278+O279</f>
        <v>0.17929922970992809</v>
      </c>
    </row>
    <row r="288" spans="1:15" customFormat="1" x14ac:dyDescent="0.25">
      <c r="A288" s="64" t="s">
        <v>375</v>
      </c>
      <c r="B288" s="76"/>
      <c r="C288" s="76"/>
      <c r="D288" s="76"/>
      <c r="E288" s="76"/>
      <c r="F288" s="76"/>
      <c r="G288" s="76"/>
      <c r="H288" s="76"/>
      <c r="I288" s="76"/>
      <c r="J288" s="76"/>
      <c r="K288" s="76"/>
      <c r="L288" s="76"/>
      <c r="M288" s="63">
        <f t="shared" ref="M288:N288" si="81">M280</f>
        <v>0.35266497066659952</v>
      </c>
      <c r="N288" s="63">
        <f t="shared" si="81"/>
        <v>0.37468381322003907</v>
      </c>
      <c r="O288" s="63">
        <f t="shared" ref="O288" si="82">O280</f>
        <v>0.31746451682501686</v>
      </c>
    </row>
    <row r="289" spans="1:15" customFormat="1" x14ac:dyDescent="0.25">
      <c r="A289" s="65" t="s">
        <v>566</v>
      </c>
      <c r="B289" s="76"/>
      <c r="C289" s="76"/>
      <c r="D289" s="76"/>
      <c r="E289" s="76"/>
      <c r="F289" s="76"/>
      <c r="G289" s="76"/>
      <c r="H289" s="76"/>
      <c r="I289" s="76"/>
      <c r="J289" s="76"/>
      <c r="K289" s="76"/>
      <c r="L289" s="76"/>
      <c r="M289" s="63">
        <f t="shared" ref="M289:N289" si="83">M281+M282</f>
        <v>0.46648091799562108</v>
      </c>
      <c r="N289" s="63">
        <f t="shared" si="83"/>
        <v>0.41833246263963364</v>
      </c>
      <c r="O289" s="63">
        <f t="shared" ref="O289" si="84">O281+O282</f>
        <v>0.50323625346505518</v>
      </c>
    </row>
    <row r="290" spans="1:15" customFormat="1" x14ac:dyDescent="0.25">
      <c r="B290" s="76"/>
      <c r="C290" s="76"/>
      <c r="D290" s="76"/>
      <c r="E290" s="76"/>
      <c r="F290" s="76"/>
      <c r="G290" s="76"/>
      <c r="H290" s="76"/>
      <c r="I290" s="76"/>
      <c r="J290" s="76"/>
      <c r="K290" s="76"/>
      <c r="L290" s="76"/>
    </row>
    <row r="291" spans="1:15" customFormat="1" x14ac:dyDescent="0.25">
      <c r="A291" s="60" t="s">
        <v>372</v>
      </c>
      <c r="B291" s="76"/>
      <c r="C291" s="76"/>
      <c r="D291" s="76"/>
      <c r="E291" s="76"/>
      <c r="F291" s="76"/>
      <c r="G291" s="76"/>
      <c r="H291" s="76"/>
      <c r="I291" s="76"/>
      <c r="J291" s="76"/>
      <c r="K291" s="76"/>
      <c r="L291" s="76"/>
      <c r="M291" s="61">
        <f t="shared" ref="M291:N291" si="85">(1*M278+2*M279+3*M280+4*M281+5*M282)</f>
        <v>3.3442392242208752</v>
      </c>
      <c r="N291" s="61">
        <f t="shared" si="85"/>
        <v>3.2456369552289592</v>
      </c>
      <c r="O291" s="61">
        <f t="shared" ref="O291" si="86">(1*O278+2*O279+3*O280+4*O281+5*O282)</f>
        <v>3.4002857697816284</v>
      </c>
    </row>
    <row r="292" spans="1:15" customFormat="1" x14ac:dyDescent="0.25"/>
    <row r="293" spans="1:15" customFormat="1" x14ac:dyDescent="0.25">
      <c r="A293" s="71" t="s">
        <v>394</v>
      </c>
      <c r="B293" s="71" t="s">
        <v>395</v>
      </c>
    </row>
    <row r="294" spans="1:15" customFormat="1" x14ac:dyDescent="0.25">
      <c r="A294" s="71" t="s">
        <v>396</v>
      </c>
      <c r="B294" s="71" t="s">
        <v>584</v>
      </c>
    </row>
    <row r="295" spans="1:15" ht="17.100000000000001" customHeight="1" x14ac:dyDescent="0.25">
      <c r="A295" s="95"/>
      <c r="M295" s="86"/>
      <c r="N295" s="86"/>
      <c r="O295" s="86"/>
    </row>
    <row r="296" spans="1:15" ht="20.100000000000001" customHeight="1" x14ac:dyDescent="0.25">
      <c r="A296" s="96" t="s">
        <v>552</v>
      </c>
      <c r="M296" s="75"/>
      <c r="N296" s="75"/>
      <c r="O296" s="75"/>
    </row>
    <row r="297" spans="1:15" ht="15.95" customHeight="1" x14ac:dyDescent="0.25">
      <c r="M297" s="77"/>
      <c r="N297" s="78"/>
      <c r="O297" s="78"/>
    </row>
    <row r="298" spans="1:15" ht="15.95" customHeight="1" x14ac:dyDescent="0.25">
      <c r="M298" s="79" t="s">
        <v>11</v>
      </c>
      <c r="N298" s="80" t="s">
        <v>12</v>
      </c>
      <c r="O298" s="80" t="s">
        <v>627</v>
      </c>
    </row>
    <row r="299" spans="1:15" ht="17.100000000000001" customHeight="1" x14ac:dyDescent="0.25">
      <c r="A299" s="90" t="s">
        <v>185</v>
      </c>
      <c r="M299" s="81">
        <v>2.666502265665914E-2</v>
      </c>
      <c r="N299" s="82">
        <v>3.6836578263409768E-2</v>
      </c>
      <c r="O299" s="118">
        <v>4.1394496899330967E-2</v>
      </c>
    </row>
    <row r="300" spans="1:15" ht="17.100000000000001" customHeight="1" x14ac:dyDescent="0.25">
      <c r="A300" s="91" t="s">
        <v>186</v>
      </c>
      <c r="M300" s="81">
        <v>0.14692252801901032</v>
      </c>
      <c r="N300" s="82">
        <v>0.15865642046273964</v>
      </c>
      <c r="O300" s="118">
        <v>0.1298654035299116</v>
      </c>
    </row>
    <row r="301" spans="1:15" ht="17.100000000000001" customHeight="1" x14ac:dyDescent="0.25">
      <c r="A301" s="91" t="s">
        <v>77</v>
      </c>
      <c r="M301" s="81">
        <v>0.3845416455603432</v>
      </c>
      <c r="N301" s="82">
        <v>0.36538519842443984</v>
      </c>
      <c r="O301" s="118">
        <v>0.32765411251520804</v>
      </c>
    </row>
    <row r="302" spans="1:15" ht="17.100000000000001" customHeight="1" x14ac:dyDescent="0.25">
      <c r="A302" s="91" t="s">
        <v>187</v>
      </c>
      <c r="M302" s="81">
        <v>0.35822186500523379</v>
      </c>
      <c r="N302" s="82">
        <v>0.36706137208830547</v>
      </c>
      <c r="O302" s="118">
        <v>0.38529216155627305</v>
      </c>
    </row>
    <row r="303" spans="1:15" ht="17.100000000000001" customHeight="1" x14ac:dyDescent="0.25">
      <c r="A303" s="91" t="s">
        <v>188</v>
      </c>
      <c r="M303" s="81">
        <v>8.3648938758753386E-2</v>
      </c>
      <c r="N303" s="82">
        <v>7.2060430761105326E-2</v>
      </c>
      <c r="O303" s="118">
        <v>0.11579382549927626</v>
      </c>
    </row>
    <row r="304" spans="1:15" ht="17.100000000000001" customHeight="1" x14ac:dyDescent="0.25">
      <c r="A304" s="101" t="s">
        <v>248</v>
      </c>
      <c r="M304" s="102">
        <v>1</v>
      </c>
      <c r="N304" s="102">
        <v>1</v>
      </c>
      <c r="O304" s="102">
        <v>1</v>
      </c>
    </row>
    <row r="305" spans="1:15" ht="17.100000000000001" customHeight="1" x14ac:dyDescent="0.25">
      <c r="A305" s="92" t="s">
        <v>249</v>
      </c>
      <c r="M305" s="83">
        <v>5000.0550351288421</v>
      </c>
      <c r="N305" s="84">
        <v>4999.9633251834302</v>
      </c>
      <c r="O305" s="84">
        <v>4999.9633251834302</v>
      </c>
    </row>
    <row r="306" spans="1:15" ht="17.100000000000001" customHeight="1" x14ac:dyDescent="0.25">
      <c r="A306" s="93" t="s">
        <v>250</v>
      </c>
      <c r="M306" s="83">
        <v>4270</v>
      </c>
      <c r="N306" s="84">
        <v>4090</v>
      </c>
      <c r="O306" s="120">
        <v>3950</v>
      </c>
    </row>
    <row r="307" spans="1:15" ht="12.95" customHeight="1" x14ac:dyDescent="0.25">
      <c r="A307" s="94"/>
      <c r="M307" s="85"/>
      <c r="N307" s="85"/>
      <c r="O307" s="85"/>
    </row>
    <row r="308" spans="1:15" customFormat="1" x14ac:dyDescent="0.25">
      <c r="A308" s="62" t="s">
        <v>565</v>
      </c>
      <c r="B308" s="76"/>
      <c r="C308" s="76"/>
      <c r="D308" s="76"/>
      <c r="E308" s="76"/>
      <c r="F308" s="76"/>
      <c r="G308" s="76"/>
      <c r="H308" s="76"/>
      <c r="I308" s="76"/>
      <c r="J308" s="76"/>
      <c r="K308" s="76"/>
      <c r="L308" s="76"/>
      <c r="M308" s="63">
        <f t="shared" ref="M308:N308" si="87">M299+M300</f>
        <v>0.17358755067566944</v>
      </c>
      <c r="N308" s="63">
        <f t="shared" si="87"/>
        <v>0.19549299872614942</v>
      </c>
      <c r="O308" s="63">
        <f t="shared" ref="O308" si="88">O299+O300</f>
        <v>0.17125990042924258</v>
      </c>
    </row>
    <row r="309" spans="1:15" customFormat="1" x14ac:dyDescent="0.25">
      <c r="A309" s="64" t="s">
        <v>375</v>
      </c>
      <c r="B309" s="76"/>
      <c r="C309" s="76"/>
      <c r="D309" s="76"/>
      <c r="E309" s="76"/>
      <c r="F309" s="76"/>
      <c r="G309" s="76"/>
      <c r="H309" s="76"/>
      <c r="I309" s="76"/>
      <c r="J309" s="76"/>
      <c r="K309" s="76"/>
      <c r="L309" s="76"/>
      <c r="M309" s="63">
        <f t="shared" ref="M309:N309" si="89">M301</f>
        <v>0.3845416455603432</v>
      </c>
      <c r="N309" s="63">
        <f t="shared" si="89"/>
        <v>0.36538519842443984</v>
      </c>
      <c r="O309" s="63">
        <f t="shared" ref="O309" si="90">O301</f>
        <v>0.32765411251520804</v>
      </c>
    </row>
    <row r="310" spans="1:15" customFormat="1" x14ac:dyDescent="0.25">
      <c r="A310" s="65" t="s">
        <v>566</v>
      </c>
      <c r="B310" s="76"/>
      <c r="C310" s="76"/>
      <c r="D310" s="76"/>
      <c r="E310" s="76"/>
      <c r="F310" s="76"/>
      <c r="G310" s="76"/>
      <c r="H310" s="76"/>
      <c r="I310" s="76"/>
      <c r="J310" s="76"/>
      <c r="K310" s="76"/>
      <c r="L310" s="76"/>
      <c r="M310" s="63">
        <f t="shared" ref="M310:N310" si="91">M302+M303</f>
        <v>0.44187080376398719</v>
      </c>
      <c r="N310" s="63">
        <f t="shared" si="91"/>
        <v>0.43912180284941082</v>
      </c>
      <c r="O310" s="63">
        <f t="shared" ref="O310" si="92">O302+O303</f>
        <v>0.5010859870555493</v>
      </c>
    </row>
    <row r="311" spans="1:15" customFormat="1" x14ac:dyDescent="0.25">
      <c r="B311" s="76"/>
      <c r="C311" s="76"/>
      <c r="D311" s="76"/>
      <c r="E311" s="76"/>
      <c r="F311" s="76"/>
      <c r="G311" s="76"/>
      <c r="H311" s="76"/>
      <c r="I311" s="76"/>
      <c r="J311" s="76"/>
      <c r="K311" s="76"/>
      <c r="L311" s="76"/>
    </row>
    <row r="312" spans="1:15" customFormat="1" x14ac:dyDescent="0.25">
      <c r="A312" s="60" t="s">
        <v>372</v>
      </c>
      <c r="B312" s="76"/>
      <c r="C312" s="76"/>
      <c r="D312" s="76"/>
      <c r="E312" s="76"/>
      <c r="F312" s="76"/>
      <c r="G312" s="76"/>
      <c r="H312" s="76"/>
      <c r="I312" s="76"/>
      <c r="J312" s="76"/>
      <c r="K312" s="76"/>
      <c r="L312" s="76"/>
      <c r="M312" s="61">
        <f t="shared" ref="M312:N312" si="93">(1*M299+2*M300+3*M301+4*M302+5*M303)</f>
        <v>3.3252671691904112</v>
      </c>
      <c r="N312" s="61">
        <f t="shared" si="93"/>
        <v>3.2788526566209573</v>
      </c>
      <c r="O312" s="61">
        <f t="shared" ref="O312" si="94">(1*O299+2*O300+3*O301+4*O302+5*O303)</f>
        <v>3.4042254152262519</v>
      </c>
    </row>
    <row r="313" spans="1:15" customFormat="1" x14ac:dyDescent="0.25"/>
    <row r="314" spans="1:15" customFormat="1" x14ac:dyDescent="0.25">
      <c r="A314" s="71" t="s">
        <v>394</v>
      </c>
      <c r="B314" s="71" t="s">
        <v>395</v>
      </c>
    </row>
    <row r="315" spans="1:15" customFormat="1" x14ac:dyDescent="0.25">
      <c r="A315" s="71" t="s">
        <v>396</v>
      </c>
      <c r="B315" s="71" t="s">
        <v>585</v>
      </c>
    </row>
    <row r="316" spans="1:15" ht="17.100000000000001" customHeight="1" x14ac:dyDescent="0.25">
      <c r="A316" s="95"/>
      <c r="M316" s="86"/>
      <c r="N316" s="86"/>
      <c r="O316" s="86"/>
    </row>
    <row r="317" spans="1:15" ht="20.100000000000001" customHeight="1" x14ac:dyDescent="0.25">
      <c r="A317" s="96" t="s">
        <v>553</v>
      </c>
      <c r="M317" s="75"/>
      <c r="N317" s="75"/>
      <c r="O317" s="75"/>
    </row>
    <row r="318" spans="1:15" ht="15.95" customHeight="1" x14ac:dyDescent="0.25">
      <c r="M318" s="77"/>
      <c r="N318" s="78"/>
      <c r="O318" s="78"/>
    </row>
    <row r="319" spans="1:15" ht="15.95" customHeight="1" x14ac:dyDescent="0.25">
      <c r="M319" s="79" t="s">
        <v>11</v>
      </c>
      <c r="N319" s="80" t="s">
        <v>12</v>
      </c>
      <c r="O319" s="80" t="s">
        <v>627</v>
      </c>
    </row>
    <row r="320" spans="1:15" ht="17.100000000000001" customHeight="1" x14ac:dyDescent="0.25">
      <c r="A320" s="90" t="s">
        <v>185</v>
      </c>
      <c r="M320" s="81">
        <v>1.1890865734160578E-2</v>
      </c>
      <c r="N320" s="82">
        <v>1.8566558352913532E-2</v>
      </c>
      <c r="O320" s="118">
        <v>2.3854420845019111E-2</v>
      </c>
    </row>
    <row r="321" spans="1:15" ht="17.100000000000001" customHeight="1" x14ac:dyDescent="0.25">
      <c r="A321" s="91" t="s">
        <v>186</v>
      </c>
      <c r="M321" s="81">
        <v>0.10923520149648072</v>
      </c>
      <c r="N321" s="82">
        <v>0.10189411875610042</v>
      </c>
      <c r="O321" s="118">
        <v>9.5546911293924383E-2</v>
      </c>
    </row>
    <row r="322" spans="1:15" ht="17.100000000000001" customHeight="1" x14ac:dyDescent="0.25">
      <c r="A322" s="91" t="s">
        <v>77</v>
      </c>
      <c r="M322" s="81">
        <v>0.33316864610103175</v>
      </c>
      <c r="N322" s="82">
        <v>0.32520042934300086</v>
      </c>
      <c r="O322" s="118">
        <v>0.31583546873037616</v>
      </c>
    </row>
    <row r="323" spans="1:15" ht="17.100000000000001" customHeight="1" x14ac:dyDescent="0.25">
      <c r="A323" s="91" t="s">
        <v>187</v>
      </c>
      <c r="M323" s="81">
        <v>0.43122567243145049</v>
      </c>
      <c r="N323" s="82">
        <v>0.43141758986007511</v>
      </c>
      <c r="O323" s="118">
        <v>0.4124404792797246</v>
      </c>
    </row>
    <row r="324" spans="1:15" ht="17.100000000000001" customHeight="1" x14ac:dyDescent="0.25">
      <c r="A324" s="91" t="s">
        <v>188</v>
      </c>
      <c r="M324" s="81">
        <v>0.11447961423687641</v>
      </c>
      <c r="N324" s="82">
        <v>0.1229213036879102</v>
      </c>
      <c r="O324" s="118">
        <v>0.15232271985095575</v>
      </c>
    </row>
    <row r="325" spans="1:15" ht="17.100000000000001" customHeight="1" x14ac:dyDescent="0.25">
      <c r="A325" s="101" t="s">
        <v>248</v>
      </c>
      <c r="M325" s="102">
        <v>1</v>
      </c>
      <c r="N325" s="102">
        <v>1</v>
      </c>
      <c r="O325" s="102">
        <v>1</v>
      </c>
    </row>
    <row r="326" spans="1:15" ht="17.100000000000001" customHeight="1" x14ac:dyDescent="0.25">
      <c r="A326" s="92" t="s">
        <v>249</v>
      </c>
      <c r="M326" s="83">
        <v>4500.0495316159577</v>
      </c>
      <c r="N326" s="84">
        <v>4499.9669926650886</v>
      </c>
      <c r="O326" s="84">
        <v>4499.9669926650886</v>
      </c>
    </row>
    <row r="327" spans="1:15" ht="17.100000000000001" customHeight="1" x14ac:dyDescent="0.25">
      <c r="A327" s="93" t="s">
        <v>250</v>
      </c>
      <c r="M327" s="83">
        <v>3843</v>
      </c>
      <c r="N327" s="84">
        <v>3681</v>
      </c>
      <c r="O327" s="120">
        <v>3555</v>
      </c>
    </row>
    <row r="328" spans="1:15" ht="12.95" customHeight="1" x14ac:dyDescent="0.25">
      <c r="A328" s="94"/>
      <c r="M328" s="85"/>
      <c r="N328" s="85"/>
      <c r="O328" s="85"/>
    </row>
    <row r="329" spans="1:15" customFormat="1" x14ac:dyDescent="0.25">
      <c r="A329" s="62" t="s">
        <v>565</v>
      </c>
      <c r="B329" s="76"/>
      <c r="C329" s="76"/>
      <c r="D329" s="76"/>
      <c r="E329" s="76"/>
      <c r="F329" s="76"/>
      <c r="G329" s="76"/>
      <c r="H329" s="76"/>
      <c r="I329" s="76"/>
      <c r="J329" s="76"/>
      <c r="K329" s="76"/>
      <c r="L329" s="76"/>
      <c r="M329" s="63">
        <f t="shared" ref="M329:N329" si="95">M320+M321</f>
        <v>0.1211260672306413</v>
      </c>
      <c r="N329" s="63">
        <f t="shared" si="95"/>
        <v>0.12046067710901395</v>
      </c>
      <c r="O329" s="63">
        <f t="shared" ref="O329" si="96">O320+O321</f>
        <v>0.11940133213894349</v>
      </c>
    </row>
    <row r="330" spans="1:15" customFormat="1" x14ac:dyDescent="0.25">
      <c r="A330" s="64" t="s">
        <v>375</v>
      </c>
      <c r="B330" s="76"/>
      <c r="C330" s="76"/>
      <c r="D330" s="76"/>
      <c r="E330" s="76"/>
      <c r="F330" s="76"/>
      <c r="G330" s="76"/>
      <c r="H330" s="76"/>
      <c r="I330" s="76"/>
      <c r="J330" s="76"/>
      <c r="K330" s="76"/>
      <c r="L330" s="76"/>
      <c r="M330" s="63">
        <f t="shared" ref="M330:N330" si="97">M322</f>
        <v>0.33316864610103175</v>
      </c>
      <c r="N330" s="63">
        <f t="shared" si="97"/>
        <v>0.32520042934300086</v>
      </c>
      <c r="O330" s="63">
        <f t="shared" ref="O330" si="98">O322</f>
        <v>0.31583546873037616</v>
      </c>
    </row>
    <row r="331" spans="1:15" customFormat="1" x14ac:dyDescent="0.25">
      <c r="A331" s="65" t="s">
        <v>566</v>
      </c>
      <c r="B331" s="76"/>
      <c r="C331" s="76"/>
      <c r="D331" s="76"/>
      <c r="E331" s="76"/>
      <c r="F331" s="76"/>
      <c r="G331" s="76"/>
      <c r="H331" s="76"/>
      <c r="I331" s="76"/>
      <c r="J331" s="76"/>
      <c r="K331" s="76"/>
      <c r="L331" s="76"/>
      <c r="M331" s="63">
        <f t="shared" ref="M331:N331" si="99">M323+M324</f>
        <v>0.54570528666832696</v>
      </c>
      <c r="N331" s="63">
        <f t="shared" si="99"/>
        <v>0.55433889354798527</v>
      </c>
      <c r="O331" s="63">
        <f t="shared" ref="O331" si="100">O323+O324</f>
        <v>0.56476319913068029</v>
      </c>
    </row>
    <row r="332" spans="1:15" customFormat="1" x14ac:dyDescent="0.25">
      <c r="B332" s="76"/>
      <c r="C332" s="76"/>
      <c r="D332" s="76"/>
      <c r="E332" s="76"/>
      <c r="F332" s="76"/>
      <c r="G332" s="76"/>
      <c r="H332" s="76"/>
      <c r="I332" s="76"/>
      <c r="J332" s="76"/>
      <c r="K332" s="76"/>
      <c r="L332" s="76"/>
    </row>
    <row r="333" spans="1:15" customFormat="1" x14ac:dyDescent="0.25">
      <c r="A333" s="60" t="s">
        <v>372</v>
      </c>
      <c r="B333" s="76"/>
      <c r="C333" s="76"/>
      <c r="D333" s="76"/>
      <c r="E333" s="76"/>
      <c r="F333" s="76"/>
      <c r="G333" s="76"/>
      <c r="H333" s="76"/>
      <c r="I333" s="76"/>
      <c r="J333" s="76"/>
      <c r="K333" s="76"/>
      <c r="L333" s="76"/>
      <c r="M333" s="61">
        <f t="shared" ref="M333:N333" si="101">(1*M320+2*M321+3*M322+4*M323+5*M324)</f>
        <v>3.5271679679404015</v>
      </c>
      <c r="N333" s="61">
        <f t="shared" si="101"/>
        <v>3.5382329617739687</v>
      </c>
      <c r="O333" s="61">
        <f t="shared" ref="O333" si="102">(1*O320+2*O321+3*O322+4*O323+5*O324)</f>
        <v>3.5738301659976734</v>
      </c>
    </row>
    <row r="334" spans="1:15" customFormat="1" x14ac:dyDescent="0.25"/>
    <row r="335" spans="1:15" customFormat="1" x14ac:dyDescent="0.25">
      <c r="A335" s="71" t="s">
        <v>394</v>
      </c>
      <c r="B335" s="71" t="s">
        <v>395</v>
      </c>
    </row>
    <row r="336" spans="1:15" customFormat="1" x14ac:dyDescent="0.25">
      <c r="A336" s="71" t="s">
        <v>396</v>
      </c>
      <c r="B336" s="71" t="s">
        <v>586</v>
      </c>
    </row>
    <row r="337" spans="1:15" ht="17.100000000000001" customHeight="1" x14ac:dyDescent="0.25">
      <c r="A337" s="95"/>
      <c r="M337" s="86"/>
      <c r="N337" s="86"/>
      <c r="O337" s="86"/>
    </row>
    <row r="338" spans="1:15" ht="20.100000000000001" customHeight="1" x14ac:dyDescent="0.25">
      <c r="A338" s="96" t="s">
        <v>554</v>
      </c>
      <c r="M338" s="75"/>
      <c r="N338" s="75"/>
      <c r="O338" s="75"/>
    </row>
    <row r="339" spans="1:15" ht="15.95" customHeight="1" x14ac:dyDescent="0.25">
      <c r="M339" s="77"/>
      <c r="N339" s="78"/>
      <c r="O339" s="78"/>
    </row>
    <row r="340" spans="1:15" ht="15.95" customHeight="1" x14ac:dyDescent="0.25">
      <c r="M340" s="79" t="s">
        <v>11</v>
      </c>
      <c r="N340" s="80" t="s">
        <v>12</v>
      </c>
      <c r="O340" s="80" t="s">
        <v>627</v>
      </c>
    </row>
    <row r="341" spans="1:15" ht="17.100000000000001" customHeight="1" x14ac:dyDescent="0.25">
      <c r="A341" s="90" t="s">
        <v>185</v>
      </c>
      <c r="M341" s="81">
        <v>2.1994943953648285E-2</v>
      </c>
      <c r="N341" s="82">
        <v>2.9426594544431264E-2</v>
      </c>
      <c r="O341" s="118">
        <v>4.1348712974085232E-2</v>
      </c>
    </row>
    <row r="342" spans="1:15" ht="17.100000000000001" customHeight="1" x14ac:dyDescent="0.25">
      <c r="A342" s="91" t="s">
        <v>186</v>
      </c>
      <c r="M342" s="81">
        <v>0.11251429629072758</v>
      </c>
      <c r="N342" s="82">
        <v>0.11035044266828369</v>
      </c>
      <c r="O342" s="118">
        <v>0.12372613527664476</v>
      </c>
    </row>
    <row r="343" spans="1:15" ht="17.100000000000001" customHeight="1" x14ac:dyDescent="0.25">
      <c r="A343" s="91" t="s">
        <v>77</v>
      </c>
      <c r="M343" s="81">
        <v>0.35063821701884429</v>
      </c>
      <c r="N343" s="82">
        <v>0.35042596074461818</v>
      </c>
      <c r="O343" s="118">
        <v>0.34847623439873465</v>
      </c>
    </row>
    <row r="344" spans="1:15" ht="17.100000000000001" customHeight="1" x14ac:dyDescent="0.25">
      <c r="A344" s="91" t="s">
        <v>187</v>
      </c>
      <c r="M344" s="81">
        <v>0.39117248332135318</v>
      </c>
      <c r="N344" s="82">
        <v>0.37187681083235452</v>
      </c>
      <c r="O344" s="118">
        <v>0.34742454871848921</v>
      </c>
    </row>
    <row r="345" spans="1:15" ht="17.100000000000001" customHeight="1" x14ac:dyDescent="0.25">
      <c r="A345" s="91" t="s">
        <v>188</v>
      </c>
      <c r="M345" s="81">
        <v>0.12368005941542655</v>
      </c>
      <c r="N345" s="82">
        <v>0.1379201912103124</v>
      </c>
      <c r="O345" s="118">
        <v>0.13902436863204606</v>
      </c>
    </row>
    <row r="346" spans="1:15" ht="17.100000000000001" customHeight="1" x14ac:dyDescent="0.25">
      <c r="A346" s="101" t="s">
        <v>248</v>
      </c>
      <c r="M346" s="102">
        <v>1</v>
      </c>
      <c r="N346" s="102">
        <v>1</v>
      </c>
      <c r="O346" s="102">
        <v>1</v>
      </c>
    </row>
    <row r="347" spans="1:15" ht="17.100000000000001" customHeight="1" x14ac:dyDescent="0.25">
      <c r="A347" s="92" t="s">
        <v>249</v>
      </c>
      <c r="M347" s="83">
        <v>4500.0495316159522</v>
      </c>
      <c r="N347" s="84">
        <v>4499.9669926650804</v>
      </c>
      <c r="O347" s="84">
        <v>4499.9669926650804</v>
      </c>
    </row>
    <row r="348" spans="1:15" ht="17.100000000000001" customHeight="1" x14ac:dyDescent="0.25">
      <c r="A348" s="93" t="s">
        <v>250</v>
      </c>
      <c r="M348" s="83">
        <v>3843</v>
      </c>
      <c r="N348" s="84">
        <v>3681</v>
      </c>
      <c r="O348" s="120">
        <v>3555</v>
      </c>
    </row>
    <row r="349" spans="1:15" ht="12.95" customHeight="1" x14ac:dyDescent="0.25">
      <c r="A349" s="94"/>
      <c r="M349" s="85"/>
      <c r="N349" s="85"/>
      <c r="O349" s="85"/>
    </row>
    <row r="350" spans="1:15" customFormat="1" x14ac:dyDescent="0.25">
      <c r="A350" s="62" t="s">
        <v>565</v>
      </c>
      <c r="B350" s="76"/>
      <c r="C350" s="76"/>
      <c r="D350" s="76"/>
      <c r="E350" s="76"/>
      <c r="F350" s="76"/>
      <c r="G350" s="76"/>
      <c r="H350" s="76"/>
      <c r="I350" s="76"/>
      <c r="J350" s="76"/>
      <c r="K350" s="76"/>
      <c r="L350" s="76"/>
      <c r="M350" s="63">
        <f t="shared" ref="M350:N350" si="103">M341+M342</f>
        <v>0.13450924024437586</v>
      </c>
      <c r="N350" s="63">
        <f t="shared" si="103"/>
        <v>0.13977703721271495</v>
      </c>
      <c r="O350" s="63">
        <f t="shared" ref="O350" si="104">O341+O342</f>
        <v>0.16507484825072999</v>
      </c>
    </row>
    <row r="351" spans="1:15" customFormat="1" x14ac:dyDescent="0.25">
      <c r="A351" s="64" t="s">
        <v>375</v>
      </c>
      <c r="B351" s="76"/>
      <c r="C351" s="76"/>
      <c r="D351" s="76"/>
      <c r="E351" s="76"/>
      <c r="F351" s="76"/>
      <c r="G351" s="76"/>
      <c r="H351" s="76"/>
      <c r="I351" s="76"/>
      <c r="J351" s="76"/>
      <c r="K351" s="76"/>
      <c r="L351" s="76"/>
      <c r="M351" s="63">
        <f t="shared" ref="M351:N351" si="105">M343</f>
        <v>0.35063821701884429</v>
      </c>
      <c r="N351" s="63">
        <f t="shared" si="105"/>
        <v>0.35042596074461818</v>
      </c>
      <c r="O351" s="63">
        <f t="shared" ref="O351" si="106">O343</f>
        <v>0.34847623439873465</v>
      </c>
    </row>
    <row r="352" spans="1:15" customFormat="1" x14ac:dyDescent="0.25">
      <c r="A352" s="65" t="s">
        <v>566</v>
      </c>
      <c r="B352" s="76"/>
      <c r="C352" s="76"/>
      <c r="D352" s="76"/>
      <c r="E352" s="76"/>
      <c r="F352" s="76"/>
      <c r="G352" s="76"/>
      <c r="H352" s="76"/>
      <c r="I352" s="76"/>
      <c r="J352" s="76"/>
      <c r="K352" s="76"/>
      <c r="L352" s="76"/>
      <c r="M352" s="63">
        <f t="shared" ref="M352:N352" si="107">M344+M345</f>
        <v>0.51485254273677972</v>
      </c>
      <c r="N352" s="63">
        <f t="shared" si="107"/>
        <v>0.50979700204266698</v>
      </c>
      <c r="O352" s="63">
        <f t="shared" ref="O352" si="108">O344+O345</f>
        <v>0.4864489173505353</v>
      </c>
    </row>
    <row r="353" spans="1:15" customFormat="1" x14ac:dyDescent="0.25">
      <c r="B353" s="76"/>
      <c r="C353" s="76"/>
      <c r="D353" s="76"/>
      <c r="E353" s="76"/>
      <c r="F353" s="76"/>
      <c r="G353" s="76"/>
      <c r="H353" s="76"/>
      <c r="I353" s="76"/>
      <c r="J353" s="76"/>
      <c r="K353" s="76"/>
      <c r="L353" s="76"/>
    </row>
    <row r="354" spans="1:15" customFormat="1" x14ac:dyDescent="0.25">
      <c r="A354" s="60" t="s">
        <v>372</v>
      </c>
      <c r="B354" s="76"/>
      <c r="C354" s="76"/>
      <c r="D354" s="76"/>
      <c r="E354" s="76"/>
      <c r="F354" s="76"/>
      <c r="G354" s="76"/>
      <c r="H354" s="76"/>
      <c r="I354" s="76"/>
      <c r="J354" s="76"/>
      <c r="K354" s="76"/>
      <c r="L354" s="76"/>
      <c r="M354" s="61">
        <f t="shared" ref="M354:N354" si="109">(1*M341+2*M342+3*M343+4*M344+5*M345)</f>
        <v>3.4820284179541821</v>
      </c>
      <c r="N354" s="61">
        <f t="shared" si="109"/>
        <v>3.4785135614958334</v>
      </c>
      <c r="O354" s="61">
        <f t="shared" ref="O354" si="110">(1*O341+2*O342+3*O343+4*O344+5*O345)</f>
        <v>3.419049724757766</v>
      </c>
    </row>
    <row r="355" spans="1:15" customFormat="1" x14ac:dyDescent="0.25"/>
    <row r="356" spans="1:15" customFormat="1" x14ac:dyDescent="0.25">
      <c r="A356" s="71" t="s">
        <v>394</v>
      </c>
      <c r="B356" s="71" t="s">
        <v>395</v>
      </c>
    </row>
    <row r="357" spans="1:15" customFormat="1" x14ac:dyDescent="0.25">
      <c r="A357" s="71" t="s">
        <v>396</v>
      </c>
      <c r="B357" s="71" t="s">
        <v>587</v>
      </c>
    </row>
    <row r="358" spans="1:15" ht="17.100000000000001" customHeight="1" x14ac:dyDescent="0.25">
      <c r="A358" s="95"/>
      <c r="M358" s="86"/>
      <c r="N358" s="86"/>
      <c r="O358" s="86"/>
    </row>
    <row r="359" spans="1:15" ht="20.100000000000001" customHeight="1" x14ac:dyDescent="0.25">
      <c r="A359" s="96" t="s">
        <v>555</v>
      </c>
      <c r="M359" s="75"/>
      <c r="N359" s="75"/>
      <c r="O359" s="75"/>
    </row>
    <row r="360" spans="1:15" ht="15.95" customHeight="1" x14ac:dyDescent="0.25">
      <c r="M360" s="77"/>
      <c r="N360" s="78"/>
      <c r="O360" s="78"/>
    </row>
    <row r="361" spans="1:15" ht="15.95" customHeight="1" x14ac:dyDescent="0.25">
      <c r="M361" s="79" t="s">
        <v>11</v>
      </c>
      <c r="N361" s="80" t="s">
        <v>12</v>
      </c>
      <c r="O361" s="80" t="s">
        <v>627</v>
      </c>
    </row>
    <row r="362" spans="1:15" ht="17.100000000000001" customHeight="1" x14ac:dyDescent="0.25">
      <c r="A362" s="90" t="s">
        <v>185</v>
      </c>
      <c r="M362" s="81">
        <v>5.4908763299326716E-2</v>
      </c>
      <c r="N362" s="82">
        <v>6.7731819820465639E-2</v>
      </c>
      <c r="O362" s="118">
        <v>5.4674631314364348E-2</v>
      </c>
    </row>
    <row r="363" spans="1:15" ht="17.100000000000001" customHeight="1" x14ac:dyDescent="0.25">
      <c r="A363" s="91" t="s">
        <v>186</v>
      </c>
      <c r="M363" s="81">
        <v>0.15981731452708559</v>
      </c>
      <c r="N363" s="82">
        <v>0.14759861047608785</v>
      </c>
      <c r="O363" s="118">
        <v>0.15417514601783622</v>
      </c>
    </row>
    <row r="364" spans="1:15" ht="17.100000000000001" customHeight="1" x14ac:dyDescent="0.25">
      <c r="A364" s="91" t="s">
        <v>77</v>
      </c>
      <c r="M364" s="81">
        <v>0.39839376735458032</v>
      </c>
      <c r="N364" s="82">
        <v>0.38584159677346447</v>
      </c>
      <c r="O364" s="118">
        <v>0.3583482455988628</v>
      </c>
    </row>
    <row r="365" spans="1:15" ht="17.100000000000001" customHeight="1" x14ac:dyDescent="0.25">
      <c r="A365" s="91" t="s">
        <v>187</v>
      </c>
      <c r="M365" s="81">
        <v>0.28574275646146124</v>
      </c>
      <c r="N365" s="82">
        <v>0.29334852496880437</v>
      </c>
      <c r="O365" s="118">
        <v>0.29958290664070941</v>
      </c>
    </row>
    <row r="366" spans="1:15" ht="17.100000000000001" customHeight="1" x14ac:dyDescent="0.25">
      <c r="A366" s="91" t="s">
        <v>188</v>
      </c>
      <c r="M366" s="81">
        <v>0.10113739835754618</v>
      </c>
      <c r="N366" s="82">
        <v>0.10547944796117774</v>
      </c>
      <c r="O366" s="118">
        <v>0.13321907042822728</v>
      </c>
    </row>
    <row r="367" spans="1:15" ht="17.100000000000001" customHeight="1" x14ac:dyDescent="0.25">
      <c r="A367" s="101" t="s">
        <v>248</v>
      </c>
      <c r="M367" s="102">
        <v>1</v>
      </c>
      <c r="N367" s="102">
        <v>1</v>
      </c>
      <c r="O367" s="102">
        <v>1</v>
      </c>
    </row>
    <row r="368" spans="1:15" ht="17.100000000000001" customHeight="1" x14ac:dyDescent="0.25">
      <c r="A368" s="92" t="s">
        <v>249</v>
      </c>
      <c r="M368" s="83">
        <v>4500.0495316159358</v>
      </c>
      <c r="N368" s="84">
        <v>4499.9669926650658</v>
      </c>
      <c r="O368" s="84">
        <v>4499.9669926650658</v>
      </c>
    </row>
    <row r="369" spans="1:15" ht="17.100000000000001" customHeight="1" x14ac:dyDescent="0.25">
      <c r="A369" s="93" t="s">
        <v>250</v>
      </c>
      <c r="M369" s="83">
        <v>3843</v>
      </c>
      <c r="N369" s="84">
        <v>3681</v>
      </c>
      <c r="O369" s="120">
        <v>3555</v>
      </c>
    </row>
    <row r="370" spans="1:15" ht="12.95" customHeight="1" x14ac:dyDescent="0.25">
      <c r="A370" s="94"/>
      <c r="B370" s="85"/>
      <c r="C370" s="85"/>
      <c r="D370" s="88"/>
    </row>
    <row r="371" spans="1:15" customFormat="1" x14ac:dyDescent="0.25">
      <c r="A371" s="62" t="s">
        <v>565</v>
      </c>
      <c r="B371" s="76"/>
      <c r="C371" s="76"/>
      <c r="D371" s="76"/>
      <c r="E371" s="76"/>
      <c r="F371" s="76"/>
      <c r="G371" s="76"/>
      <c r="H371" s="76"/>
      <c r="I371" s="76"/>
      <c r="J371" s="76"/>
      <c r="K371" s="76"/>
      <c r="L371" s="76"/>
      <c r="M371" s="63">
        <f t="shared" ref="M371:N371" si="111">M362+M363</f>
        <v>0.21472607782641229</v>
      </c>
      <c r="N371" s="63">
        <f t="shared" si="111"/>
        <v>0.21533043029655349</v>
      </c>
      <c r="O371" s="63">
        <f t="shared" ref="O371" si="112">O362+O363</f>
        <v>0.20884977733220056</v>
      </c>
    </row>
    <row r="372" spans="1:15" customFormat="1" x14ac:dyDescent="0.25">
      <c r="A372" s="64" t="s">
        <v>375</v>
      </c>
      <c r="B372" s="76"/>
      <c r="C372" s="76"/>
      <c r="D372" s="76"/>
      <c r="E372" s="76"/>
      <c r="F372" s="76"/>
      <c r="G372" s="76"/>
      <c r="H372" s="76"/>
      <c r="I372" s="76"/>
      <c r="J372" s="76"/>
      <c r="K372" s="76"/>
      <c r="L372" s="76"/>
      <c r="M372" s="63">
        <f t="shared" ref="M372:N372" si="113">M364</f>
        <v>0.39839376735458032</v>
      </c>
      <c r="N372" s="63">
        <f t="shared" si="113"/>
        <v>0.38584159677346447</v>
      </c>
      <c r="O372" s="63">
        <f t="shared" ref="O372" si="114">O364</f>
        <v>0.3583482455988628</v>
      </c>
    </row>
    <row r="373" spans="1:15" customFormat="1" x14ac:dyDescent="0.25">
      <c r="A373" s="65" t="s">
        <v>566</v>
      </c>
      <c r="B373" s="76"/>
      <c r="C373" s="76"/>
      <c r="D373" s="76"/>
      <c r="E373" s="76"/>
      <c r="F373" s="76"/>
      <c r="G373" s="76"/>
      <c r="H373" s="76"/>
      <c r="I373" s="76"/>
      <c r="J373" s="76"/>
      <c r="K373" s="76"/>
      <c r="L373" s="76"/>
      <c r="M373" s="63">
        <f t="shared" ref="M373:N373" si="115">M365+M366</f>
        <v>0.38688015481900739</v>
      </c>
      <c r="N373" s="63">
        <f t="shared" si="115"/>
        <v>0.39882797292998212</v>
      </c>
      <c r="O373" s="63">
        <f t="shared" ref="O373" si="116">O365+O366</f>
        <v>0.43280197706893669</v>
      </c>
    </row>
    <row r="374" spans="1:15" customFormat="1" x14ac:dyDescent="0.25">
      <c r="B374" s="76"/>
      <c r="C374" s="76"/>
      <c r="D374" s="76"/>
      <c r="E374" s="76"/>
      <c r="F374" s="76"/>
      <c r="G374" s="76"/>
      <c r="H374" s="76"/>
      <c r="I374" s="76"/>
      <c r="J374" s="76"/>
      <c r="K374" s="76"/>
      <c r="L374" s="76"/>
    </row>
    <row r="375" spans="1:15" customFormat="1" x14ac:dyDescent="0.25">
      <c r="A375" s="60" t="s">
        <v>372</v>
      </c>
      <c r="B375" s="76"/>
      <c r="C375" s="76"/>
      <c r="D375" s="76"/>
      <c r="E375" s="76"/>
      <c r="F375" s="76"/>
      <c r="G375" s="76"/>
      <c r="H375" s="76"/>
      <c r="I375" s="76"/>
      <c r="J375" s="76"/>
      <c r="K375" s="76"/>
      <c r="L375" s="76"/>
      <c r="M375" s="61">
        <f t="shared" ref="M375:N375" si="117">(1*M362+2*M363+3*M364+4*M365+5*M366)</f>
        <v>3.2183827120508148</v>
      </c>
      <c r="N375" s="61">
        <f t="shared" si="117"/>
        <v>3.2212451707741407</v>
      </c>
      <c r="O375" s="61">
        <f t="shared" ref="O375" si="118">(1*O362+2*O363+3*O364+4*O365+5*O366)</f>
        <v>3.3024966388505987</v>
      </c>
    </row>
    <row r="376" spans="1:15" customFormat="1" x14ac:dyDescent="0.25"/>
    <row r="377" spans="1:15" customFormat="1" x14ac:dyDescent="0.25">
      <c r="A377" s="71" t="s">
        <v>394</v>
      </c>
      <c r="B377" s="71" t="s">
        <v>395</v>
      </c>
    </row>
    <row r="378" spans="1:15" customFormat="1" x14ac:dyDescent="0.25">
      <c r="A378" s="71" t="s">
        <v>396</v>
      </c>
      <c r="B378" s="71" t="s">
        <v>588</v>
      </c>
    </row>
    <row r="379" spans="1:15" ht="17.100000000000001" customHeight="1" x14ac:dyDescent="0.25">
      <c r="A379" s="95"/>
      <c r="B379" s="86"/>
      <c r="C379" s="86"/>
      <c r="D379" s="89"/>
    </row>
  </sheetData>
  <phoneticPr fontId="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wijzigingen</vt:lpstr>
      <vt:lpstr>Toelichting</vt:lpstr>
      <vt:lpstr>Index_vragen</vt:lpstr>
      <vt:lpstr>FD_vragen</vt:lpstr>
      <vt:lpstr>Index_constructen</vt:lpstr>
      <vt:lpstr>FD_constructen</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Jannes Hartkamp</cp:lastModifiedBy>
  <dcterms:created xsi:type="dcterms:W3CDTF">2011-08-01T14:22:18Z</dcterms:created>
  <dcterms:modified xsi:type="dcterms:W3CDTF">2023-09-12T15:05:29Z</dcterms:modified>
</cp:coreProperties>
</file>