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pc.belastingdienst.nl\edf\CD-IenS\ALGEMEEN_Onderzoek\0.1 Lopend werk\Z1700422001 Fiscale Monitor\FM 2022\Resultaten\nieuwe opmaak tabellen\voor publicatie internet\"/>
    </mc:Choice>
  </mc:AlternateContent>
  <xr:revisionPtr revIDLastSave="0" documentId="13_ncr:1_{14F89152-2AA7-4E70-8436-6DFEBACC87AB}" xr6:coauthVersionLast="47" xr6:coauthVersionMax="47" xr10:uidLastSave="{00000000-0000-0000-0000-000000000000}"/>
  <bookViews>
    <workbookView xWindow="-120" yWindow="-120" windowWidth="29040" windowHeight="15840" activeTab="4" xr2:uid="{00000000-000D-0000-FFFF-FFFF00000000}"/>
  </bookViews>
  <sheets>
    <sheet name="Toelichting" sheetId="3" r:id="rId1"/>
    <sheet name="Index_vragen" sheetId="4" r:id="rId2"/>
    <sheet name="GO_vragen" sheetId="1" r:id="rId3"/>
    <sheet name="Index_constructen" sheetId="5" r:id="rId4"/>
    <sheet name="GO_constructen" sheetId="2" r:id="rId5"/>
  </sheets>
  <definedNames>
    <definedName name="_xlnm._FilterDatabase" localSheetId="2" hidden="1">GO_vragen!$A$2:$C$3536</definedName>
    <definedName name="_xlnm._FilterDatabase" localSheetId="3" hidden="1">Index_constructen!$A$2:$A$9</definedName>
    <definedName name="_xlnm._FilterDatabase" localSheetId="1" hidden="1">Index_vragen!$A$1:$A$155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5" l="1"/>
  <c r="A8" i="5"/>
  <c r="A7" i="5"/>
  <c r="A6" i="5"/>
  <c r="A5" i="5"/>
  <c r="A4" i="5"/>
  <c r="A3" i="5"/>
  <c r="A2" i="5"/>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2" i="4"/>
  <c r="C164" i="1" l="1"/>
  <c r="B164" i="1"/>
  <c r="B163" i="1"/>
  <c r="B162" i="1"/>
  <c r="B161" i="1"/>
  <c r="C165" i="2" l="1"/>
  <c r="B165" i="2"/>
  <c r="C163" i="2"/>
  <c r="B163" i="2"/>
  <c r="C162" i="2"/>
  <c r="B162" i="2"/>
  <c r="C161" i="2"/>
  <c r="B161" i="2"/>
  <c r="C144" i="2"/>
  <c r="B144" i="2"/>
  <c r="C142" i="2"/>
  <c r="B142" i="2"/>
  <c r="C141" i="2"/>
  <c r="B141" i="2"/>
  <c r="C140" i="2"/>
  <c r="B140" i="2"/>
  <c r="C123" i="2"/>
  <c r="B123" i="2"/>
  <c r="C121" i="2"/>
  <c r="B121" i="2"/>
  <c r="C120" i="2"/>
  <c r="B120" i="2"/>
  <c r="C119" i="2"/>
  <c r="B119" i="2"/>
  <c r="C102" i="2"/>
  <c r="B102" i="2"/>
  <c r="C100" i="2"/>
  <c r="B100" i="2"/>
  <c r="C99" i="2"/>
  <c r="B99" i="2"/>
  <c r="C98" i="2"/>
  <c r="B98" i="2"/>
  <c r="C81" i="2"/>
  <c r="B81" i="2"/>
  <c r="C79" i="2"/>
  <c r="B79" i="2"/>
  <c r="C78" i="2"/>
  <c r="B78" i="2"/>
  <c r="C77" i="2"/>
  <c r="B77" i="2"/>
  <c r="C60" i="2"/>
  <c r="B60" i="2"/>
  <c r="C58" i="2"/>
  <c r="B58" i="2"/>
  <c r="C57" i="2"/>
  <c r="B57" i="2"/>
  <c r="C56" i="2"/>
  <c r="B56" i="2"/>
  <c r="C39" i="2"/>
  <c r="B39" i="2"/>
  <c r="C37" i="2"/>
  <c r="B37" i="2"/>
  <c r="C36" i="2"/>
  <c r="B36" i="2"/>
  <c r="C35" i="2"/>
  <c r="B35" i="2"/>
  <c r="C18" i="2"/>
  <c r="B18" i="2"/>
  <c r="C16" i="2"/>
  <c r="B16" i="2"/>
  <c r="C15" i="2"/>
  <c r="B15" i="2"/>
  <c r="C14" i="2"/>
  <c r="B14" i="2"/>
  <c r="C2980" i="1"/>
  <c r="B2980" i="1"/>
  <c r="C2979" i="1"/>
  <c r="B2979" i="1"/>
  <c r="C2978" i="1"/>
  <c r="B2978" i="1"/>
  <c r="C2959" i="1"/>
  <c r="B2959" i="1"/>
  <c r="C2958" i="1"/>
  <c r="B2958" i="1"/>
  <c r="C2957" i="1"/>
  <c r="B2957" i="1"/>
  <c r="C2938" i="1"/>
  <c r="B2938" i="1"/>
  <c r="C2937" i="1"/>
  <c r="B2937" i="1"/>
  <c r="C2936" i="1"/>
  <c r="B2936" i="1"/>
  <c r="C2917" i="1"/>
  <c r="B2917" i="1"/>
  <c r="C2916" i="1"/>
  <c r="B2916" i="1"/>
  <c r="C2915" i="1"/>
  <c r="B2915" i="1"/>
  <c r="C2896" i="1"/>
  <c r="B2896" i="1"/>
  <c r="C2895" i="1"/>
  <c r="B2895" i="1"/>
  <c r="C2894" i="1"/>
  <c r="B2894" i="1"/>
  <c r="C2875" i="1"/>
  <c r="B2875" i="1"/>
  <c r="C2874" i="1"/>
  <c r="B2874" i="1"/>
  <c r="C2873" i="1"/>
  <c r="B2873" i="1"/>
  <c r="C2854" i="1"/>
  <c r="B2854" i="1"/>
  <c r="C2853" i="1"/>
  <c r="B2853" i="1"/>
  <c r="C2852" i="1"/>
  <c r="B2852" i="1"/>
  <c r="C2833" i="1"/>
  <c r="B2833" i="1"/>
  <c r="C2832" i="1"/>
  <c r="B2832" i="1"/>
  <c r="C2831" i="1"/>
  <c r="B2831" i="1"/>
  <c r="C2812" i="1"/>
  <c r="B2812" i="1"/>
  <c r="C2811" i="1"/>
  <c r="B2811" i="1"/>
  <c r="C2810" i="1"/>
  <c r="B2810" i="1"/>
  <c r="C2791" i="1"/>
  <c r="B2791" i="1"/>
  <c r="C2790" i="1"/>
  <c r="B2790" i="1"/>
  <c r="C2789" i="1"/>
  <c r="B2789" i="1"/>
  <c r="C2770" i="1"/>
  <c r="B2770" i="1"/>
  <c r="C2769" i="1"/>
  <c r="B2769" i="1"/>
  <c r="C2768" i="1"/>
  <c r="B2768" i="1"/>
  <c r="C2749" i="1"/>
  <c r="B2749" i="1"/>
  <c r="C2748" i="1"/>
  <c r="B2748" i="1"/>
  <c r="C2747" i="1"/>
  <c r="B2747" i="1"/>
  <c r="C2728" i="1"/>
  <c r="B2728" i="1"/>
  <c r="C2727" i="1"/>
  <c r="B2727" i="1"/>
  <c r="C2726" i="1"/>
  <c r="B2726" i="1"/>
  <c r="C2707" i="1"/>
  <c r="B2707" i="1"/>
  <c r="C2706" i="1"/>
  <c r="B2706" i="1"/>
  <c r="C2705" i="1"/>
  <c r="B2705" i="1"/>
  <c r="C2686" i="1"/>
  <c r="B2686" i="1"/>
  <c r="C2685" i="1"/>
  <c r="B2685" i="1"/>
  <c r="C2684" i="1"/>
  <c r="B2684" i="1"/>
  <c r="C2665" i="1"/>
  <c r="B2665" i="1"/>
  <c r="C2664" i="1"/>
  <c r="B2664" i="1"/>
  <c r="C2663" i="1"/>
  <c r="B2663" i="1"/>
  <c r="C2644" i="1"/>
  <c r="B2644" i="1"/>
  <c r="C2643" i="1"/>
  <c r="B2643" i="1"/>
  <c r="C2642" i="1"/>
  <c r="B2642" i="1"/>
  <c r="C2623" i="1"/>
  <c r="B2623" i="1"/>
  <c r="C2622" i="1"/>
  <c r="B2622" i="1"/>
  <c r="C2621" i="1"/>
  <c r="B2621" i="1"/>
  <c r="C2602" i="1"/>
  <c r="B2602" i="1"/>
  <c r="C2601" i="1"/>
  <c r="B2601" i="1"/>
  <c r="C2600" i="1"/>
  <c r="B2600" i="1"/>
  <c r="C2581" i="1"/>
  <c r="B2581" i="1"/>
  <c r="C2580" i="1"/>
  <c r="B2580" i="1"/>
  <c r="C2579" i="1"/>
  <c r="B2579" i="1"/>
  <c r="C2560" i="1"/>
  <c r="B2560" i="1"/>
  <c r="C2559" i="1"/>
  <c r="B2559" i="1"/>
  <c r="C2558" i="1"/>
  <c r="B2558" i="1"/>
  <c r="C2539" i="1"/>
  <c r="B2539" i="1"/>
  <c r="C2538" i="1"/>
  <c r="B2538" i="1"/>
  <c r="C2537" i="1"/>
  <c r="B2537" i="1"/>
  <c r="C2518" i="1"/>
  <c r="B2518" i="1"/>
  <c r="C2517" i="1"/>
  <c r="B2517" i="1"/>
  <c r="C2516" i="1"/>
  <c r="B2516" i="1"/>
  <c r="C2497" i="1"/>
  <c r="B2497" i="1"/>
  <c r="C2496" i="1"/>
  <c r="B2496" i="1"/>
  <c r="C2495" i="1"/>
  <c r="B2495" i="1"/>
  <c r="C2476" i="1"/>
  <c r="B2476" i="1"/>
  <c r="C2475" i="1"/>
  <c r="B2475" i="1"/>
  <c r="C2474" i="1"/>
  <c r="B2474" i="1"/>
  <c r="C2455" i="1"/>
  <c r="B2455" i="1"/>
  <c r="C2454" i="1"/>
  <c r="B2454" i="1"/>
  <c r="C2453" i="1"/>
  <c r="B2453" i="1"/>
  <c r="C2434" i="1"/>
  <c r="B2434" i="1"/>
  <c r="C2433" i="1"/>
  <c r="B2433" i="1"/>
  <c r="C2432" i="1"/>
  <c r="B2432" i="1"/>
  <c r="C2413" i="1"/>
  <c r="B2413" i="1"/>
  <c r="C2412" i="1"/>
  <c r="B2412" i="1"/>
  <c r="C2411" i="1"/>
  <c r="B2411" i="1"/>
  <c r="C2392" i="1"/>
  <c r="B2392" i="1"/>
  <c r="C2391" i="1"/>
  <c r="B2391" i="1"/>
  <c r="C2390" i="1"/>
  <c r="B2390" i="1"/>
  <c r="C2371" i="1"/>
  <c r="B2371" i="1"/>
  <c r="C2370" i="1"/>
  <c r="B2370" i="1"/>
  <c r="C2369" i="1"/>
  <c r="B2369" i="1"/>
  <c r="C2350" i="1"/>
  <c r="B2350" i="1"/>
  <c r="C2349" i="1"/>
  <c r="B2349" i="1"/>
  <c r="C2348" i="1"/>
  <c r="B2348" i="1"/>
  <c r="C2329" i="1"/>
  <c r="B2329" i="1"/>
  <c r="C2328" i="1"/>
  <c r="B2328" i="1"/>
  <c r="C2327" i="1"/>
  <c r="B2327" i="1"/>
  <c r="C2308" i="1"/>
  <c r="B2308" i="1"/>
  <c r="C2307" i="1"/>
  <c r="B2307" i="1"/>
  <c r="C2306" i="1"/>
  <c r="B2306" i="1"/>
  <c r="C2287" i="1"/>
  <c r="B2287" i="1"/>
  <c r="C2286" i="1"/>
  <c r="B2286" i="1"/>
  <c r="C2285" i="1"/>
  <c r="B2285" i="1"/>
  <c r="C2266" i="1"/>
  <c r="B2266" i="1"/>
  <c r="C2265" i="1"/>
  <c r="B2265" i="1"/>
  <c r="C2264" i="1"/>
  <c r="B2264" i="1"/>
  <c r="C2245" i="1"/>
  <c r="B2245" i="1"/>
  <c r="C2244" i="1"/>
  <c r="B2244" i="1"/>
  <c r="C2243" i="1"/>
  <c r="B2243" i="1"/>
  <c r="C2224" i="1"/>
  <c r="B2224" i="1"/>
  <c r="C2223" i="1"/>
  <c r="B2223" i="1"/>
  <c r="C2222" i="1"/>
  <c r="B2222" i="1"/>
  <c r="C2203" i="1"/>
  <c r="B2203" i="1"/>
  <c r="C2202" i="1"/>
  <c r="B2202" i="1"/>
  <c r="C2201" i="1"/>
  <c r="B2201" i="1"/>
  <c r="C2182" i="1"/>
  <c r="B2182" i="1"/>
  <c r="C2181" i="1"/>
  <c r="B2181" i="1"/>
  <c r="C2180" i="1"/>
  <c r="B2180" i="1"/>
  <c r="C2161" i="1"/>
  <c r="B2161" i="1"/>
  <c r="C2160" i="1"/>
  <c r="B2160" i="1"/>
  <c r="C2159" i="1"/>
  <c r="B2159" i="1"/>
  <c r="C2140" i="1"/>
  <c r="B2140" i="1"/>
  <c r="C2139" i="1"/>
  <c r="B2139" i="1"/>
  <c r="C2138" i="1"/>
  <c r="B2138" i="1"/>
  <c r="C2119" i="1"/>
  <c r="B2119" i="1"/>
  <c r="C2118" i="1"/>
  <c r="B2118" i="1"/>
  <c r="C2117" i="1"/>
  <c r="B2117" i="1"/>
  <c r="C2098" i="1"/>
  <c r="B2098" i="1"/>
  <c r="C2097" i="1"/>
  <c r="B2097" i="1"/>
  <c r="C2096" i="1"/>
  <c r="B2096" i="1"/>
  <c r="C2077" i="1"/>
  <c r="B2077" i="1"/>
  <c r="C2076" i="1"/>
  <c r="B2076" i="1"/>
  <c r="C2075" i="1"/>
  <c r="B2075" i="1"/>
  <c r="C2056" i="1"/>
  <c r="B2056" i="1"/>
  <c r="C2055" i="1"/>
  <c r="B2055" i="1"/>
  <c r="C2054" i="1"/>
  <c r="B2054" i="1"/>
  <c r="C2035" i="1"/>
  <c r="B2035" i="1"/>
  <c r="C2034" i="1"/>
  <c r="B2034" i="1"/>
  <c r="C2033" i="1"/>
  <c r="B2033" i="1"/>
  <c r="C2014" i="1"/>
  <c r="B2014" i="1"/>
  <c r="C2013" i="1"/>
  <c r="B2013" i="1"/>
  <c r="C2012" i="1"/>
  <c r="B2012" i="1"/>
  <c r="C1993" i="1"/>
  <c r="B1993" i="1"/>
  <c r="C1992" i="1"/>
  <c r="B1992" i="1"/>
  <c r="C1991" i="1"/>
  <c r="B1991" i="1"/>
  <c r="C1972" i="1"/>
  <c r="B1972" i="1"/>
  <c r="C1971" i="1"/>
  <c r="B1971" i="1"/>
  <c r="C1970" i="1"/>
  <c r="B1970" i="1"/>
  <c r="C1951" i="1"/>
  <c r="B1951" i="1"/>
  <c r="C1950" i="1"/>
  <c r="B1950" i="1"/>
  <c r="C1949" i="1"/>
  <c r="B1949" i="1"/>
  <c r="C1930" i="1"/>
  <c r="B1930" i="1"/>
  <c r="C1929" i="1"/>
  <c r="B1929" i="1"/>
  <c r="C1928" i="1"/>
  <c r="B1928" i="1"/>
  <c r="C1909" i="1"/>
  <c r="B1909" i="1"/>
  <c r="C1908" i="1"/>
  <c r="B1908" i="1"/>
  <c r="C1907" i="1"/>
  <c r="B1907" i="1"/>
  <c r="C1888" i="1"/>
  <c r="B1888" i="1"/>
  <c r="C1887" i="1"/>
  <c r="B1887" i="1"/>
  <c r="C1886" i="1"/>
  <c r="B1886" i="1"/>
  <c r="C1867" i="1"/>
  <c r="B1867" i="1"/>
  <c r="C1866" i="1"/>
  <c r="B1866" i="1"/>
  <c r="C1865" i="1"/>
  <c r="B1865" i="1"/>
  <c r="C1846" i="1"/>
  <c r="B1846" i="1"/>
  <c r="C1845" i="1"/>
  <c r="B1845" i="1"/>
  <c r="C1844" i="1"/>
  <c r="B1844" i="1"/>
  <c r="C1825" i="1"/>
  <c r="B1825" i="1"/>
  <c r="C1824" i="1"/>
  <c r="B1824" i="1"/>
  <c r="C1823" i="1"/>
  <c r="B1823" i="1"/>
  <c r="C1804" i="1"/>
  <c r="B1804" i="1"/>
  <c r="C1803" i="1"/>
  <c r="B1803" i="1"/>
  <c r="C1802" i="1"/>
  <c r="B1802" i="1"/>
  <c r="C1783" i="1"/>
  <c r="B1783" i="1"/>
  <c r="C1782" i="1"/>
  <c r="B1782" i="1"/>
  <c r="C1781" i="1"/>
  <c r="B1781" i="1"/>
  <c r="C1762" i="1"/>
  <c r="B1762" i="1"/>
  <c r="C1761" i="1"/>
  <c r="B1761" i="1"/>
  <c r="C1760" i="1"/>
  <c r="B1760" i="1"/>
  <c r="C1741" i="1"/>
  <c r="B1741" i="1"/>
  <c r="C1740" i="1"/>
  <c r="B1740" i="1"/>
  <c r="C1739" i="1"/>
  <c r="B1739" i="1"/>
  <c r="C1720" i="1"/>
  <c r="B1720" i="1"/>
  <c r="C1719" i="1"/>
  <c r="B1719" i="1"/>
  <c r="C1718" i="1"/>
  <c r="B1718" i="1"/>
  <c r="C1699" i="1"/>
  <c r="B1699" i="1"/>
  <c r="C1698" i="1"/>
  <c r="B1698" i="1"/>
  <c r="C1697" i="1"/>
  <c r="B1697" i="1"/>
  <c r="C1678" i="1"/>
  <c r="B1678" i="1"/>
  <c r="C1677" i="1"/>
  <c r="B1677" i="1"/>
  <c r="C1676" i="1"/>
  <c r="B1676" i="1"/>
  <c r="C1644" i="1"/>
  <c r="B1644" i="1"/>
  <c r="C1643" i="1"/>
  <c r="B1643" i="1"/>
  <c r="C1642" i="1"/>
  <c r="B1642" i="1"/>
  <c r="C1623" i="1"/>
  <c r="B1623" i="1"/>
  <c r="C1622" i="1"/>
  <c r="B1622" i="1"/>
  <c r="C1621" i="1"/>
  <c r="B1621" i="1"/>
  <c r="C1602" i="1"/>
  <c r="B1602" i="1"/>
  <c r="C1601" i="1"/>
  <c r="B1601" i="1"/>
  <c r="C1600" i="1"/>
  <c r="B1600" i="1"/>
  <c r="C1581" i="1"/>
  <c r="B1581" i="1"/>
  <c r="C1580" i="1"/>
  <c r="B1580" i="1"/>
  <c r="C1579" i="1"/>
  <c r="B1579" i="1"/>
  <c r="C1560" i="1"/>
  <c r="B1560" i="1"/>
  <c r="C1559" i="1"/>
  <c r="B1559" i="1"/>
  <c r="C1558" i="1"/>
  <c r="B1558" i="1"/>
  <c r="C1539" i="1"/>
  <c r="B1539" i="1"/>
  <c r="C1538" i="1"/>
  <c r="B1538" i="1"/>
  <c r="C1537" i="1"/>
  <c r="B1537" i="1"/>
  <c r="C1518" i="1"/>
  <c r="B1518" i="1"/>
  <c r="C1517" i="1"/>
  <c r="B1517" i="1"/>
  <c r="C1516" i="1"/>
  <c r="B1516" i="1"/>
  <c r="C1497" i="1"/>
  <c r="C1496" i="1"/>
  <c r="C1495" i="1"/>
  <c r="B1497" i="1"/>
  <c r="B1496" i="1"/>
  <c r="B1495" i="1"/>
  <c r="B1476" i="1"/>
  <c r="B1475" i="1"/>
  <c r="B1474" i="1"/>
  <c r="B1455" i="1"/>
  <c r="B1454" i="1"/>
  <c r="B1453" i="1"/>
  <c r="B1434" i="1"/>
  <c r="B1433" i="1"/>
  <c r="B1432" i="1"/>
  <c r="B1413" i="1"/>
  <c r="B1412" i="1"/>
  <c r="B1411" i="1"/>
  <c r="B1392" i="1"/>
  <c r="B1391" i="1"/>
  <c r="B1390" i="1"/>
  <c r="B1371" i="1"/>
  <c r="B1370" i="1"/>
  <c r="B1369" i="1"/>
  <c r="B1323" i="1"/>
  <c r="B1322" i="1"/>
  <c r="B1321" i="1"/>
  <c r="B1302" i="1"/>
  <c r="B1301" i="1"/>
  <c r="B1300" i="1"/>
  <c r="B1268" i="1"/>
  <c r="B1267" i="1"/>
  <c r="B1266" i="1"/>
  <c r="C1247" i="1"/>
  <c r="B1247" i="1"/>
  <c r="C1246" i="1"/>
  <c r="B1246" i="1"/>
  <c r="C1245" i="1"/>
  <c r="B1245" i="1"/>
  <c r="B1202" i="1"/>
  <c r="B1201" i="1"/>
  <c r="B1200" i="1"/>
  <c r="C1181" i="1"/>
  <c r="B1181" i="1"/>
  <c r="C1180" i="1"/>
  <c r="B1180" i="1"/>
  <c r="C1179" i="1"/>
  <c r="B1179" i="1"/>
  <c r="C1160" i="1"/>
  <c r="B1160" i="1"/>
  <c r="C1159" i="1"/>
  <c r="B1159" i="1"/>
  <c r="C1158" i="1"/>
  <c r="B1158" i="1"/>
  <c r="C1139" i="1"/>
  <c r="B1139" i="1"/>
  <c r="C1138" i="1"/>
  <c r="B1138" i="1"/>
  <c r="C1137" i="1"/>
  <c r="B1137" i="1"/>
  <c r="C1091" i="1"/>
  <c r="B1091" i="1"/>
  <c r="C1090" i="1"/>
  <c r="B1090" i="1"/>
  <c r="C1089" i="1"/>
  <c r="B1089" i="1"/>
  <c r="C1070" i="1"/>
  <c r="B1070" i="1"/>
  <c r="C1069" i="1"/>
  <c r="B1069" i="1"/>
  <c r="C1068" i="1"/>
  <c r="B1068" i="1"/>
  <c r="B1021" i="1"/>
  <c r="B1020" i="1"/>
  <c r="B1019" i="1"/>
  <c r="C1000" i="1"/>
  <c r="B1000" i="1"/>
  <c r="C999" i="1"/>
  <c r="B999" i="1"/>
  <c r="C998" i="1"/>
  <c r="B998" i="1"/>
  <c r="C979" i="1"/>
  <c r="B979" i="1"/>
  <c r="C978" i="1"/>
  <c r="B978" i="1"/>
  <c r="C977" i="1"/>
  <c r="B977" i="1"/>
  <c r="B920" i="1"/>
  <c r="B919" i="1"/>
  <c r="B918" i="1"/>
  <c r="C920" i="1"/>
  <c r="C919" i="1"/>
  <c r="C918" i="1"/>
  <c r="C886" i="1"/>
  <c r="C885" i="1"/>
  <c r="C884" i="1"/>
  <c r="C865" i="1"/>
  <c r="C864" i="1"/>
  <c r="C863" i="1"/>
  <c r="C832" i="1"/>
  <c r="C831" i="1"/>
  <c r="C830" i="1"/>
  <c r="C799" i="1"/>
  <c r="C798" i="1"/>
  <c r="C797" i="1"/>
  <c r="B762" i="1"/>
  <c r="B761" i="1"/>
  <c r="B760" i="1"/>
  <c r="B741" i="1"/>
  <c r="B740" i="1"/>
  <c r="B739" i="1"/>
  <c r="C720" i="1"/>
  <c r="B720" i="1"/>
  <c r="C719" i="1"/>
  <c r="B719" i="1"/>
  <c r="C718" i="1"/>
  <c r="B718" i="1"/>
  <c r="C667" i="1"/>
  <c r="C666" i="1"/>
  <c r="C665" i="1"/>
  <c r="C642" i="1"/>
  <c r="B642" i="1"/>
  <c r="C641" i="1"/>
  <c r="B641" i="1"/>
  <c r="C640" i="1"/>
  <c r="B640" i="1"/>
  <c r="B596" i="1"/>
  <c r="B595" i="1"/>
  <c r="B594" i="1"/>
  <c r="B563" i="1"/>
  <c r="B562" i="1"/>
  <c r="B561" i="1"/>
  <c r="B542" i="1"/>
  <c r="B541" i="1"/>
  <c r="B540" i="1"/>
  <c r="C508" i="1"/>
  <c r="B508" i="1"/>
  <c r="C507" i="1"/>
  <c r="B507" i="1"/>
  <c r="C506" i="1"/>
  <c r="B506" i="1"/>
  <c r="B487" i="1"/>
  <c r="B486" i="1"/>
  <c r="B485" i="1"/>
  <c r="B466" i="1"/>
  <c r="B465" i="1"/>
  <c r="B464" i="1"/>
  <c r="B429" i="1"/>
  <c r="B428" i="1"/>
  <c r="B427" i="1"/>
  <c r="B408" i="1"/>
  <c r="B407" i="1"/>
  <c r="B406" i="1"/>
  <c r="B387" i="1"/>
  <c r="B386" i="1"/>
  <c r="B385" i="1"/>
  <c r="B366" i="1"/>
  <c r="B365" i="1"/>
  <c r="B364" i="1"/>
  <c r="C302" i="1"/>
  <c r="B302" i="1"/>
  <c r="C301" i="1"/>
  <c r="B301" i="1"/>
  <c r="C300" i="1"/>
  <c r="B300" i="1"/>
  <c r="B281" i="1"/>
  <c r="B280" i="1"/>
  <c r="B279" i="1"/>
  <c r="C227" i="1"/>
  <c r="B227" i="1"/>
  <c r="C226" i="1"/>
  <c r="B226" i="1"/>
  <c r="C225" i="1"/>
  <c r="B225" i="1"/>
  <c r="C163" i="1"/>
  <c r="C162" i="1"/>
  <c r="C161" i="1"/>
</calcChain>
</file>

<file path=xl/sharedStrings.xml><?xml version="1.0" encoding="utf-8"?>
<sst xmlns="http://schemas.openxmlformats.org/spreadsheetml/2006/main" count="2910" uniqueCount="471">
  <si>
    <t>2021</t>
  </si>
  <si>
    <t>2022</t>
  </si>
  <si>
    <t>1 Helemaal mee oneens</t>
  </si>
  <si>
    <t>2 Mee oneens</t>
  </si>
  <si>
    <t>3 Neutraal</t>
  </si>
  <si>
    <t>4 Mee eens</t>
  </si>
  <si>
    <t>5 Helemaal mee eens</t>
  </si>
  <si>
    <t>1 Zeer klein</t>
  </si>
  <si>
    <t>2 Klein</t>
  </si>
  <si>
    <t>4 Groot</t>
  </si>
  <si>
    <t>5 Zeer groot</t>
  </si>
  <si>
    <t>Eén vestiging</t>
  </si>
  <si>
    <t>Meerdere vestigingen</t>
  </si>
  <si>
    <t>1 persoon</t>
  </si>
  <si>
    <t>2 tot en met 4 personen</t>
  </si>
  <si>
    <t>5 tot en met 9 personen</t>
  </si>
  <si>
    <t>10 tot en met 19 personen</t>
  </si>
  <si>
    <t>20 tot en met 49 personen</t>
  </si>
  <si>
    <t>50 tot en met 99 personen</t>
  </si>
  <si>
    <t>100 tot en met 249 personen</t>
  </si>
  <si>
    <t>250 tot en met 499 personen</t>
  </si>
  <si>
    <t>500 tot en met 999 personen</t>
  </si>
  <si>
    <t>1000 of meer personen</t>
  </si>
  <si>
    <t>Minder dan € 25.000</t>
  </si>
  <si>
    <t>€ 25.000 tot € 50.000</t>
  </si>
  <si>
    <t>€ 50.000 tot € 100.000</t>
  </si>
  <si>
    <t>€ 100.000 tot € 250.000</t>
  </si>
  <si>
    <t>€ 250.000 tot € 500.000</t>
  </si>
  <si>
    <t>€ 500.000 tot € 1.000.000</t>
  </si>
  <si>
    <t>€ 1.000.000 tot € 2.500.000</t>
  </si>
  <si>
    <t>€ 2.500.000 tot € 5.000.000</t>
  </si>
  <si>
    <t>€ 5.000.000 tot € 25.000.000</t>
  </si>
  <si>
    <t>€ 25.000.000 tot € 50.000.000</t>
  </si>
  <si>
    <t>€ 50.000.000 tot € 250.000.000</t>
  </si>
  <si>
    <t>€ 250.000.000 of meer</t>
  </si>
  <si>
    <t>Weet niet / wil niet zeggen</t>
  </si>
  <si>
    <t>Directeur en/of eigenaar</t>
  </si>
  <si>
    <t>Adjunct directeur</t>
  </si>
  <si>
    <t>Financieel directeur / Controller</t>
  </si>
  <si>
    <t>Administrateur / Boekhouder</t>
  </si>
  <si>
    <t>Office Manager</t>
  </si>
  <si>
    <t>Declarant</t>
  </si>
  <si>
    <t>Anders, namelijk:</t>
  </si>
  <si>
    <t>Voor 1901</t>
  </si>
  <si>
    <t>In 1901-1950</t>
  </si>
  <si>
    <t>In 1951-1960</t>
  </si>
  <si>
    <t>In 1961-1970</t>
  </si>
  <si>
    <t>In 1971-1980</t>
  </si>
  <si>
    <t>In 1981-1990</t>
  </si>
  <si>
    <t>In 1991-2000</t>
  </si>
  <si>
    <t>In 2001-2005</t>
  </si>
  <si>
    <t>In 2006-2010</t>
  </si>
  <si>
    <t>In 2011-2015</t>
  </si>
  <si>
    <t>In 2016-2020</t>
  </si>
  <si>
    <t>In 2021</t>
  </si>
  <si>
    <t>Eenmanszaak</t>
  </si>
  <si>
    <t>Maatschap</t>
  </si>
  <si>
    <t>V.o.f.</t>
  </si>
  <si>
    <t>B.V.</t>
  </si>
  <si>
    <t>N.V.</t>
  </si>
  <si>
    <t>Commanditaire vennootschap</t>
  </si>
  <si>
    <t>Coöperatieve vereniging</t>
  </si>
  <si>
    <t>Stichting</t>
  </si>
  <si>
    <t>Onderlinge waarborgmaatschappij</t>
  </si>
  <si>
    <t>Buitenlandse rechtsvorm, grove rechtsvorm</t>
  </si>
  <si>
    <t>Europees economisch samenwerkingsverband</t>
  </si>
  <si>
    <t>Landbouw, tuinbouw en visserij</t>
  </si>
  <si>
    <t>Delfstoffenwinning</t>
  </si>
  <si>
    <t>Voedings-/genotmiddelenindustrie</t>
  </si>
  <si>
    <t>Hout- en meubelindustrie</t>
  </si>
  <si>
    <t>Metaal- , machine- en elektrotechnische industrie</t>
  </si>
  <si>
    <t>Overige industrie</t>
  </si>
  <si>
    <t>Bouwnijverheid/bouwinstallatie</t>
  </si>
  <si>
    <t>Nutsbedrijven</t>
  </si>
  <si>
    <t>Groot- en tussenhandel</t>
  </si>
  <si>
    <t>Detailhandel</t>
  </si>
  <si>
    <t>Horeca en toerisme</t>
  </si>
  <si>
    <t>Reparatie voor gebruiksgoederen</t>
  </si>
  <si>
    <t>Transportbedrijven, opslagbedrijven</t>
  </si>
  <si>
    <t>Communicatiebedrijven</t>
  </si>
  <si>
    <t>Banken / verzekeringsmaatschappijen /effectenhandel</t>
  </si>
  <si>
    <t>Zakelijke dienstverlening</t>
  </si>
  <si>
    <t>Verhuurbedrijven</t>
  </si>
  <si>
    <t>Openbaar bestuur/overheidsinstelling</t>
  </si>
  <si>
    <t>Gezondheidszorg / maatschappelijke dienstverlening</t>
  </si>
  <si>
    <t>1 Zeer slecht</t>
  </si>
  <si>
    <t>2 Slecht</t>
  </si>
  <si>
    <t>4 Goed</t>
  </si>
  <si>
    <t>5 Zeer goed</t>
  </si>
  <si>
    <t>Dat kan ik echt niet beoordelen</t>
  </si>
  <si>
    <t>2</t>
  </si>
  <si>
    <t>3</t>
  </si>
  <si>
    <t>4</t>
  </si>
  <si>
    <t>5</t>
  </si>
  <si>
    <t>6</t>
  </si>
  <si>
    <t>7</t>
  </si>
  <si>
    <t>8</t>
  </si>
  <si>
    <t>9</t>
  </si>
  <si>
    <t>1 Zeer ontevreden</t>
  </si>
  <si>
    <t>2 Ontevreden</t>
  </si>
  <si>
    <t>4 Tevreden</t>
  </si>
  <si>
    <t>Om een biljet of formulier aan te vragen of te downloaden</t>
  </si>
  <si>
    <t>Om een brochure of folder aan te vragen of te downloaden</t>
  </si>
  <si>
    <t>Verzoek tot uitstel van betaling</t>
  </si>
  <si>
    <t>Voor het indienen van een bezwaar</t>
  </si>
  <si>
    <t>Om een telefoonnummer op te zoeken</t>
  </si>
  <si>
    <t>Rekenhulp</t>
  </si>
  <si>
    <t>Informatie zoeken over verandering in wet- en regelgeving</t>
  </si>
  <si>
    <t>Ja</t>
  </si>
  <si>
    <t>Gedeeltelijk</t>
  </si>
  <si>
    <t>Nee</t>
  </si>
  <si>
    <t>1 Zeer moeilijk</t>
  </si>
  <si>
    <t>2 Moeilijk</t>
  </si>
  <si>
    <t>4 Gemakkelijk</t>
  </si>
  <si>
    <t>5 Zeer gemakkelijk</t>
  </si>
  <si>
    <t>Om een biljet of formulier aan te vragen</t>
  </si>
  <si>
    <t>Om een brochure of folder aan te vragen</t>
  </si>
  <si>
    <t>Informatie zoeken over:</t>
  </si>
  <si>
    <t>1 Duurde erg lang</t>
  </si>
  <si>
    <t>2 Duurde lang</t>
  </si>
  <si>
    <t>4 Ging snel</t>
  </si>
  <si>
    <t>5 Ging heel snel</t>
  </si>
  <si>
    <t>1 Zeer ondeskundig</t>
  </si>
  <si>
    <t>2 Ondeskundig</t>
  </si>
  <si>
    <t>4 Deskundig</t>
  </si>
  <si>
    <t>5 Zeer deskundig</t>
  </si>
  <si>
    <t>1 Zeer onprofessioneel</t>
  </si>
  <si>
    <t>4 Professioneel</t>
  </si>
  <si>
    <t>5 Zeer professioneel</t>
  </si>
  <si>
    <t>1 Beslist niet</t>
  </si>
  <si>
    <t>2 Niet</t>
  </si>
  <si>
    <t>4 Wel</t>
  </si>
  <si>
    <t>5 Beslist wel</t>
  </si>
  <si>
    <t>Meteen tijdens dat gesprek antwoord gekregen</t>
  </si>
  <si>
    <t>Er is later teruggebeld</t>
  </si>
  <si>
    <t>Zou teruggebeld worden, maar dat is niet gebeurd</t>
  </si>
  <si>
    <t>Men kon mijn vraag niet beantwoorden</t>
  </si>
  <si>
    <t>1 Zeer traag</t>
  </si>
  <si>
    <t>2 Traag</t>
  </si>
  <si>
    <t>4 Snel</t>
  </si>
  <si>
    <t>5 Zeer snel</t>
  </si>
  <si>
    <t>2 Onduidelijk</t>
  </si>
  <si>
    <t>4 Duidelijk</t>
  </si>
  <si>
    <t>5 Zeer duidelijk</t>
  </si>
  <si>
    <t>Weet niet, want uitbesteed</t>
  </si>
  <si>
    <t>1 of 2 keer</t>
  </si>
  <si>
    <t>3 of 4 keer</t>
  </si>
  <si>
    <t>5 of 6 keer</t>
  </si>
  <si>
    <t>7 of 8 keer</t>
  </si>
  <si>
    <t>9 of 10 keer</t>
  </si>
  <si>
    <t>11 t/m 25 keer</t>
  </si>
  <si>
    <t>26 t/m 50 keer</t>
  </si>
  <si>
    <t>1 Zeer onduidelijk</t>
  </si>
  <si>
    <t>1 Zeer zwak</t>
  </si>
  <si>
    <t>2 Zwak</t>
  </si>
  <si>
    <t>4 Sterk</t>
  </si>
  <si>
    <t>5 Zeer sterk</t>
  </si>
  <si>
    <t>1 Zeer negatief</t>
  </si>
  <si>
    <t>2 Negatief</t>
  </si>
  <si>
    <t>4 Positief</t>
  </si>
  <si>
    <t>5 Zeer positief</t>
  </si>
  <si>
    <t>1 Ik kan dit niet inschatten</t>
  </si>
  <si>
    <t>2 Ik kan dit een beetje inschatten</t>
  </si>
  <si>
    <t>4 Ik kan dit goed overzien</t>
  </si>
  <si>
    <t>5 Ik kan dit zeer goed overzien</t>
  </si>
  <si>
    <t>Weet niet</t>
  </si>
  <si>
    <t>2 Onprofessioneel</t>
  </si>
  <si>
    <t>Weet niet (meer)</t>
  </si>
  <si>
    <t>Loonheffing</t>
  </si>
  <si>
    <t>Vennootschapsbelasting</t>
  </si>
  <si>
    <t>Omzetbelasting</t>
  </si>
  <si>
    <t>Accijnzen of invoerrechten</t>
  </si>
  <si>
    <t>2 Onvoldoende</t>
  </si>
  <si>
    <t>4 Voldoende</t>
  </si>
  <si>
    <t>5 Ruim voldoende</t>
  </si>
  <si>
    <t>Weet ik niet meer</t>
  </si>
  <si>
    <t>1 Ruim onvoldoende</t>
  </si>
  <si>
    <t>Voor het maken van afspraken</t>
  </si>
  <si>
    <t>Actualiteitsbezoek</t>
  </si>
  <si>
    <t>Dienstverleningsbezoek</t>
  </si>
  <si>
    <t>1 Helemaal niet</t>
  </si>
  <si>
    <t>5 Helemaal wel</t>
  </si>
  <si>
    <t>Ik draag iets bij</t>
  </si>
  <si>
    <t>Ik sta iets af</t>
  </si>
  <si>
    <t>Er wordt mij iets afgenomen</t>
  </si>
  <si>
    <t>2 Onbelangrijk</t>
  </si>
  <si>
    <t>4 Belangrijk</t>
  </si>
  <si>
    <t>5 Zeer belangrijk</t>
  </si>
  <si>
    <t>1 Volstrekt onaanvaardbaar</t>
  </si>
  <si>
    <t>2 Onaanvaardbaar</t>
  </si>
  <si>
    <t>4 Aanvaardbaar</t>
  </si>
  <si>
    <t>5 Volstrekt aanvaardbaar</t>
  </si>
  <si>
    <t>1 Helemaal niet ernstig</t>
  </si>
  <si>
    <t>2 Niet ernstig</t>
  </si>
  <si>
    <t>4 Ernstig</t>
  </si>
  <si>
    <t>5 Heel ernstig</t>
  </si>
  <si>
    <t>1 In zijn geheel niet</t>
  </si>
  <si>
    <t>5 Zeker wel</t>
  </si>
  <si>
    <t>Man</t>
  </si>
  <si>
    <t>Vrouw</t>
  </si>
  <si>
    <t>Ik identificeer mij als...</t>
  </si>
  <si>
    <t>Wil ik liever niet zeggen</t>
  </si>
  <si>
    <t>18 t/m 30 jaar</t>
  </si>
  <si>
    <t>31 t/m 40 jaar</t>
  </si>
  <si>
    <t>41 t/m 50 jaar</t>
  </si>
  <si>
    <t>51 t/m 60 jaar</t>
  </si>
  <si>
    <t>61 t/m 70 jaar</t>
  </si>
  <si>
    <t>71 jaar of ouder</t>
  </si>
  <si>
    <t>Geen onderwijs</t>
  </si>
  <si>
    <t>MAVO, MMS, MULO, ULO, VMBO-TL</t>
  </si>
  <si>
    <t>Middelbaar beroepsonderwijs (MBO, MTS, MEAO, e.d.)</t>
  </si>
  <si>
    <t>HAVO, VWO (HBS)</t>
  </si>
  <si>
    <t>HBO, WO-bachelor (Hogeschool, HTS, HEAO, PABO, e.d.)</t>
  </si>
  <si>
    <t>WO-doctoraal of master</t>
  </si>
  <si>
    <t>TOTAAL</t>
  </si>
  <si>
    <t>n gewogen</t>
  </si>
  <si>
    <t>n ongewogen</t>
  </si>
  <si>
    <t>1 Zeer onbelangrijk</t>
  </si>
  <si>
    <t>Basis:</t>
  </si>
  <si>
    <t>alle respondenten in de doelgroep</t>
  </si>
  <si>
    <t>Opmerkingen:</t>
  </si>
  <si>
    <t xml:space="preserve"> -</t>
  </si>
  <si>
    <t>Website bezocht</t>
  </si>
  <si>
    <t>Bezwaarschrift ingediend (ongeacht zelf ingediend of uitbesteed)</t>
  </si>
  <si>
    <t>Brief geschreven  (ongeacht zelf ingediend of uitbesteed)</t>
  </si>
  <si>
    <t>Via Social Media</t>
  </si>
  <si>
    <t>Met de klantcoördinator</t>
  </si>
  <si>
    <t>Geen contact in de afgelopen 12 maanden</t>
  </si>
  <si>
    <t>V117C Wat was de reden waarom u de laatste keer een belastingkantoor bezocht?</t>
  </si>
  <si>
    <t>Informatie krijgen over:</t>
  </si>
  <si>
    <t>V156LC Voor welke soorten belastingen heeft uw onderneming in de afgelopen 12 maanden aangifte gedaan, ongeacht of u dit zelf heeft gedaan of dat dit is uitbesteed.</t>
  </si>
  <si>
    <t>Inkomstenbelasting</t>
  </si>
  <si>
    <t>Herinnering</t>
  </si>
  <si>
    <t>Aanmaning</t>
  </si>
  <si>
    <t>Dwangbevel</t>
  </si>
  <si>
    <t xml:space="preserve">V5 Hoeveel personen zijn er op dit moment werkzaam bij uw vestiging, u zelf inbegrepen? (ongeacht het aantal uren dat men werkzaam is) </t>
  </si>
  <si>
    <t xml:space="preserve">V7 Wat is uw functie binnen de onderneming? </t>
  </si>
  <si>
    <t xml:space="preserve">V1 Heeft de onderneming één of meerdere vestigingen in Nederland? </t>
  </si>
  <si>
    <t xml:space="preserve">V11C In welk jaar is de onderneming gestart met zijn activiteiten? </t>
  </si>
  <si>
    <t xml:space="preserve">V12 Welke rechtsvorm heeft de onderneming? </t>
  </si>
  <si>
    <t xml:space="preserve">V15 Tot welke branche behoort uw onderneming? </t>
  </si>
  <si>
    <t xml:space="preserve">V54 Hoe is op dit moment de financieel-economische situatie van de onderneming? </t>
  </si>
  <si>
    <t xml:space="preserve">V97 Wat vindt u van de snelheid waarmee u de laatste keer deze medewerker aan de lijn kreeg? </t>
  </si>
  <si>
    <t xml:space="preserve">V127 Heeft u inmiddels reactie gehad op uw (laatste) brief? </t>
  </si>
  <si>
    <t xml:space="preserve">V128 In hoeverre was het antwoord of reactie op uw (laatste) brief duidelijk? </t>
  </si>
  <si>
    <t xml:space="preserve">V128A In hoeverre vindt u dat de Belastingdienst sterk aanwezig is in de Nederlandse samenleving? </t>
  </si>
  <si>
    <t xml:space="preserve">V128B Hoe positief of negatief vindt u deze aanwezigheid? </t>
  </si>
  <si>
    <t xml:space="preserve">V156I Kunt u een goede inschatting maken of veranderingen in uw bedrijf gevolgen hebben voor uw fiscale situatie? </t>
  </si>
  <si>
    <t xml:space="preserve">V188 In hoeverre was de medewerker van de Belastingdienst die bij de onderneming langs kwam professioneel? </t>
  </si>
  <si>
    <t xml:space="preserve">V190 Om welke belastingaangifte ging het toen? </t>
  </si>
  <si>
    <t xml:space="preserve">V195 Om welke belastingaangifte ging het toen? </t>
  </si>
  <si>
    <t xml:space="preserve">V214 Welke omschrijving van belasting betalen omschrijft uw persoonlijk gevoel het best? </t>
  </si>
  <si>
    <t xml:space="preserve">V219 Hoe groot is, volgens u, de kans dat de Belastingdienst ontdekt dat een onderneming contante betalingen buiten de boeken heeft gehouden? </t>
  </si>
  <si>
    <t xml:space="preserve">V230 In hoeverre kunt u zich voorstellen dat er omstandigheden zijn waardoor u contante betalingen buiten de boeken houdt? </t>
  </si>
  <si>
    <t xml:space="preserve">V232 In hoeverre kunt u zich voorstellen dat er omstandigheden zijn waardoor u niet alle inkomsten aangeeft in uw belastingaangifte? </t>
  </si>
  <si>
    <t xml:space="preserve">V243AA Het betalen van belasting is het juiste om te doen </t>
  </si>
  <si>
    <t xml:space="preserve">V243AE Belasting betalen is goed voor onze maatschappij en daarom goed voor iedereen </t>
  </si>
  <si>
    <t xml:space="preserve">V243BA Ik denk dat de medewerkers van de Belastingdienst deskundig zijn </t>
  </si>
  <si>
    <t xml:space="preserve">V243BB Ik denk dat de Belastingdienst zijn taken goed uitvoert </t>
  </si>
  <si>
    <t xml:space="preserve">V243BC Ik denk dat de Belastingdienst zijn best doet om te helpen als iemand hulp nodig heeft </t>
  </si>
  <si>
    <t xml:space="preserve">V243BD Ik denk dat het algemeen belang bij de Belastingdienst voorop staat </t>
  </si>
  <si>
    <t xml:space="preserve">V243BE Ik denk dat de Belastingdienst oprecht betrokken is bij belastingplichtigen </t>
  </si>
  <si>
    <t xml:space="preserve">V243BF Ik denk dat de Belastingdienst zijn toezeggingen nakomt </t>
  </si>
  <si>
    <t xml:space="preserve">V243BG Ik denk dat de Belastingdienst eerlijk is </t>
  </si>
  <si>
    <t xml:space="preserve">V243BH Ik denk dat de Belastingdienst gelijke gevallen gelijk behandelt </t>
  </si>
  <si>
    <t xml:space="preserve">V243BI Ik heb er vertrouwen in dat de Belastingdienst zorgvuldig met persoonlijke gegevens omgaat </t>
  </si>
  <si>
    <t xml:space="preserve">V243CB De Belastingdienst past geldende rechtsregels juist en consequent toe </t>
  </si>
  <si>
    <t xml:space="preserve">V243CC De Belastingdienst zorgt ervoor dat hij alle benodigde informatie heeft voordat hij een beslissing neemt </t>
  </si>
  <si>
    <t xml:space="preserve">V243CG Als de Belastingdienst fouten maakt, herstelt hij deze ook </t>
  </si>
  <si>
    <t xml:space="preserve">V243CH Wie het niet eens is met de Belastingdienst, krijgt voldoende kans om zijn standpunt toe te lichten </t>
  </si>
  <si>
    <t xml:space="preserve">V243DA De informatie die ik van de Belastingdienst krijg is juist </t>
  </si>
  <si>
    <t xml:space="preserve">V243DC De Belastingdienst legt belastingwetgeving goed uit </t>
  </si>
  <si>
    <t xml:space="preserve">V243DE De informatie van de Belastingdienst is gemakkelijk te begrijpen </t>
  </si>
  <si>
    <t xml:space="preserve">V243DF Het is gemakkelijk om bij de Belastingdienst de informatie te krijgen die ik nodig heb </t>
  </si>
  <si>
    <t xml:space="preserve">V243EB Belastingzaken zijn eenvoudig af te handelen </t>
  </si>
  <si>
    <t xml:space="preserve">V243EC Door de Belastingdienst gevraagde informatie is voor mij makkelijk aan te leveren </t>
  </si>
  <si>
    <t xml:space="preserve">V243ED De Belastingdienst doet er alles aan om onnodig werk voor mij te voorkomen </t>
  </si>
  <si>
    <t xml:space="preserve">V243EF De Belastingdienst maakt het makkelijk om fouten te voorkomen </t>
  </si>
  <si>
    <t xml:space="preserve">V243EH Ik heb na het doen van aangifte, het gevoel dat ik dit goed heb gedaan </t>
  </si>
  <si>
    <t xml:space="preserve">V243EI De Belastingdienst helpt mij om zekerheid te krijgen dat ik het juiste heb gedaan </t>
  </si>
  <si>
    <t xml:space="preserve">V243FB De Belastingdienst zet zijn eisen kracht bij via controles en boetes </t>
  </si>
  <si>
    <t xml:space="preserve">V243FD De Belastingdienst controleert veel </t>
  </si>
  <si>
    <t xml:space="preserve">V243FE De Belastingdienst controleert effectief </t>
  </si>
  <si>
    <t xml:space="preserve">V243FF De meeste fraudeurs worden door de Belastingdienst opgespoord en aangepakt </t>
  </si>
  <si>
    <t xml:space="preserve">V243FG De Belastingdienst zorgt er voor dat iedereen de verschuldigde belasting betaalt </t>
  </si>
  <si>
    <t xml:space="preserve">V252C Wat is uw leeftijd? </t>
  </si>
  <si>
    <t xml:space="preserve">V253 Wat is de hoogste opleiding die u heeft afgemaakt? </t>
  </si>
  <si>
    <t>0</t>
  </si>
  <si>
    <t>1</t>
  </si>
  <si>
    <t>10</t>
  </si>
  <si>
    <t>12</t>
  </si>
  <si>
    <t>15</t>
  </si>
  <si>
    <t>16</t>
  </si>
  <si>
    <t>V129 Hoe vaak heeft uw organisatie (zelf of de externe adviseur van de organisatie) in de afgelopen 12 maanden fiscale issues aan de Belastingdienst voorgelegd (zogenaamd vooroverleg)?</t>
  </si>
  <si>
    <t>Geen enkele keer</t>
  </si>
  <si>
    <t>1 keer</t>
  </si>
  <si>
    <t>2 keer</t>
  </si>
  <si>
    <t>3 keer</t>
  </si>
  <si>
    <t>4 keer</t>
  </si>
  <si>
    <t>5 keer of meer</t>
  </si>
  <si>
    <t>V129B In hoeverre bent u tevreden over het vooroverleg dat uw organisatie (of de externe adviseur van de organisatie) heeft gevoerd met de Belastingdienst?</t>
  </si>
  <si>
    <t>V130 Heeft de Belastingdienst in de afgelopen 3 jaar met uw organisatie gesproken over fiscale interne beheersing en/of interne monitoring?</t>
  </si>
  <si>
    <t>V130B In hoeverre bent u tevreden over het gesprek met de Belastingdienst over fiscale interne beheersing en/of interne monitoring?</t>
  </si>
  <si>
    <t>V131 Heeft de Belastingdienst in de afgelopen 3 jaar een bedrijfsgesprek met uw onderneming gevoerd?</t>
  </si>
  <si>
    <t>V131B In hoeverre bent u tevreden over het bedrijfsgesprek dat de Belastingdienst met uw organisatie heeft gevoerd?</t>
  </si>
  <si>
    <t xml:space="preserve">V6 Wat was in 2021 de totale omzet van de vestiging waar u werkzaam bent in Nederland, exclusief BTW? </t>
  </si>
  <si>
    <t>gemiddelde (1-5)</t>
  </si>
  <si>
    <t>5 Zeer tevreden</t>
  </si>
  <si>
    <t xml:space="preserve">valide n gewogen (excl. 'Dat kan ik echt niet beoordelen') </t>
  </si>
  <si>
    <t xml:space="preserve">valide n ongewogen (excl. 'Dat kan ik echt niet beoordelen') </t>
  </si>
  <si>
    <t>Negatief (1-2)</t>
  </si>
  <si>
    <t>Neutraal (3)</t>
  </si>
  <si>
    <t>Positief (4-5)</t>
  </si>
  <si>
    <t>Oneens (1-2)</t>
  </si>
  <si>
    <t>Eens (4-5)</t>
  </si>
  <si>
    <t>Niet (1-2)</t>
  </si>
  <si>
    <t>Wel (4-5)</t>
  </si>
  <si>
    <t>Onbelangrijk (1-2)</t>
  </si>
  <si>
    <t>Belangrijk (4-5)</t>
  </si>
  <si>
    <t>Klein (1-2)</t>
  </si>
  <si>
    <t>Groot (4-5)</t>
  </si>
  <si>
    <t>Onaanvaardbaar (1-2)</t>
  </si>
  <si>
    <t>Aanvaardbaar (4-5)</t>
  </si>
  <si>
    <t>Niet ernstig (1-2)</t>
  </si>
  <si>
    <t>Ernstig (4-5)</t>
  </si>
  <si>
    <t>Gecategoriseerde indeling op basis van de oorspronkelijke vraag (jaar)</t>
  </si>
  <si>
    <t>meerdere antwoorden mogelijk</t>
  </si>
  <si>
    <t>alle respondenten in de doelgroep die de afgelopen 12 maanden de website hebben bezocht (V86C)</t>
  </si>
  <si>
    <t>alle respondenten in de doelgroep die de afgelopen 12 maanden de Belastingtelefoon hebben gebeld (V86C)</t>
  </si>
  <si>
    <t>alle respondenten in de doelgroep die de afgelopen 12 maanden de Belastingtelefoon hebben gebeld (V86C) en na het keuzemenu nog een medewerker hebben gesproken (V96)</t>
  </si>
  <si>
    <t>alle respondenten in de doelgroep die de afgelopen 12 maanden een belastingkantoor hebben bezocht (V86C)</t>
  </si>
  <si>
    <t>alle respondenten in de doelgroep die de afgelopen 12 maanden een bezwaarschrift hebben ingediend (V86C)</t>
  </si>
  <si>
    <t>alle respondenten in de doelgroep die de afgelopen 12 maanden een een brief hebben gestuurd (V86C)</t>
  </si>
  <si>
    <t>Gecategoriseerde indeling op basis van de oorspronkelijke vraag (aantal brieven)</t>
  </si>
  <si>
    <t>alle respondenten in de doelgroep die de afgelopen 12 maanden een brief hebben gestuurd (V86C) en inmiddels op hun (laatste) brief een reactie hebben gehad (V127)</t>
  </si>
  <si>
    <t>alle respondenten in de doelgroep bij wie de afgelopen drie jaar een controle of boekenonderzoek is uitgevoerd (V185)</t>
  </si>
  <si>
    <t>alle respondenten in de doelgroep bij wie in de afgelopen drie jaar de aangifte door de Belastingienst is aangepast (V189)</t>
  </si>
  <si>
    <t>alle respondenten in de doelgroep aan wie de Belastingdienst de afgelopen drie jaar wel eens een boete heeft opgelegd vanwege een fout in de aangifte (V194)</t>
  </si>
  <si>
    <t>alle respondenten in de doelgroep aan wie de afgelopen drie jaar een herinnering, aanmaning, dwangbevel of beslaglegging is opgelegd vanwege het niet of niet op tijd betalen van belastingaanslagen (V199A)</t>
  </si>
  <si>
    <t>V199D In hoeverre was het voor u duidelijk waarom u een herinnering, aanmaning en/of dwangbevel kreeg?</t>
  </si>
  <si>
    <t>alle respondenten in de doelgroep aan wie de afgelopen drie jaar een herinnering, aanmaning of dwangbevel is opgelegd vanwege het niet of niet op tijd betalen van belastingaanslagen (V199A)</t>
  </si>
  <si>
    <t>tot en met 2021 ging de vraag specifiek over het 'meest ernstige' bericht genoemd bij V199A (exclusief beslaglegging): een dwangbevel (indien genoemd bij V199A), anders over een aanmaning (indien genoemd bij V199A), anders over een herinnering</t>
  </si>
  <si>
    <t>alle respondenten in de doelgroep aan wie de afgelopen drie jaar een aanmaning of dwangbevel (V199BC) is opgelegd vanwege het niet of niet op tijd betalen van belastingaanslagen (V199A)</t>
  </si>
  <si>
    <t>alle respondenten in de doelgroep aan wie de afgelopen drie jaar een aanmaning of dwangbevel (V199BC) is opgelegd vanwege het niet of niet op tijd betalen van belastingaanslagen (V199A) waarvoor kosten in rekening zijn gebracht (V199K)</t>
  </si>
  <si>
    <t>&lt;bericht&gt; afhankelijk van antwoord V199BC</t>
  </si>
  <si>
    <t>alle respondenten in de doelgroep bij wie inde afgelopen drie jaar een medewerker van de Belastingdienst is langs geweest (waarbij het niet ging om een boekenonderzoek of controle) (V200)</t>
  </si>
  <si>
    <t>alle respondenten in de doelgroep met wie de Belastingdienst in de afgelopen 3 jaar over fiscale interne beheersing en/of interne monitoring heeft gesproken (V130)</t>
  </si>
  <si>
    <t>alle respondenten in de doelgroep met wie de Belastingdienst in de afgelopen 3 jaar een bedrijfsgesrpek heeft gevoerd (V131)</t>
  </si>
  <si>
    <t>(Balie van een) belastingkantoor bezocht</t>
  </si>
  <si>
    <t xml:space="preserve">V88 In hoeverre bent u tevreden over de website van de Belastingdienst? </t>
  </si>
  <si>
    <t xml:space="preserve">V90 Heeft u de laatste keer dat u de website van de Belastingdienst bezocht gevonden wat u zocht? </t>
  </si>
  <si>
    <t xml:space="preserve">V180 In hoeverre vindt u de brieven die u van de  Belastingdienst ontvangt duidelijk? </t>
  </si>
  <si>
    <t xml:space="preserve">V94 In hoeverre bent u tevreden over de Belasting Telefoon? </t>
  </si>
  <si>
    <t xml:space="preserve">V95 Wat was de reden waarom u de laatste keer met de Belasting Telefoon  belde? </t>
  </si>
  <si>
    <t xml:space="preserve">V98 In hoeverre was de medewerker van de Belasting Telefoon waarmee u de laatste keer sprak deskundig? </t>
  </si>
  <si>
    <t xml:space="preserve">V98A In hoeverre was de medewerker van de  Belasting Telefoon  waarmee u de laatste keer sprak professioneel? </t>
  </si>
  <si>
    <t xml:space="preserve">V99 In hoeverre beschikte de medewerker van deBelasting Telefoon waarmee u de laatste keer sprak over inlevingsvermogen? </t>
  </si>
  <si>
    <t>Om te wijzen op een door de Belastingdienst  gemaakte fout</t>
  </si>
  <si>
    <t xml:space="preserve">V95B Heeft u voordat u met de Belasting Telefoon belde eerst op de website van de Belastingdienst gezocht? </t>
  </si>
  <si>
    <t xml:space="preserve">V96 Toen u de laatste keer de Belasting Telefoon belde, heeft u toen na het doorlopen van het keuzemenu, nog met een medewerker gesproken? </t>
  </si>
  <si>
    <t xml:space="preserve">V100 Heeft u toen u de laatste keer de Belasting Telefoon belde meteen antwoord op uw vraag gekregen of bent u later teruggebeld? </t>
  </si>
  <si>
    <t xml:space="preserve">V101 In hoeverre was u de laatste keer tevreden over het uiteindelijke antwoord of resultaat van uw contact met de  Belasting Telefoon ? </t>
  </si>
  <si>
    <t>Doorverwezen naar de balie van een belastingkantoor</t>
  </si>
  <si>
    <t xml:space="preserve">V115 In hoeverre bent u tevreden over de bereikbaarheid van het belastingkantoor dat u heeft bezocht? </t>
  </si>
  <si>
    <t xml:space="preserve">V118 In hoeverre was de medewerker van het belastingkantoor waarmee u de laatste keer sprak deskundig? </t>
  </si>
  <si>
    <t xml:space="preserve">V119 In hoeverre beschikte de medewerker van het belastingkantoor waarmee u de laatste keer sprak over inlevingsvermogen? </t>
  </si>
  <si>
    <t xml:space="preserve">V120 Heeft u toen u de laatste keer het belastingkantoor bezocht meteen antwoord op uw vraag gekregen? </t>
  </si>
  <si>
    <t xml:space="preserve">V121 In hoeverre was u de laatste keer dat u een belastingkantoor bezocht tevreden over het uiteindelijke antwoord of resultaat? </t>
  </si>
  <si>
    <t xml:space="preserve">V126C Hoeveel brieven heeft u in de afgelopen 12 maanden aan de  Belastingdienst gestuurd? </t>
  </si>
  <si>
    <t>V183 Heeft de Belastingdienst in de afgelopen drie jaar wel eens aanvullende informatie gevraagd naar aanleiding van een aangifte van de onderneming?</t>
  </si>
  <si>
    <t>V189 Heeft de Belastingdienst in de afgelopen drie jaar wel eens aangegeven het niet eens te zijn met een deel van de aangifte en is die aangifte daarom door de Belastingdienst aangepast?</t>
  </si>
  <si>
    <t xml:space="preserve">V194 Heeft de Belastingdienst de onderneming in de afgelopen drie jaar wel eens een boete opgelegd vanwege een fout in een aangifte? </t>
  </si>
  <si>
    <t xml:space="preserve">V199J In hoeverre was u het eens met de maatregel van de Belastingdienst? </t>
  </si>
  <si>
    <t xml:space="preserve">V199K Zijn er in uw geval kosten in rekening gebracht door de Belastingdienst? </t>
  </si>
  <si>
    <t>V211A In het algemeen ben ik tevreden met de manier waarop ik informatie kan verkrijgen bij de Belastingdienst</t>
  </si>
  <si>
    <t xml:space="preserve">V211C In vergelijking met andere organisaties waar ik informatie heb gezocht, doet de Belastingdienst het  goed </t>
  </si>
  <si>
    <t xml:space="preserve">V211D De manier waarop ik informatie kon verkrijgen bij de Belastingdienst was beter dan ik had verwacht </t>
  </si>
  <si>
    <t>V122 Hoeveel bezwaarschriften heeft u in de afgelopen 12 maanden bij de Belastingdienst ingediend?</t>
  </si>
  <si>
    <t xml:space="preserve">V124 Wat vindt u doorgaans van de snelheid waarmee de Belastingdienst bezwaarschriften afhandelt? </t>
  </si>
  <si>
    <t xml:space="preserve">V125 In hoeverre zijn de antwoorden of de reacties op uw bezwaren doorgaans duidelijk? </t>
  </si>
  <si>
    <t xml:space="preserve">V243AB Belasting betalen is een verantwoordelijkheid die alle Nederlandse bedrijven bereidwillig zouden moeten aanvaarden </t>
  </si>
  <si>
    <t xml:space="preserve">V243AC Ondernemerschap brengt de verplichting om belasting te betalen met zich mee </t>
  </si>
  <si>
    <t xml:space="preserve">V243AD Ondernemerschap brengt een gedeelde verantwoordelijkheid tussen overheid en burger met zich mee </t>
  </si>
  <si>
    <t xml:space="preserve">V243AF Het is teleurstellend dat sommige bedrijven hun belasting niet betalen </t>
  </si>
  <si>
    <t xml:space="preserve">V243AG Het is lastig om het land te regeren als bedrijven hun belasting niet betalen </t>
  </si>
  <si>
    <t xml:space="preserve">V243AH Het is spijtig dat de samenleving schade ondervindt van bedrijven die hun belasting niet betalen </t>
  </si>
  <si>
    <t xml:space="preserve">V243CA De Belastingdienst behandelt bedrijven rechtvaardig </t>
  </si>
  <si>
    <t>V243CD De Belastingdienst houdt voldoende rekening met de omstandigheden van bedrijven</t>
  </si>
  <si>
    <t xml:space="preserve">V243CE De Belastingdienst doet al het mogelijke om bedrijven te helpen </t>
  </si>
  <si>
    <t xml:space="preserve">V243CF De Belastingdienst behandelt bedrijven met respect </t>
  </si>
  <si>
    <t xml:space="preserve">V243CI De Belastingdienst legt beslissingen over belastingzaken aan bedrijven uit </t>
  </si>
  <si>
    <t xml:space="preserve">V243CJ De Belastingdienst gaat uit van de eerlijkheid van bedrijven tenzij hun gedrag het tegendeel bewijst </t>
  </si>
  <si>
    <t xml:space="preserve">V243DB De Belastingdienst geeft duidelijk aan wat het bedrijf moet doen </t>
  </si>
  <si>
    <t xml:space="preserve">V243DD Als ik berichten ontvang van de Belastingdienst dan snap ik wat dit voor het bedrijf betekent </t>
  </si>
  <si>
    <t xml:space="preserve">V243DG De Belastingdienst informeert mij wanneer er dingen voor het bedrijf veranderen </t>
  </si>
  <si>
    <t xml:space="preserve">V243DH Met de informatie van de Belastingdienst ben ik in staat de aangifte van het bedrijf juist in te vullen </t>
  </si>
  <si>
    <t xml:space="preserve">V243DI Problemen die ik tegenkom bij het doen van de belastingzaken van het bedrijf kan ik gemakkelijk oplossen met de informatie van de Belastingdienst </t>
  </si>
  <si>
    <t xml:space="preserve">V243EA Het kost mij niet veel tijd om de belastingzaken van het bedrijf af te handelen </t>
  </si>
  <si>
    <t xml:space="preserve">V243EE De Belastingdienst helpt mij om de belastingzaken van het bedrijf in één keer goed te doen </t>
  </si>
  <si>
    <t xml:space="preserve">V243EG Als ik een fout in de belastingzaken van het bedrijf heb gemaakt is dat eenvoudig op te lossen </t>
  </si>
  <si>
    <t xml:space="preserve">V243FA De Belastingdienst heeft verregaande bevoegdheden om ondernemingen te dwingen de verschuldigde belastingen te betalen </t>
  </si>
  <si>
    <t xml:space="preserve">V243FH Hoe groot of klein is volgens u de kans dat de Belastingdienst bij een bedrijf ontdekt dat deze onterechte kostenposten of aftrekposten in de belastingaangifte opvoert? </t>
  </si>
  <si>
    <t xml:space="preserve">V243FI Hoe groot of klein is volgens u de kans dat de Belastingdienst ontdekt dat een bedrijf niet alle inkomsten heeft opgegeven in een belastingaangifte? </t>
  </si>
  <si>
    <t xml:space="preserve">V243FJ Hoe groot of klein is volgens u de kans dat de Belastingdienst bij een bedrijf ontdekt dat deze gebruik maakt van onwettige fiscale constructies? </t>
  </si>
  <si>
    <t>meerdere antwoorden mogelijk; tot en met 2021 'Via de klantcoordinator' i.p.v. 'Met de klantcoordinator'</t>
  </si>
  <si>
    <t>C957 Non-compliance</t>
  </si>
  <si>
    <t>C958 Belang voldoen aan verplichtingen</t>
  </si>
  <si>
    <t>Construct op basis van V216, V217, V218</t>
  </si>
  <si>
    <t>C9430 Kengetal Belastingmoraal</t>
  </si>
  <si>
    <t>Construct op basis van V243AA, V243AB, V243AC, V243AD, V243AE, V243AF, V243AG, V243AH</t>
  </si>
  <si>
    <t>C9431 Kengetal Vertrouwen</t>
  </si>
  <si>
    <t>Construct op basis van V243BA, V243BB, V243BC, V243BD, V243BE, V243BF, V243BG, V243BH, V243BI</t>
  </si>
  <si>
    <t>C9432 Indicator Adequate behandeling</t>
  </si>
  <si>
    <t>Construct op basis van V243CA, V243CB, V243CC, V243CD, V243CE, V243CF, V243CG, V243CH, V243CI, V243CJ</t>
  </si>
  <si>
    <t>C9433 Indicator Voldoende informering</t>
  </si>
  <si>
    <t>Construct op basis van V243DA, V243DB, V243DC, V243DD, V243DE, V243DF, V243DG, V243DH, V243DI</t>
  </si>
  <si>
    <t>C9434 Indicator Ervaren gemak</t>
  </si>
  <si>
    <t>Construct op basis van V243EA, V243EB, V243EC, V243ED, V243EE, V243EF, V243EG, V243EH, V243EI</t>
  </si>
  <si>
    <t>C9435 Indicator Ervaren corrigerend optreden</t>
  </si>
  <si>
    <t>Construct op basis van V243FA, V243FB, V243FC, V243FD, V243FE, V243FF, V243FG, V243FH, V243FI, V243FJ</t>
  </si>
  <si>
    <t>VRAGEN</t>
  </si>
  <si>
    <t>CONSTRUCTEN</t>
  </si>
  <si>
    <t>Laag (1-2)</t>
  </si>
  <si>
    <t>Hoog (4-5)</t>
  </si>
  <si>
    <t>Belangrijk(4-5)</t>
  </si>
  <si>
    <t>Belasting Telefoon gebeld</t>
  </si>
  <si>
    <t>alle respondenten in de doelgroep die in de afgelopen 12 maanden fiscale issues aan de Belastingdienst hebben voorgelegd (V129)</t>
  </si>
  <si>
    <t xml:space="preserve">V184 Is een belastingaangifte van de onderneming, voor zover u heeft gemerkt, in de afgelopen drie jaar gecontroleerd door de Belastingdienst? </t>
  </si>
  <si>
    <t xml:space="preserve">V185 Is in de afgelopen drie jaar door de Belastingdienst bij de onderneming een controle of boekenonderzoek uitgevoerd? </t>
  </si>
  <si>
    <t xml:space="preserve">V186 In hoeverre was u tevreden over de manier waarop deze controle werd uitgevoerd? </t>
  </si>
  <si>
    <t xml:space="preserve">V187 In hoeverre was de medewerker van de Belastingdienst die bij de onderneming langs kwam deskundig? </t>
  </si>
  <si>
    <t xml:space="preserve">V191 In hoeverre was het voor u duidelijk waarom die aangifte werd aangepast? </t>
  </si>
  <si>
    <t xml:space="preserve">V193 In hoeverre was u het eens met die beslissing van de Belastingdienst? </t>
  </si>
  <si>
    <t xml:space="preserve">V196 In hoeverre was het voor u duidelijk waarom u die boete kreeg? </t>
  </si>
  <si>
    <t xml:space="preserve">V197 In hoeverre was u het eens met die beslissing van de Belastingdienst? </t>
  </si>
  <si>
    <t>V198 In hoeverre vond u dat de hoogte van de boete in verhouding stond tot de fout in de aangifte?</t>
  </si>
  <si>
    <t xml:space="preserve">V199 In hoeverre heeft u van de Belastingdienst voldoende uitleg gekregen over het waarom van de boete? </t>
  </si>
  <si>
    <t xml:space="preserve">V199A Heeft uw onderneming in de afgelopen drie jaar wel eens te maken gehad met herinneringen, aanmaningen, dwangbevelen of  beslaglegging vanwege het niet of niet op tijd betalen van belastingaanslagen? </t>
  </si>
  <si>
    <t xml:space="preserve">V199L In hoeverre vond u de kosten (niet het bedrag zelf, maar de bijkomende kosten) van &lt;bericht&gt; terecht? </t>
  </si>
  <si>
    <t>V199B Om wat voor maatregel of maatregelen ging het in uw geval?</t>
  </si>
  <si>
    <t xml:space="preserve">V199M In hoeverre heeft u van de Belastingdienst voldoende uitleg gekregen over het waarom van deze maatregel of maatregelen? </t>
  </si>
  <si>
    <t xml:space="preserve">V202 In hoeverre was u tevreden over het laatste bezoek? </t>
  </si>
  <si>
    <t xml:space="preserve">V203 In hoeverre was de controlemedewerker van de Belastingdienst die bij de onderneming langs kwam deskundig? </t>
  </si>
  <si>
    <t xml:space="preserve">V204 In hoeverre was de medewerker van de Belastingdienst die bij de onderneming langs kwam professioneel? </t>
  </si>
  <si>
    <t xml:space="preserve">V213A In hoeverre vindt u de volgende kenmerken van toepassing op de Belastingdienst? - Betrouwbaar </t>
  </si>
  <si>
    <t xml:space="preserve">V213B In hoeverre vindt u de volgende kenmerken van toepassing op de Belastingdienst? - Zorgvuldig </t>
  </si>
  <si>
    <t xml:space="preserve">V213C In hoeverre vindt u de volgende kenmerken van toepassing op de Belastingdienst? - Geloofwaardig </t>
  </si>
  <si>
    <t xml:space="preserve">V213D In hoeverre vindt u de volgende kenmerken van toepassing op de Belastingdienst? - Verantwoordelijk </t>
  </si>
  <si>
    <t xml:space="preserve">V213E In hoeverre vindt u de volgende kenmerken van toepassing op de Belastingdienst? - Streng </t>
  </si>
  <si>
    <t xml:space="preserve">V213F In hoeverre vindt u de volgende kenmerken van toepassing op de Belastingdienst? - Transparant </t>
  </si>
  <si>
    <t xml:space="preserve">V213G In hoeverre vindt u de volgende kenmerken van toepassing op de Belastingdienst? - Deskundig </t>
  </si>
  <si>
    <t xml:space="preserve">V213H In hoeverre vindt u de volgende kenmerken van toepassing op de Belastingdienst? - Dienstverlenend </t>
  </si>
  <si>
    <t xml:space="preserve">V218 In hoeverre vindt u het belangrijk dat als er geld moet worden betaald, de Belastingdienst het geld binnen de termijn binnen heeft? </t>
  </si>
  <si>
    <t xml:space="preserve">V224 Hoe aanvaardbaar of onaanvaardbaar vindt u het als een onderneming doelbewust belasting ontduikt? </t>
  </si>
  <si>
    <t xml:space="preserve">V228 Als door de Belastingdienst wordt ontdekt dat een onderneming bewust zijn belastingaangifte niet juist heeft ingevuld, hoe ernstig denkt u dat de gevolgen voor die onderneming dan zullen zijn? </t>
  </si>
  <si>
    <t xml:space="preserve">V217 In hoeverre vindt u het belangrijk dat de Belastingdienst juiste en volledige aangiftes krijgt? </t>
  </si>
  <si>
    <t xml:space="preserve">V231 In hoeverre kunt u zich voorstellen dat er omstandigheden zijn waardoor u teveel of niet bestaande aftrekposten in uw belastingaangifte opvoert? </t>
  </si>
  <si>
    <t xml:space="preserve">V251 Wat is uw geslacht? </t>
  </si>
  <si>
    <t>Construct op basis van V230, V231, V232</t>
  </si>
  <si>
    <t>Voor hulp bij het invullen van een aangifte of formulier</t>
  </si>
  <si>
    <t>Om te weten hoe het staat met de behandeling van de aangifte</t>
  </si>
  <si>
    <t>10 Zeer goed</t>
  </si>
  <si>
    <t xml:space="preserve">V57 Welk rapportcijfer van 1 tot en met 10 zou u de Belastingdienst geven voor de manier waarop zij in het algemeen functioneert? </t>
  </si>
  <si>
    <t xml:space="preserve">V89 Wat was de reden waarom u de laatste keer de website van de Belastingdienst bezocht? </t>
  </si>
  <si>
    <t>alle respondenten die de afgelopen 12 maanden de Belastingtelefoon hebben gebeld</t>
  </si>
  <si>
    <t>V86C Op welke van de volgende manieren heeft u in de afgelopen 12 maanden contact gezocht met de Belastingdienst?</t>
  </si>
  <si>
    <t xml:space="preserve">V91 In hoeverre was het de laatste keer gemakkelijk om op de website te vinden waarnaar u op zoek was? </t>
  </si>
  <si>
    <t xml:space="preserve">V116 In hoeverre bent u tevreden over de manier waarop u bij het belastingkantoor werd behandeld? </t>
  </si>
  <si>
    <t>V200 Is in de afgelopen drie jaar een medewerker van de Belastingdienst bij uw onderneming langs geweest waarbij het niet ging om een boekenonderzoek of controle?</t>
  </si>
  <si>
    <t xml:space="preserve">V201 Wat was de aard van het laatste bezoek van de medewerker van de Belastingdienst? </t>
  </si>
  <si>
    <t xml:space="preserve">V216 In hoeverre vindt u het belangrijk dat de Belastingdienst de aangiftes van de onderneming op tijd binnen heeft?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</si>
</sst>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10" x14ac:knownFonts="1">
    <font>
      <sz val="11"/>
      <color theme="1"/>
      <name val="Calibri"/>
      <family val="2"/>
      <scheme val="minor"/>
    </font>
    <font>
      <b/>
      <sz val="11"/>
      <color rgb="FF010205"/>
      <name val="Arial Bold"/>
      <family val="2"/>
    </font>
    <font>
      <sz val="9"/>
      <color rgb="FF010205"/>
      <name val="Arial"/>
      <family val="2"/>
    </font>
    <font>
      <sz val="9"/>
      <color rgb="FF264A60"/>
      <name val="Arial"/>
      <family val="2"/>
    </font>
    <font>
      <sz val="11"/>
      <color theme="1"/>
      <name val="Calibri"/>
      <family val="2"/>
      <scheme val="minor"/>
    </font>
    <font>
      <b/>
      <sz val="11"/>
      <color theme="1"/>
      <name val="Calibri"/>
      <family val="2"/>
      <scheme val="minor"/>
    </font>
    <font>
      <sz val="9"/>
      <color theme="1"/>
      <name val="Arial"/>
      <family val="2"/>
    </font>
    <font>
      <sz val="10"/>
      <name val="Arial"/>
      <family val="2"/>
    </font>
    <font>
      <u/>
      <sz val="11"/>
      <color theme="10"/>
      <name val="Calibri"/>
      <family val="2"/>
      <scheme val="minor"/>
    </font>
    <font>
      <b/>
      <sz val="11"/>
      <name val="Arial Bold"/>
      <family val="2"/>
    </font>
  </fonts>
  <fills count="6">
    <fill>
      <patternFill patternType="none"/>
    </fill>
    <fill>
      <patternFill patternType="gray125"/>
    </fill>
    <fill>
      <patternFill patternType="none">
        <bgColor rgb="FFFFFFFF"/>
      </patternFill>
    </fill>
    <fill>
      <patternFill patternType="solid">
        <fgColor rgb="FFF9F9FB"/>
      </patternFill>
    </fill>
    <fill>
      <patternFill patternType="solid">
        <fgColor rgb="FFE0E0E0"/>
      </patternFill>
    </fill>
    <fill>
      <patternFill patternType="solid">
        <fgColor theme="0" tint="-0.249977111117893"/>
        <bgColor indexed="64"/>
      </patternFill>
    </fill>
  </fills>
  <borders count="25">
    <border>
      <left/>
      <right/>
      <top/>
      <bottom/>
      <diagonal/>
    </border>
    <border>
      <left/>
      <right/>
      <top/>
      <bottom/>
      <diagonal/>
    </border>
    <border>
      <left/>
      <right/>
      <top/>
      <bottom/>
      <diagonal/>
    </border>
    <border>
      <left/>
      <right style="thin">
        <color rgb="FFE0E0E0"/>
      </right>
      <top/>
      <bottom/>
      <diagonal/>
    </border>
    <border>
      <left style="thin">
        <color rgb="FFE0E0E0"/>
      </left>
      <right style="thin">
        <color rgb="FFE0E0E0"/>
      </right>
      <top/>
      <bottom/>
      <diagonal/>
    </border>
    <border>
      <left/>
      <right style="thin">
        <color rgb="FFE0E0E0"/>
      </right>
      <top/>
      <bottom style="thin">
        <color rgb="FF152935"/>
      </bottom>
      <diagonal/>
    </border>
    <border>
      <left style="thin">
        <color rgb="FFE0E0E0"/>
      </left>
      <right style="thin">
        <color rgb="FFE0E0E0"/>
      </right>
      <top/>
      <bottom style="thin">
        <color rgb="FF152935"/>
      </bottom>
      <diagonal/>
    </border>
    <border>
      <left style="thin">
        <color rgb="FFE0E0E0"/>
      </left>
      <right style="thin">
        <color rgb="FFE0E0E0"/>
      </right>
      <top style="thin">
        <color rgb="FF152935"/>
      </top>
      <bottom style="thin">
        <color rgb="FFAEAEAE"/>
      </bottom>
      <diagonal/>
    </border>
    <border>
      <left style="thin">
        <color rgb="FFE0E0E0"/>
      </left>
      <right style="thin">
        <color rgb="FFE0E0E0"/>
      </right>
      <top style="thin">
        <color rgb="FFAEAEAE"/>
      </top>
      <bottom style="thin">
        <color rgb="FFAEAEAE"/>
      </bottom>
      <diagonal/>
    </border>
    <border>
      <left/>
      <right style="thin">
        <color rgb="FFE0E0E0"/>
      </right>
      <top style="thin">
        <color rgb="FFAEAEAE"/>
      </top>
      <bottom style="thin">
        <color rgb="FF152935"/>
      </bottom>
      <diagonal/>
    </border>
    <border>
      <left style="thin">
        <color rgb="FFE0E0E0"/>
      </left>
      <right style="thin">
        <color rgb="FFE0E0E0"/>
      </right>
      <top style="thin">
        <color rgb="FFAEAEAE"/>
      </top>
      <bottom style="thin">
        <color rgb="FF152935"/>
      </bottom>
      <diagonal/>
    </border>
    <border>
      <left/>
      <right/>
      <top/>
      <bottom/>
      <diagonal/>
    </border>
    <border>
      <left/>
      <right/>
      <top/>
      <bottom style="thin">
        <color rgb="FF152935"/>
      </bottom>
      <diagonal/>
    </border>
    <border>
      <left/>
      <right/>
      <top style="thin">
        <color rgb="FF152935"/>
      </top>
      <bottom style="thin">
        <color rgb="FFAEAEAE"/>
      </bottom>
      <diagonal/>
    </border>
    <border>
      <left/>
      <right/>
      <top style="thin">
        <color rgb="FFAEAEAE"/>
      </top>
      <bottom style="thin">
        <color rgb="FFAEAEAE"/>
      </bottom>
      <diagonal/>
    </border>
    <border>
      <left/>
      <right/>
      <top style="thin">
        <color rgb="FF152935"/>
      </top>
      <bottom style="thin">
        <color rgb="FFAEAEAE"/>
      </bottom>
      <diagonal/>
    </border>
    <border>
      <left/>
      <right/>
      <top style="thin">
        <color rgb="FFAEAEAE"/>
      </top>
      <bottom style="thin">
        <color rgb="FFAEAEAE"/>
      </bottom>
      <diagonal/>
    </border>
    <border>
      <left/>
      <right/>
      <top style="thin">
        <color rgb="FFAEAEAE"/>
      </top>
      <bottom style="thin">
        <color rgb="FF152935"/>
      </bottom>
      <diagonal/>
    </border>
    <border>
      <left/>
      <right/>
      <top style="thin">
        <color rgb="FFAEAEAE"/>
      </top>
      <bottom style="thin">
        <color rgb="FF152935"/>
      </bottom>
      <diagonal/>
    </border>
    <border>
      <left/>
      <right/>
      <top style="thin">
        <color rgb="FF152935"/>
      </top>
      <bottom/>
      <diagonal/>
    </border>
    <border>
      <left/>
      <right style="thin">
        <color rgb="FFE0E0E0"/>
      </right>
      <top style="thin">
        <color rgb="FFAEAEAE"/>
      </top>
      <bottom/>
      <diagonal/>
    </border>
    <border>
      <left style="thin">
        <color rgb="FFE0E0E0"/>
      </left>
      <right style="thin">
        <color rgb="FFE0E0E0"/>
      </right>
      <top style="thin">
        <color rgb="FFAEAEAE"/>
      </top>
      <bottom/>
      <diagonal/>
    </border>
    <border>
      <left/>
      <right/>
      <top style="thin">
        <color rgb="FFAEAEAE"/>
      </top>
      <bottom/>
      <diagonal/>
    </border>
    <border>
      <left/>
      <right/>
      <top/>
      <bottom style="thin">
        <color rgb="FFAEAEAE"/>
      </bottom>
      <diagonal/>
    </border>
    <border>
      <left style="thin">
        <color rgb="FFE0E0E0"/>
      </left>
      <right style="thin">
        <color rgb="FFE0E0E0"/>
      </right>
      <top/>
      <bottom style="thin">
        <color rgb="FFAEAEAE"/>
      </bottom>
      <diagonal/>
    </border>
  </borders>
  <cellStyleXfs count="127">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7" fillId="2" borderId="11"/>
    <xf numFmtId="0" fontId="4" fillId="2" borderId="11"/>
    <xf numFmtId="0" fontId="8" fillId="0" borderId="0" applyNumberFormat="0" applyFill="0" applyBorder="0" applyAlignment="0" applyProtection="0"/>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8" fillId="2" borderId="11" applyNumberFormat="0" applyFill="0" applyBorder="0" applyAlignment="0" applyProtection="0"/>
  </cellStyleXfs>
  <cellXfs count="86">
    <xf numFmtId="0" fontId="0" fillId="0" borderId="0" xfId="0"/>
    <xf numFmtId="0" fontId="1" fillId="2" borderId="1" xfId="7" applyFont="1" applyFill="1" applyBorder="1" applyAlignment="1">
      <alignment horizontal="center" vertical="center" wrapText="1"/>
    </xf>
    <xf numFmtId="0" fontId="1" fillId="2" borderId="2" xfId="8" applyFont="1" applyFill="1" applyBorder="1" applyAlignment="1">
      <alignment horizontal="center" vertical="center" wrapText="1"/>
    </xf>
    <xf numFmtId="0" fontId="3" fillId="2" borderId="12" xfId="39" applyFont="1" applyFill="1" applyBorder="1" applyAlignment="1">
      <alignment horizontal="center"/>
    </xf>
    <xf numFmtId="0" fontId="3" fillId="2" borderId="6" xfId="40" applyFont="1" applyFill="1" applyBorder="1" applyAlignment="1">
      <alignment horizontal="center"/>
    </xf>
    <xf numFmtId="165" fontId="2" fillId="3" borderId="13" xfId="63" applyNumberFormat="1" applyFont="1" applyFill="1" applyBorder="1" applyAlignment="1">
      <alignment horizontal="right" vertical="top"/>
    </xf>
    <xf numFmtId="165" fontId="2" fillId="3" borderId="7" xfId="64" applyNumberFormat="1" applyFont="1" applyFill="1" applyBorder="1" applyAlignment="1">
      <alignment horizontal="right" vertical="top"/>
    </xf>
    <xf numFmtId="165" fontId="2" fillId="3" borderId="14" xfId="65" applyNumberFormat="1" applyFont="1" applyFill="1" applyBorder="1" applyAlignment="1">
      <alignment horizontal="right" vertical="top"/>
    </xf>
    <xf numFmtId="165" fontId="2" fillId="3" borderId="8" xfId="66" applyNumberFormat="1" applyFont="1" applyFill="1" applyBorder="1" applyAlignment="1">
      <alignment horizontal="right" vertical="top"/>
    </xf>
    <xf numFmtId="165" fontId="2" fillId="3" borderId="17" xfId="67" applyNumberFormat="1" applyFont="1" applyFill="1" applyBorder="1" applyAlignment="1">
      <alignment horizontal="right" vertical="top"/>
    </xf>
    <xf numFmtId="165" fontId="2" fillId="3" borderId="10" xfId="68" applyNumberFormat="1" applyFont="1" applyFill="1" applyBorder="1" applyAlignment="1">
      <alignment horizontal="right" vertical="top"/>
    </xf>
    <xf numFmtId="0" fontId="2" fillId="3" borderId="8" xfId="69" applyFont="1" applyFill="1" applyBorder="1" applyAlignment="1">
      <alignment horizontal="left" vertical="top" wrapText="1"/>
    </xf>
    <xf numFmtId="0" fontId="2" fillId="3" borderId="14" xfId="70" applyFont="1" applyFill="1" applyBorder="1" applyAlignment="1">
      <alignment horizontal="left" vertical="top" wrapText="1"/>
    </xf>
    <xf numFmtId="0" fontId="2" fillId="3" borderId="13" xfId="71" applyFont="1" applyFill="1" applyBorder="1" applyAlignment="1">
      <alignment horizontal="left" vertical="top" wrapText="1"/>
    </xf>
    <xf numFmtId="0" fontId="2" fillId="3" borderId="7" xfId="72" applyFont="1" applyFill="1" applyBorder="1" applyAlignment="1">
      <alignment horizontal="left" vertical="top" wrapText="1"/>
    </xf>
    <xf numFmtId="0" fontId="3" fillId="4" borderId="15" xfId="43" applyFont="1" applyFill="1" applyBorder="1" applyAlignment="1">
      <alignment horizontal="left" vertical="top"/>
    </xf>
    <xf numFmtId="0" fontId="3" fillId="4" borderId="16" xfId="44" applyFont="1" applyFill="1" applyBorder="1" applyAlignment="1">
      <alignment horizontal="left" vertical="top"/>
    </xf>
    <xf numFmtId="0" fontId="3" fillId="4" borderId="18" xfId="46" applyFont="1" applyFill="1" applyBorder="1" applyAlignment="1">
      <alignment horizontal="left" vertical="top"/>
    </xf>
    <xf numFmtId="0" fontId="0" fillId="0" borderId="0" xfId="0" applyAlignment="1">
      <alignment horizontal="left"/>
    </xf>
    <xf numFmtId="0" fontId="1" fillId="2" borderId="1" xfId="7" applyFont="1" applyFill="1" applyBorder="1" applyAlignment="1">
      <alignment horizontal="left" vertical="center"/>
    </xf>
    <xf numFmtId="1" fontId="0" fillId="0" borderId="0" xfId="0" applyNumberFormat="1"/>
    <xf numFmtId="1" fontId="2" fillId="3" borderId="10" xfId="74" applyNumberFormat="1" applyFont="1" applyFill="1" applyBorder="1" applyAlignment="1">
      <alignment horizontal="right" vertical="top"/>
    </xf>
    <xf numFmtId="1" fontId="2" fillId="3" borderId="18" xfId="75" applyNumberFormat="1" applyFont="1" applyFill="1" applyBorder="1" applyAlignment="1">
      <alignment horizontal="right" vertical="top"/>
    </xf>
    <xf numFmtId="1" fontId="3" fillId="4" borderId="18" xfId="76" applyNumberFormat="1" applyFont="1" applyFill="1" applyBorder="1" applyAlignment="1">
      <alignment horizontal="left" vertical="top" wrapText="1"/>
    </xf>
    <xf numFmtId="1" fontId="2" fillId="3" borderId="11" xfId="75" applyNumberFormat="1" applyFont="1" applyFill="1" applyAlignment="1">
      <alignment horizontal="right" vertical="top"/>
    </xf>
    <xf numFmtId="1" fontId="2" fillId="3" borderId="11" xfId="74" applyNumberFormat="1" applyFont="1" applyFill="1" applyAlignment="1">
      <alignment horizontal="right" vertical="top"/>
    </xf>
    <xf numFmtId="1" fontId="2" fillId="3" borderId="10" xfId="78" applyNumberFormat="1" applyFont="1" applyFill="1" applyBorder="1" applyAlignment="1">
      <alignment horizontal="right" vertical="top"/>
    </xf>
    <xf numFmtId="1" fontId="2" fillId="3" borderId="18" xfId="79" applyNumberFormat="1" applyFont="1" applyFill="1" applyBorder="1" applyAlignment="1">
      <alignment horizontal="right" vertical="top"/>
    </xf>
    <xf numFmtId="1" fontId="3" fillId="4" borderId="18" xfId="80" applyNumberFormat="1" applyFont="1" applyFill="1" applyBorder="1" applyAlignment="1">
      <alignment horizontal="left" vertical="top" wrapText="1"/>
    </xf>
    <xf numFmtId="0" fontId="3" fillId="2" borderId="11" xfId="39" applyFont="1" applyFill="1" applyBorder="1" applyAlignment="1">
      <alignment horizontal="center"/>
    </xf>
    <xf numFmtId="1" fontId="2" fillId="3" borderId="11" xfId="79" applyNumberFormat="1" applyFont="1" applyFill="1" applyAlignment="1">
      <alignment horizontal="right" vertical="top"/>
    </xf>
    <xf numFmtId="0" fontId="6" fillId="0" borderId="0" xfId="0" applyFont="1"/>
    <xf numFmtId="0" fontId="1" fillId="2" borderId="11" xfId="81" applyFont="1" applyAlignment="1">
      <alignment horizontal="left" vertical="center"/>
    </xf>
    <xf numFmtId="0" fontId="3" fillId="2" borderId="3" xfId="82" applyFont="1" applyBorder="1" applyAlignment="1">
      <alignment horizontal="center" wrapText="1"/>
    </xf>
    <xf numFmtId="0" fontId="3" fillId="2" borderId="4" xfId="83" applyFont="1" applyBorder="1" applyAlignment="1">
      <alignment horizontal="center" wrapText="1"/>
    </xf>
    <xf numFmtId="0" fontId="1" fillId="2" borderId="11" xfId="81" applyFont="1" applyAlignment="1">
      <alignment horizontal="center" vertical="center"/>
    </xf>
    <xf numFmtId="0" fontId="3" fillId="2" borderId="5" xfId="84" applyFont="1" applyBorder="1" applyAlignment="1">
      <alignment horizontal="center"/>
    </xf>
    <xf numFmtId="0" fontId="3" fillId="2" borderId="6" xfId="85" applyFont="1" applyBorder="1" applyAlignment="1">
      <alignment horizontal="center"/>
    </xf>
    <xf numFmtId="0" fontId="3" fillId="4" borderId="19" xfId="86" applyFont="1" applyFill="1" applyBorder="1" applyAlignment="1">
      <alignment horizontal="left" vertical="top" wrapText="1"/>
    </xf>
    <xf numFmtId="165" fontId="2" fillId="3" borderId="20" xfId="87" applyNumberFormat="1" applyFont="1" applyFill="1" applyBorder="1" applyAlignment="1">
      <alignment horizontal="right" vertical="top"/>
    </xf>
    <xf numFmtId="165" fontId="2" fillId="3" borderId="21" xfId="88" applyNumberFormat="1" applyFont="1" applyFill="1" applyBorder="1" applyAlignment="1">
      <alignment horizontal="right" vertical="top"/>
    </xf>
    <xf numFmtId="0" fontId="3" fillId="4" borderId="22" xfId="89" applyFont="1" applyFill="1" applyBorder="1" applyAlignment="1">
      <alignment horizontal="left" vertical="top" wrapText="1"/>
    </xf>
    <xf numFmtId="0" fontId="3" fillId="4" borderId="18" xfId="90" applyFont="1" applyFill="1" applyBorder="1" applyAlignment="1">
      <alignment horizontal="left" vertical="top" wrapText="1"/>
    </xf>
    <xf numFmtId="164" fontId="2" fillId="3" borderId="9" xfId="91" applyNumberFormat="1" applyFont="1" applyFill="1" applyBorder="1" applyAlignment="1">
      <alignment horizontal="right" vertical="top"/>
    </xf>
    <xf numFmtId="164" fontId="2" fillId="3" borderId="10" xfId="92" applyNumberFormat="1" applyFont="1" applyFill="1" applyBorder="1" applyAlignment="1">
      <alignment horizontal="right" vertical="top"/>
    </xf>
    <xf numFmtId="0" fontId="3" fillId="4" borderId="18" xfId="93" applyFont="1" applyFill="1" applyBorder="1" applyAlignment="1">
      <alignment horizontal="left" vertical="top" wrapText="1"/>
    </xf>
    <xf numFmtId="164" fontId="2" fillId="3" borderId="9" xfId="94" applyNumberFormat="1" applyFont="1" applyFill="1" applyBorder="1" applyAlignment="1">
      <alignment horizontal="right" vertical="top"/>
    </xf>
    <xf numFmtId="164" fontId="2" fillId="3" borderId="10" xfId="95" applyNumberFormat="1" applyFont="1" applyFill="1" applyBorder="1" applyAlignment="1">
      <alignment horizontal="right" vertical="top"/>
    </xf>
    <xf numFmtId="0" fontId="2" fillId="2" borderId="11" xfId="96" applyFont="1" applyAlignment="1">
      <alignment horizontal="left" vertical="top" wrapText="1"/>
    </xf>
    <xf numFmtId="0" fontId="2" fillId="2" borderId="11" xfId="97" applyFont="1" applyAlignment="1">
      <alignment horizontal="left" vertical="top" wrapText="1"/>
    </xf>
    <xf numFmtId="165" fontId="2" fillId="3" borderId="16" xfId="65" applyNumberFormat="1" applyFont="1" applyFill="1" applyBorder="1" applyAlignment="1">
      <alignment horizontal="right" vertical="top"/>
    </xf>
    <xf numFmtId="2" fontId="3" fillId="4" borderId="18" xfId="98" applyNumberFormat="1" applyFont="1" applyFill="1" applyBorder="1" applyAlignment="1">
      <alignment horizontal="left" vertical="top" wrapText="1"/>
    </xf>
    <xf numFmtId="2" fontId="2" fillId="3" borderId="18" xfId="100" applyNumberFormat="1" applyFont="1" applyFill="1" applyBorder="1" applyAlignment="1">
      <alignment horizontal="right" vertical="top"/>
    </xf>
    <xf numFmtId="0" fontId="3" fillId="4" borderId="22" xfId="44" applyFont="1" applyFill="1" applyBorder="1" applyAlignment="1">
      <alignment horizontal="left" vertical="top"/>
    </xf>
    <xf numFmtId="165" fontId="2" fillId="3" borderId="22" xfId="65" applyNumberFormat="1" applyFont="1" applyFill="1" applyBorder="1" applyAlignment="1">
      <alignment horizontal="right" vertical="top"/>
    </xf>
    <xf numFmtId="0" fontId="3" fillId="4" borderId="19" xfId="43" applyFont="1" applyFill="1" applyBorder="1" applyAlignment="1">
      <alignment horizontal="left" vertical="top"/>
    </xf>
    <xf numFmtId="0" fontId="3" fillId="4" borderId="23" xfId="43" applyFont="1" applyFill="1" applyBorder="1" applyAlignment="1">
      <alignment horizontal="left" vertical="top"/>
    </xf>
    <xf numFmtId="165" fontId="2" fillId="3" borderId="23" xfId="63" applyNumberFormat="1" applyFont="1" applyFill="1" applyBorder="1" applyAlignment="1">
      <alignment horizontal="right" vertical="top"/>
    </xf>
    <xf numFmtId="1" fontId="3" fillId="4" borderId="18" xfId="98" applyNumberFormat="1" applyFont="1" applyFill="1" applyBorder="1" applyAlignment="1">
      <alignment horizontal="left" vertical="top" wrapText="1"/>
    </xf>
    <xf numFmtId="2" fontId="3" fillId="4" borderId="11" xfId="98" applyNumberFormat="1" applyFont="1" applyFill="1" applyAlignment="1">
      <alignment horizontal="left" vertical="top" wrapText="1"/>
    </xf>
    <xf numFmtId="0" fontId="7" fillId="2" borderId="11" xfId="99"/>
    <xf numFmtId="0" fontId="2" fillId="5" borderId="8" xfId="102" applyFont="1" applyFill="1" applyBorder="1" applyAlignment="1">
      <alignment horizontal="left" vertical="top" wrapText="1"/>
    </xf>
    <xf numFmtId="0" fontId="3" fillId="4" borderId="11" xfId="103" applyFont="1" applyFill="1" applyAlignment="1">
      <alignment vertical="top"/>
    </xf>
    <xf numFmtId="165" fontId="2" fillId="3" borderId="16" xfId="104" applyNumberFormat="1" applyFont="1" applyFill="1" applyBorder="1" applyAlignment="1">
      <alignment horizontal="right" vertical="top"/>
    </xf>
    <xf numFmtId="0" fontId="3" fillId="4" borderId="23" xfId="105" applyFont="1" applyFill="1" applyBorder="1" applyAlignment="1">
      <alignment vertical="top"/>
    </xf>
    <xf numFmtId="0" fontId="3" fillId="4" borderId="16" xfId="105" applyFont="1" applyFill="1" applyBorder="1" applyAlignment="1">
      <alignment vertical="top"/>
    </xf>
    <xf numFmtId="165" fontId="2" fillId="3" borderId="8" xfId="106" applyNumberFormat="1" applyFont="1" applyFill="1" applyBorder="1" applyAlignment="1">
      <alignment horizontal="right" vertical="top"/>
    </xf>
    <xf numFmtId="0" fontId="1" fillId="2" borderId="11" xfId="107" applyFont="1" applyAlignment="1">
      <alignment vertical="center"/>
    </xf>
    <xf numFmtId="0" fontId="9" fillId="2" borderId="11" xfId="107" applyFont="1" applyAlignment="1">
      <alignment vertical="center"/>
    </xf>
    <xf numFmtId="0" fontId="1" fillId="2" borderId="11" xfId="107" applyFont="1" applyAlignment="1">
      <alignment horizontal="center" vertical="center" wrapText="1"/>
    </xf>
    <xf numFmtId="0" fontId="4" fillId="2" borderId="11" xfId="108"/>
    <xf numFmtId="0" fontId="3" fillId="2" borderId="6" xfId="110" applyFont="1" applyBorder="1" applyAlignment="1">
      <alignment horizontal="center"/>
    </xf>
    <xf numFmtId="0" fontId="3" fillId="4" borderId="15" xfId="103" applyFont="1" applyFill="1" applyBorder="1" applyAlignment="1">
      <alignment vertical="top"/>
    </xf>
    <xf numFmtId="165" fontId="2" fillId="3" borderId="7" xfId="113" applyNumberFormat="1" applyFont="1" applyFill="1" applyBorder="1" applyAlignment="1">
      <alignment horizontal="right" vertical="top"/>
    </xf>
    <xf numFmtId="0" fontId="3" fillId="4" borderId="23" xfId="103" applyFont="1" applyFill="1" applyBorder="1" applyAlignment="1">
      <alignment vertical="top"/>
    </xf>
    <xf numFmtId="165" fontId="2" fillId="3" borderId="24" xfId="113" applyNumberFormat="1" applyFont="1" applyFill="1" applyBorder="1" applyAlignment="1">
      <alignment horizontal="right" vertical="top"/>
    </xf>
    <xf numFmtId="0" fontId="3" fillId="4" borderId="18" xfId="116" applyFont="1" applyFill="1" applyBorder="1" applyAlignment="1">
      <alignment vertical="top"/>
    </xf>
    <xf numFmtId="165" fontId="2" fillId="3" borderId="10" xfId="118" applyNumberFormat="1" applyFont="1" applyFill="1" applyBorder="1" applyAlignment="1">
      <alignment horizontal="right" vertical="top"/>
    </xf>
    <xf numFmtId="1" fontId="2" fillId="3" borderId="10" xfId="120" applyNumberFormat="1" applyFont="1" applyFill="1" applyBorder="1" applyAlignment="1">
      <alignment horizontal="right" vertical="top"/>
    </xf>
    <xf numFmtId="1" fontId="4" fillId="2" borderId="11" xfId="108" applyNumberFormat="1"/>
    <xf numFmtId="0" fontId="3" fillId="4" borderId="18" xfId="122" applyFont="1" applyFill="1" applyBorder="1" applyAlignment="1">
      <alignment horizontal="left" vertical="top" wrapText="1"/>
    </xf>
    <xf numFmtId="164" fontId="2" fillId="3" borderId="10" xfId="124" applyNumberFormat="1" applyFont="1" applyFill="1" applyBorder="1" applyAlignment="1">
      <alignment horizontal="right" vertical="top"/>
    </xf>
    <xf numFmtId="0" fontId="6" fillId="2" borderId="11" xfId="108" applyFont="1"/>
    <xf numFmtId="0" fontId="5" fillId="2" borderId="11" xfId="108" applyFont="1"/>
    <xf numFmtId="0" fontId="8" fillId="2" borderId="11" xfId="126"/>
    <xf numFmtId="0" fontId="8" fillId="2" borderId="11" xfId="101" applyFill="1" applyBorder="1"/>
  </cellXfs>
  <cellStyles count="127">
    <cellStyle name="Hyperlink" xfId="101" builtinId="8"/>
    <cellStyle name="Hyperlink 2" xfId="126" xr:uid="{29C8458B-317C-436D-BE60-C6CDF87F9111}"/>
    <cellStyle name="Normal 2" xfId="108" xr:uid="{9C0118DB-712A-464E-A5E2-B317A5895291}"/>
    <cellStyle name="Normal_Sheet1" xfId="99" xr:uid="{565DF264-6475-456F-9504-6D20C0734A9A}"/>
    <cellStyle name="Standaard" xfId="0" builtinId="0"/>
    <cellStyle name="style1675706599777" xfId="107" xr:uid="{AA20637C-D976-4EF2-AE1C-B70DFBD0BA1C}"/>
    <cellStyle name="style1675706601444" xfId="114" xr:uid="{3C7EF4EA-73E1-4E79-B7DA-69FB99FA7955}"/>
    <cellStyle name="style1675706601721" xfId="115" xr:uid="{8C67D253-8239-4EE4-BC02-F4BF74A00511}"/>
    <cellStyle name="style1675706602213" xfId="119" xr:uid="{47196635-87C7-449F-B69B-A29B2DF04A63}"/>
    <cellStyle name="style1675706602734" xfId="109" xr:uid="{A4152DC5-2ABA-4CE2-BFFE-416B2BB494AB}"/>
    <cellStyle name="style1675706602790" xfId="110" xr:uid="{B76C74FA-C7B3-4B8E-B3DB-BFC54859CC01}"/>
    <cellStyle name="style1675706602852" xfId="111" xr:uid="{65FEDC34-B8AB-4969-81ED-EDFC401E3785}"/>
    <cellStyle name="style1675706603038" xfId="103" xr:uid="{A407BB0E-E9A7-4813-AC12-44C9874FCF7C}"/>
    <cellStyle name="style1675706603100" xfId="105" xr:uid="{C46592B6-2E59-443B-9A7C-F7DA031518FE}"/>
    <cellStyle name="style1675706603152" xfId="116" xr:uid="{48B4C02F-8571-423E-B4E0-27AA151D9137}"/>
    <cellStyle name="style1675706603280" xfId="112" xr:uid="{3838B7D3-F5AC-46A2-8147-E66C9ADB28DD}"/>
    <cellStyle name="style1675706603332" xfId="113" xr:uid="{DD720747-B6A9-4F2E-A906-1447955C3279}"/>
    <cellStyle name="style1675706603388" xfId="104" xr:uid="{01380827-636D-48E7-9362-BF4D573F2D8E}"/>
    <cellStyle name="style1675706603428" xfId="106" xr:uid="{AE6F0320-732C-43AD-A5C7-90057CA0ADC4}"/>
    <cellStyle name="style1675706603464" xfId="117" xr:uid="{78541C08-3038-439D-8E4B-93B64768A33B}"/>
    <cellStyle name="style1675706603511" xfId="118" xr:uid="{47972C6A-3900-415D-9A2B-DA7B89728375}"/>
    <cellStyle name="style1675706603643" xfId="102" xr:uid="{6940ED13-4D0C-417A-A201-30255E55E7BD}"/>
    <cellStyle name="style1675706841418" xfId="120" xr:uid="{F425DDC9-7499-48A9-9664-F6E05D9CF652}"/>
    <cellStyle name="style1675706842151" xfId="98" xr:uid="{2A76D522-6306-4265-BB56-01F5FC772138}"/>
    <cellStyle name="style1675706842491" xfId="100" xr:uid="{833C621F-99F8-44E5-B930-D7D2FD92EE49}"/>
    <cellStyle name="style1675706842523" xfId="121" xr:uid="{0F6D5B9F-BF26-487C-A99C-BCA8E29C2162}"/>
    <cellStyle name="style1675706927857" xfId="124" xr:uid="{1DC41BD3-4E93-4C94-A0DD-3B2F93A50AF0}"/>
    <cellStyle name="style1675706928521" xfId="122" xr:uid="{238E65E3-FDF9-4DF6-817F-4B99F19798F7}"/>
    <cellStyle name="style1675706928818" xfId="123" xr:uid="{A0F7C019-ACA1-4DD1-8998-EFA50EABCEC4}"/>
    <cellStyle name="style1675706928857" xfId="125" xr:uid="{A4A8F2B1-5CEA-4E54-9E59-95F6749D8430}"/>
    <cellStyle name="style1680538577276" xfId="1" xr:uid="{00000000-0005-0000-0000-000001000000}"/>
    <cellStyle name="style1680538577324" xfId="2" xr:uid="{00000000-0005-0000-0000-000002000000}"/>
    <cellStyle name="style1680538577360" xfId="3" xr:uid="{00000000-0005-0000-0000-000003000000}"/>
    <cellStyle name="style1680538577405" xfId="4" xr:uid="{00000000-0005-0000-0000-000004000000}"/>
    <cellStyle name="style1680538577433" xfId="5" xr:uid="{00000000-0005-0000-0000-000005000000}"/>
    <cellStyle name="style1680538577483" xfId="6" xr:uid="{00000000-0005-0000-0000-000006000000}"/>
    <cellStyle name="style1680538577526" xfId="7" xr:uid="{00000000-0005-0000-0000-000007000000}"/>
    <cellStyle name="style1680538577567" xfId="8" xr:uid="{00000000-0005-0000-0000-000008000000}"/>
    <cellStyle name="style1680538577607" xfId="9" xr:uid="{00000000-0005-0000-0000-000009000000}"/>
    <cellStyle name="style1680538577649" xfId="10" xr:uid="{00000000-0005-0000-0000-00000A000000}"/>
    <cellStyle name="style1680538577687" xfId="11" xr:uid="{00000000-0005-0000-0000-00000B000000}"/>
    <cellStyle name="style1680538577728" xfId="12" xr:uid="{00000000-0005-0000-0000-00000C000000}"/>
    <cellStyle name="style1680538577776" xfId="13" xr:uid="{00000000-0005-0000-0000-00000D000000}"/>
    <cellStyle name="style1680538577830" xfId="14" xr:uid="{00000000-0005-0000-0000-00000E000000}"/>
    <cellStyle name="style1680538577876" xfId="15" xr:uid="{00000000-0005-0000-0000-00000F000000}"/>
    <cellStyle name="style1680538577920" xfId="16" xr:uid="{00000000-0005-0000-0000-000010000000}"/>
    <cellStyle name="style1680538577958" xfId="17" xr:uid="{00000000-0005-0000-0000-000011000000}"/>
    <cellStyle name="style1680538577999" xfId="18" xr:uid="{00000000-0005-0000-0000-000012000000}"/>
    <cellStyle name="style1680538578039" xfId="19" xr:uid="{00000000-0005-0000-0000-000013000000}"/>
    <cellStyle name="style1680538578079" xfId="20" xr:uid="{00000000-0005-0000-0000-000014000000}"/>
    <cellStyle name="style1680538578124" xfId="21" xr:uid="{00000000-0005-0000-0000-000015000000}"/>
    <cellStyle name="style1680538578187" xfId="22" xr:uid="{00000000-0005-0000-0000-000016000000}"/>
    <cellStyle name="style1680538578250" xfId="23" xr:uid="{00000000-0005-0000-0000-000017000000}"/>
    <cellStyle name="style1680538578330" xfId="24" xr:uid="{00000000-0005-0000-0000-000018000000}"/>
    <cellStyle name="style1680538578374" xfId="25" xr:uid="{00000000-0005-0000-0000-000019000000}"/>
    <cellStyle name="style1680538578415" xfId="26" xr:uid="{00000000-0005-0000-0000-00001A000000}"/>
    <cellStyle name="style1680538578458" xfId="27" xr:uid="{00000000-0005-0000-0000-00001B000000}"/>
    <cellStyle name="style1680538578500" xfId="28" xr:uid="{00000000-0005-0000-0000-00001C000000}"/>
    <cellStyle name="style1680538578542" xfId="29" xr:uid="{00000000-0005-0000-0000-00001D000000}"/>
    <cellStyle name="style1680538578580" xfId="30" xr:uid="{00000000-0005-0000-0000-00001E000000}"/>
    <cellStyle name="style1680538578624" xfId="31" xr:uid="{00000000-0005-0000-0000-00001F000000}"/>
    <cellStyle name="style1680538578729" xfId="32" xr:uid="{00000000-0005-0000-0000-000020000000}"/>
    <cellStyle name="style1680538578804" xfId="33" xr:uid="{00000000-0005-0000-0000-000021000000}"/>
    <cellStyle name="style1680538578855" xfId="34" xr:uid="{00000000-0005-0000-0000-000022000000}"/>
    <cellStyle name="style1680538578902" xfId="35" xr:uid="{00000000-0005-0000-0000-000023000000}"/>
    <cellStyle name="style1680538578942" xfId="36" xr:uid="{00000000-0005-0000-0000-000024000000}"/>
    <cellStyle name="style1680538578979" xfId="37" xr:uid="{00000000-0005-0000-0000-000025000000}"/>
    <cellStyle name="style1680538579023" xfId="38" xr:uid="{00000000-0005-0000-0000-000026000000}"/>
    <cellStyle name="style1680538579063" xfId="39" xr:uid="{00000000-0005-0000-0000-000027000000}"/>
    <cellStyle name="style1680538579084" xfId="40" xr:uid="{00000000-0005-0000-0000-000028000000}"/>
    <cellStyle name="style1680538579125" xfId="41" xr:uid="{00000000-0005-0000-0000-000029000000}"/>
    <cellStyle name="style1680538579165" xfId="42" xr:uid="{00000000-0005-0000-0000-00002A000000}"/>
    <cellStyle name="style1680538579206" xfId="43" xr:uid="{00000000-0005-0000-0000-00002B000000}"/>
    <cellStyle name="style1680538579253" xfId="44" xr:uid="{00000000-0005-0000-0000-00002C000000}"/>
    <cellStyle name="style1680538579298" xfId="45" xr:uid="{00000000-0005-0000-0000-00002D000000}"/>
    <cellStyle name="style1680538579352" xfId="46" xr:uid="{00000000-0005-0000-0000-00002E000000}"/>
    <cellStyle name="style1680538579402" xfId="47" xr:uid="{00000000-0005-0000-0000-00002F000000}"/>
    <cellStyle name="style1680538579431" xfId="48" xr:uid="{00000000-0005-0000-0000-000030000000}"/>
    <cellStyle name="style1680538579465" xfId="49" xr:uid="{00000000-0005-0000-0000-000031000000}"/>
    <cellStyle name="style1680538579497" xfId="50" xr:uid="{00000000-0005-0000-0000-000032000000}"/>
    <cellStyle name="style1680538579527" xfId="51" xr:uid="{00000000-0005-0000-0000-000033000000}"/>
    <cellStyle name="style1680538579555" xfId="52" xr:uid="{00000000-0005-0000-0000-000034000000}"/>
    <cellStyle name="style1680538579792" xfId="53" xr:uid="{00000000-0005-0000-0000-000035000000}"/>
    <cellStyle name="style1680538579843" xfId="54" xr:uid="{00000000-0005-0000-0000-000036000000}"/>
    <cellStyle name="style1680538579871" xfId="55" xr:uid="{00000000-0005-0000-0000-000037000000}"/>
    <cellStyle name="style1680538579906" xfId="56" xr:uid="{00000000-0005-0000-0000-000038000000}"/>
    <cellStyle name="style1680538579976" xfId="57" xr:uid="{00000000-0005-0000-0000-000039000000}"/>
    <cellStyle name="style1680538580005" xfId="58" xr:uid="{00000000-0005-0000-0000-00003A000000}"/>
    <cellStyle name="style1680538580036" xfId="59" xr:uid="{00000000-0005-0000-0000-00003B000000}"/>
    <cellStyle name="style1680538580068" xfId="60" xr:uid="{00000000-0005-0000-0000-00003C000000}"/>
    <cellStyle name="style1680538580157" xfId="61" xr:uid="{00000000-0005-0000-0000-00003D000000}"/>
    <cellStyle name="style1680538580188" xfId="62" xr:uid="{00000000-0005-0000-0000-00003E000000}"/>
    <cellStyle name="style1680538580220" xfId="63" xr:uid="{00000000-0005-0000-0000-00003F000000}"/>
    <cellStyle name="style1680538580248" xfId="64" xr:uid="{00000000-0005-0000-0000-000040000000}"/>
    <cellStyle name="style1680538580276" xfId="65" xr:uid="{00000000-0005-0000-0000-000041000000}"/>
    <cellStyle name="style1680538580311" xfId="66" xr:uid="{00000000-0005-0000-0000-000042000000}"/>
    <cellStyle name="style1680538580344" xfId="67" xr:uid="{00000000-0005-0000-0000-000043000000}"/>
    <cellStyle name="style1680538580374" xfId="68" xr:uid="{00000000-0005-0000-0000-000044000000}"/>
    <cellStyle name="style1680538580413" xfId="69" xr:uid="{00000000-0005-0000-0000-000045000000}"/>
    <cellStyle name="style1680538580458" xfId="70" xr:uid="{00000000-0005-0000-0000-000046000000}"/>
    <cellStyle name="style1680538580492" xfId="71" xr:uid="{00000000-0005-0000-0000-000047000000}"/>
    <cellStyle name="style1680538580659" xfId="72" xr:uid="{00000000-0005-0000-0000-000048000000}"/>
    <cellStyle name="style1680538662511" xfId="78" xr:uid="{15293C13-0C53-489E-A17A-12BCEAB915DC}"/>
    <cellStyle name="style1680538662933" xfId="80" xr:uid="{92DAF8AB-0935-4F96-AAAD-4C50A1AED948}"/>
    <cellStyle name="style1680538663145" xfId="79" xr:uid="{21B0386F-9725-46C6-B5ED-EC794E1BC231}"/>
    <cellStyle name="style1680538663176" xfId="77" xr:uid="{D5FD7681-5E62-427B-885C-C5B46FC63B1C}"/>
    <cellStyle name="style1680541109602" xfId="74" xr:uid="{E331AB1A-18C4-4C44-B90F-B3EE1B65E69D}"/>
    <cellStyle name="style1680541110010" xfId="76" xr:uid="{6C3FD7CE-3E44-4276-A162-345663F665E6}"/>
    <cellStyle name="style1680541110197" xfId="75" xr:uid="{F8C79682-77F0-4AA9-AE36-A1D4A6BF9804}"/>
    <cellStyle name="style1680541110229" xfId="73" xr:uid="{1AF7E90D-0FE6-460D-93E6-2766BB529482}"/>
    <cellStyle name="style1680623200424" xfId="81" xr:uid="{C38BDED9-705E-43EC-A323-F05F3613C5CA}"/>
    <cellStyle name="style1680623200508" xfId="82" xr:uid="{6C0230B3-C89A-4A7A-9A83-1833039BC959}"/>
    <cellStyle name="style1680623200598" xfId="83" xr:uid="{57EC0F05-298F-4ECB-A249-3538407934DD}"/>
    <cellStyle name="style1680623200898" xfId="84" xr:uid="{4E4551E8-9C44-4FFC-B174-B99223AED356}"/>
    <cellStyle name="style1680623201034" xfId="85" xr:uid="{5D0C4A46-C48E-4719-AADC-607CB352B12B}"/>
    <cellStyle name="style1680623201491" xfId="89" xr:uid="{25B73C5F-195F-453E-BDB3-7A04B38BAB27}"/>
    <cellStyle name="style1680623201562" xfId="86" xr:uid="{E91DEEA0-1FFE-44CA-B812-260D15550046}"/>
    <cellStyle name="style1680623201992" xfId="90" xr:uid="{773AE50E-616A-42F9-BFAD-C24905C44EC8}"/>
    <cellStyle name="style1680623202315" xfId="87" xr:uid="{E35DD774-25F5-4D89-948D-5D1B16E6CE8B}"/>
    <cellStyle name="style1680623202376" xfId="88" xr:uid="{A360B0D7-6BEE-4670-B555-631377121C77}"/>
    <cellStyle name="style1680623202759" xfId="91" xr:uid="{4122C31B-521C-4FD3-8639-61AAB0830304}"/>
    <cellStyle name="style1680623202821" xfId="92" xr:uid="{E2646361-F01F-4A89-8089-BD1E3D493D6D}"/>
    <cellStyle name="style1680623203004" xfId="96" xr:uid="{FDB14755-9437-47C0-AB80-285288E7191C}"/>
    <cellStyle name="style1680623203164" xfId="97" xr:uid="{67906DA9-35C5-4B17-8B1A-E5EBB95A30F6}"/>
    <cellStyle name="style1680623674510" xfId="93" xr:uid="{FDF0A6DE-3252-4ABA-B034-5326B9FA23EB}"/>
    <cellStyle name="style1680623675193" xfId="94" xr:uid="{99677CDC-64F3-45D6-8965-7D0FBEAB7618}"/>
    <cellStyle name="style1680623675249" xfId="95" xr:uid="{1FF54A25-249B-4AD1-B9FA-B27597ADFDD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600075</xdr:colOff>
      <xdr:row>0</xdr:row>
      <xdr:rowOff>180974</xdr:rowOff>
    </xdr:from>
    <xdr:to>
      <xdr:col>13</xdr:col>
      <xdr:colOff>9525</xdr:colOff>
      <xdr:row>43</xdr:row>
      <xdr:rowOff>180975</xdr:rowOff>
    </xdr:to>
    <xdr:sp macro="" textlink="">
      <xdr:nvSpPr>
        <xdr:cNvPr id="2" name="TextBox 1">
          <a:extLst>
            <a:ext uri="{FF2B5EF4-FFF2-40B4-BE49-F238E27FC236}">
              <a16:creationId xmlns:a16="http://schemas.microsoft.com/office/drawing/2014/main" id="{D329E84A-6289-4B7B-A68C-57F6B5F5E35B}"/>
            </a:ext>
          </a:extLst>
        </xdr:cNvPr>
        <xdr:cNvSpPr txBox="1"/>
      </xdr:nvSpPr>
      <xdr:spPr>
        <a:xfrm>
          <a:off x="600075" y="180974"/>
          <a:ext cx="7334250" cy="8191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t>Deze tabellenset</a:t>
          </a:r>
          <a:r>
            <a:rPr lang="nl-NL" sz="1100" baseline="0"/>
            <a:t> geeft de resultaten van de Fiscale Monitor voor de doelgroep Grote Ondernemingen (GO) per vraag of construct per jaar voor de periode </a:t>
          </a:r>
          <a:r>
            <a:rPr lang="nl-NL" sz="1100" baseline="0">
              <a:solidFill>
                <a:schemeClr val="dk1"/>
              </a:solidFill>
              <a:effectLst/>
              <a:latin typeface="+mn-lt"/>
              <a:ea typeface="+mn-ea"/>
              <a:cs typeface="+mn-cs"/>
            </a:rPr>
            <a:t>2021 - 2022 voor elk jaar dat de betreffende vraag is gesteld. Deze doelgroep werd eerder niet gemeten.</a:t>
          </a:r>
          <a:endParaRPr lang="nl-NL">
            <a:effectLst/>
          </a:endParaRPr>
        </a:p>
        <a:p>
          <a:endParaRPr lang="nl-NL" sz="1100" baseline="0"/>
        </a:p>
        <a:p>
          <a:r>
            <a:rPr lang="nl-NL" sz="1100" baseline="0"/>
            <a:t>Vragen en Constructen (zie onder) zijn op separate tabbladen opgenomen.</a:t>
          </a:r>
        </a:p>
        <a:p>
          <a:r>
            <a:rPr lang="nl-NL" sz="1100" baseline="0"/>
            <a:t>Voor beide tabbladen is een index opgenomen met alle opgenomen vragen en constructen. Elk item in de index is tevens een directe link naar de betreffende tabel.</a:t>
          </a:r>
        </a:p>
        <a:p>
          <a:endParaRPr lang="nl-NL" sz="1100" baseline="0"/>
        </a:p>
        <a:p>
          <a:r>
            <a:rPr lang="nl-NL" sz="1100" baseline="0"/>
            <a:t>- Alle percentages zijn gewogen.</a:t>
          </a:r>
        </a:p>
        <a:p>
          <a:r>
            <a:rPr lang="nl-NL" sz="1100" baseline="0"/>
            <a:t>- Bij alle vragen is het gewogen en ongewogen aantal respondenten opgenomen dat de vraag heeft beantwoord.</a:t>
          </a:r>
        </a:p>
        <a:p>
          <a:pPr marL="0" marR="0" lvl="0" indent="0" defTabSz="914400" eaLnBrk="1" fontAlgn="auto" latinLnBrk="0" hangingPunct="1">
            <a:lnSpc>
              <a:spcPct val="100000"/>
            </a:lnSpc>
            <a:spcBef>
              <a:spcPts val="0"/>
            </a:spcBef>
            <a:spcAft>
              <a:spcPts val="0"/>
            </a:spcAft>
            <a:buClrTx/>
            <a:buSzTx/>
            <a:buFontTx/>
            <a:buNone/>
            <a:tabLst/>
            <a:defRPr/>
          </a:pPr>
          <a:endParaRPr lang="nl-NL" sz="1100" baseline="0"/>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t>- Bij vragen met een 5-punts of 10-punts antwoordschaal is het (gewogen) gemiddelde opgenomen.</a:t>
          </a: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mn-lt"/>
              <a:ea typeface="+mn-ea"/>
              <a:cs typeface="+mn-cs"/>
            </a:rPr>
            <a:t>- Waar van toepassing, zijn gemiddelden exclusief 'Dat weet ik niet' en vergelijkbare antwoorden.</a:t>
          </a:r>
          <a:endParaRPr lang="nl-NL">
            <a:effectLst/>
          </a:endParaRPr>
        </a:p>
        <a:p>
          <a:endParaRPr lang="nl-NL" sz="1100" baseline="0"/>
        </a:p>
        <a:p>
          <a:r>
            <a:rPr lang="nl-NL" sz="1100" baseline="0"/>
            <a:t>- Bij vragen met een </a:t>
          </a:r>
          <a:r>
            <a:rPr lang="nl-NL" sz="1100" baseline="0">
              <a:solidFill>
                <a:schemeClr val="dk1"/>
              </a:solidFill>
              <a:effectLst/>
              <a:latin typeface="+mn-lt"/>
              <a:ea typeface="+mn-ea"/>
              <a:cs typeface="+mn-cs"/>
            </a:rPr>
            <a:t>5-puntsschaal is ook een driedeling in 'negatief' (of 'bottom-2': antwoord 1-2), 'neutraal' (3), 'positief' (of 'top-2': 4-5) en - waar van toepassing - 'dat weet ik niet' opgenomen. </a:t>
          </a:r>
        </a:p>
        <a:p>
          <a:r>
            <a:rPr lang="nl-NL" sz="1100" baseline="0">
              <a:solidFill>
                <a:schemeClr val="dk1"/>
              </a:solidFill>
              <a:effectLst/>
              <a:latin typeface="+mn-lt"/>
              <a:ea typeface="+mn-ea"/>
              <a:cs typeface="+mn-cs"/>
            </a:rPr>
            <a:t>- Waar de antwoorden niet als negatief-positief opgevat kunnen worden, is bij de driedeling een andere benaming gekozen die bij de schaal past. </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Onder elke tabel is de 'Basis' opgenomen: een omschrijving welke respondenten uit de doelgroep de vragen hebben gekregen, met verwijzing naar de nummers van de vragen die als selectie dienen.</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Onder 'Opmerkingen' is waar van toepassing aangegeven of van een bewerking sprake is (bijvoorbeeld een indeling in categorieen van een numerieke vraag) en of vraag of antwoordcategorieen tijdens de getoonde periode zijn veranderd.</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Als een getoonde antwoordcategorie in een bepaald jaar nog niet of niet meer werd voorgelegd, dan is de betreffende cel grijs gearceerd.</a:t>
          </a:r>
        </a:p>
        <a:p>
          <a:r>
            <a:rPr lang="nl-NL" sz="1100" baseline="0">
              <a:solidFill>
                <a:schemeClr val="dk1"/>
              </a:solidFill>
              <a:effectLst/>
              <a:latin typeface="+mn-lt"/>
              <a:ea typeface="+mn-ea"/>
              <a:cs typeface="+mn-cs"/>
            </a:rPr>
            <a:t>- Zijn cellen niet grijs gearceerd en toch leeg, dan is het antwoord wel voorgelegd maar door niemand gekozen.</a:t>
          </a:r>
        </a:p>
        <a:p>
          <a:endParaRPr lang="nl-NL" sz="1100" baseline="0"/>
        </a:p>
        <a:p>
          <a:r>
            <a:rPr lang="nl-NL" sz="1100" b="1"/>
            <a:t>Constructen</a:t>
          </a:r>
        </a:p>
        <a:p>
          <a:pPr marL="0" marR="0" lvl="0" indent="0" defTabSz="914400" eaLnBrk="1" fontAlgn="auto" latinLnBrk="0" hangingPunct="1">
            <a:lnSpc>
              <a:spcPct val="100000"/>
            </a:lnSpc>
            <a:spcBef>
              <a:spcPts val="0"/>
            </a:spcBef>
            <a:spcAft>
              <a:spcPts val="0"/>
            </a:spcAft>
            <a:buClrTx/>
            <a:buSzTx/>
            <a:buFontTx/>
            <a:buNone/>
            <a:tabLst/>
            <a:defRPr/>
          </a:pPr>
          <a:r>
            <a:rPr lang="nl-NL" sz="1100" b="0">
              <a:solidFill>
                <a:schemeClr val="dk1"/>
              </a:solidFill>
              <a:effectLst/>
              <a:latin typeface="+mn-lt"/>
              <a:ea typeface="+mn-ea"/>
              <a:cs typeface="+mn-cs"/>
            </a:rPr>
            <a:t>Constructen zijn samengesteld</a:t>
          </a:r>
          <a:r>
            <a:rPr lang="nl-NL" sz="1100" b="0" baseline="0">
              <a:solidFill>
                <a:schemeClr val="dk1"/>
              </a:solidFill>
              <a:effectLst/>
              <a:latin typeface="+mn-lt"/>
              <a:ea typeface="+mn-ea"/>
              <a:cs typeface="+mn-cs"/>
            </a:rPr>
            <a:t> uit meerdere vragen, die onder de tabel bij 'Opmerkingen' worden genoemd. Vragen die onderdeel zijn van een construct worden altijd gemeten met een 5-puntsschaal. De antwoorden op de individuele vragen zijn ook opgenomen in de tabellen met Vragen. </a:t>
          </a:r>
          <a:endParaRPr lang="nl-NL">
            <a:effectLst/>
          </a:endParaRPr>
        </a:p>
        <a:p>
          <a:endParaRPr lang="nl-NL" sz="1100" b="1"/>
        </a:p>
        <a:p>
          <a:r>
            <a:rPr lang="nl-NL" sz="1100" b="0" baseline="0">
              <a:solidFill>
                <a:schemeClr val="dk1"/>
              </a:solidFill>
              <a:effectLst/>
              <a:latin typeface="+mn-lt"/>
              <a:ea typeface="+mn-ea"/>
              <a:cs typeface="+mn-cs"/>
            </a:rPr>
            <a:t>- De resultaten van elk construct worden gevormd door alle antwoorden (per antwoordcategorie) op de onderliggende vragen op te tellen. </a:t>
          </a:r>
          <a:endParaRPr lang="nl-NL">
            <a:effectLst/>
          </a:endParaRPr>
        </a:p>
        <a:p>
          <a:r>
            <a:rPr lang="nl-NL" sz="1100" b="0" baseline="0">
              <a:solidFill>
                <a:schemeClr val="dk1"/>
              </a:solidFill>
              <a:effectLst/>
              <a:latin typeface="+mn-lt"/>
              <a:ea typeface="+mn-ea"/>
              <a:cs typeface="+mn-cs"/>
            </a:rPr>
            <a:t>- De gewogen en ongewogen n onder de tabel voor een construct betreffen het totaal aantal </a:t>
          </a:r>
          <a:r>
            <a:rPr lang="nl-NL" sz="1100" b="0" i="1" baseline="0">
              <a:solidFill>
                <a:schemeClr val="dk1"/>
              </a:solidFill>
              <a:effectLst/>
              <a:latin typeface="+mn-lt"/>
              <a:ea typeface="+mn-ea"/>
              <a:cs typeface="+mn-cs"/>
            </a:rPr>
            <a:t>antwoorden</a:t>
          </a:r>
          <a:r>
            <a:rPr lang="nl-NL" sz="1100" b="0" baseline="0">
              <a:solidFill>
                <a:schemeClr val="dk1"/>
              </a:solidFill>
              <a:effectLst/>
              <a:latin typeface="+mn-lt"/>
              <a:ea typeface="+mn-ea"/>
              <a:cs typeface="+mn-cs"/>
            </a:rPr>
            <a:t>, dat wil zeggen het aantal respondenten x het aantal vragen in het construct.</a:t>
          </a:r>
          <a:endParaRPr lang="nl-NL">
            <a:effectLst/>
          </a:endParaRPr>
        </a:p>
        <a:p>
          <a:r>
            <a:rPr lang="nl-NL" sz="1100">
              <a:solidFill>
                <a:schemeClr val="dk1"/>
              </a:solidFill>
              <a:effectLst/>
              <a:latin typeface="+mn-lt"/>
              <a:ea typeface="+mn-ea"/>
              <a:cs typeface="+mn-cs"/>
            </a:rPr>
            <a:t>Een voorbeeld om dit te verduidelijken: </a:t>
          </a:r>
          <a:br>
            <a:rPr lang="nl-NL" sz="1100">
              <a:solidFill>
                <a:schemeClr val="dk1"/>
              </a:solidFill>
              <a:effectLst/>
              <a:latin typeface="+mn-lt"/>
              <a:ea typeface="+mn-ea"/>
              <a:cs typeface="+mn-cs"/>
            </a:rPr>
          </a:br>
          <a:r>
            <a:rPr lang="nl-NL" sz="1100">
              <a:solidFill>
                <a:schemeClr val="dk1"/>
              </a:solidFill>
              <a:effectLst/>
              <a:latin typeface="+mn-lt"/>
              <a:ea typeface="+mn-ea"/>
              <a:cs typeface="+mn-cs"/>
            </a:rPr>
            <a:t>Als 500 respondenten vier vragen voorgelegd hebben gekregen die samen een construct vormen, dan wordt over de vier vragen heen bepaald welk deel van de respondenten "1 (helemaal niet mee eens)", "2 (niet mee eens)", etc. heeft geantwoord en het gemiddelde bepaald. Het totale aantal antwoorden is dan 500 respondenten x 4 vragen = 2000.</a:t>
          </a:r>
          <a:r>
            <a:rPr lang="nl-NL" sz="1100" b="0" baseline="0">
              <a:solidFill>
                <a:schemeClr val="dk1"/>
              </a:solidFill>
              <a:effectLst/>
              <a:latin typeface="+mn-lt"/>
              <a:ea typeface="+mn-ea"/>
              <a:cs typeface="+mn-cs"/>
            </a:rPr>
            <a:t> 	</a:t>
          </a:r>
          <a:endParaRPr lang="nl-NL">
            <a:effectLst/>
          </a:endParaRPr>
        </a:p>
        <a:p>
          <a:r>
            <a:rPr lang="nl-NL" sz="1100" b="0" baseline="0">
              <a:solidFill>
                <a:schemeClr val="dk1"/>
              </a:solidFill>
              <a:effectLst/>
              <a:latin typeface="+mn-lt"/>
              <a:ea typeface="+mn-ea"/>
              <a:cs typeface="+mn-cs"/>
            </a:rPr>
            <a:t>- Constructen waarvan de samenstelling in de loop der jaren is veranderd, zijn niet opgenomen.</a:t>
          </a:r>
          <a:endParaRPr lang="nl-NL">
            <a:effectLst/>
          </a:endParaRPr>
        </a:p>
        <a:p>
          <a:endParaRPr lang="nl-NL" sz="1100" b="0"/>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F8108-BBC2-4AD7-BFEA-1B97799C3093}">
  <dimension ref="A1"/>
  <sheetViews>
    <sheetView workbookViewId="0"/>
  </sheetViews>
  <sheetFormatPr defaultRowHeight="15" x14ac:dyDescent="0.25"/>
  <cols>
    <col min="1" max="16384" width="9.140625" style="70"/>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D6404-2F57-4259-A765-0F2ECE6A0CCF}">
  <dimension ref="A1:B155"/>
  <sheetViews>
    <sheetView workbookViewId="0"/>
  </sheetViews>
  <sheetFormatPr defaultRowHeight="15" x14ac:dyDescent="0.25"/>
  <cols>
    <col min="1" max="1" width="11.42578125" style="70" customWidth="1"/>
    <col min="2" max="16384" width="9.140625" style="70"/>
  </cols>
  <sheetData>
    <row r="1" spans="1:2" x14ac:dyDescent="0.25">
      <c r="A1" s="83" t="s">
        <v>420</v>
      </c>
    </row>
    <row r="2" spans="1:2" x14ac:dyDescent="0.25">
      <c r="A2" s="85" t="str">
        <f>HYPERLINK("[FM 2022 Trend_GO.xlsx]GO_vragen!A2",GO_vragen!A2)</f>
        <v xml:space="preserve">V1 Heeft de onderneming één of meerdere vestigingen in Nederland? </v>
      </c>
      <c r="B2" s="84"/>
    </row>
    <row r="3" spans="1:2" x14ac:dyDescent="0.25">
      <c r="A3" s="85" t="str">
        <f>HYPERLINK("[FM 2022 Trend_GO.xlsx]GO_vragen!A14",GO_vragen!A14)</f>
        <v xml:space="preserve">V5 Hoeveel personen zijn er op dit moment werkzaam bij uw vestiging, u zelf inbegrepen? (ongeacht het aantal uren dat men werkzaam is) </v>
      </c>
    </row>
    <row r="4" spans="1:2" x14ac:dyDescent="0.25">
      <c r="A4" s="85" t="str">
        <f>HYPERLINK("[FM 2022 Trend_GO.xlsx]GO_vragen!A34",GO_vragen!A34)</f>
        <v xml:space="preserve">V6 Wat was in 2021 de totale omzet van de vestiging waar u werkzaam bent in Nederland, exclusief BTW? </v>
      </c>
    </row>
    <row r="5" spans="1:2" x14ac:dyDescent="0.25">
      <c r="A5" s="85" t="str">
        <f>HYPERLINK("[FM 2022 Trend_GO.xlsx]GO_vragen!A57",GO_vragen!A57)</f>
        <v xml:space="preserve">V7 Wat is uw functie binnen de onderneming? </v>
      </c>
    </row>
    <row r="6" spans="1:2" x14ac:dyDescent="0.25">
      <c r="A6" s="85" t="str">
        <f>HYPERLINK("[FM 2022 Trend_GO.xlsx]GO_vragen!A74",GO_vragen!A74)</f>
        <v xml:space="preserve">V11C In welk jaar is de onderneming gestart met zijn activiteiten? </v>
      </c>
    </row>
    <row r="7" spans="1:2" x14ac:dyDescent="0.25">
      <c r="A7" s="85" t="str">
        <f>HYPERLINK("[FM 2022 Trend_GO.xlsx]GO_vragen!A96",GO_vragen!A96)</f>
        <v xml:space="preserve">V12 Welke rechtsvorm heeft de onderneming? </v>
      </c>
    </row>
    <row r="8" spans="1:2" x14ac:dyDescent="0.25">
      <c r="A8" s="85" t="str">
        <f>HYPERLINK("[FM 2022 Trend_GO.xlsx]GO_vragen!A118",GO_vragen!A118)</f>
        <v xml:space="preserve">V15 Tot welke branche behoort uw onderneming? </v>
      </c>
    </row>
    <row r="9" spans="1:2" x14ac:dyDescent="0.25">
      <c r="A9" s="85" t="str">
        <f>HYPERLINK("[FM 2022 Trend_GO.xlsx]GO_vragen!A148",GO_vragen!A148)</f>
        <v xml:space="preserve">V54 Hoe is op dit moment de financieel-economische situatie van de onderneming? </v>
      </c>
    </row>
    <row r="10" spans="1:2" x14ac:dyDescent="0.25">
      <c r="A10" s="85" t="str">
        <f>HYPERLINK("[FM 2022 Trend_GO.xlsx]GO_vragen!A173",GO_vragen!A173)</f>
        <v xml:space="preserve">V57 Welk rapportcijfer van 1 tot en met 10 zou u de Belastingdienst geven voor de manier waarop zij in het algemeen functioneert? </v>
      </c>
    </row>
    <row r="11" spans="1:2" x14ac:dyDescent="0.25">
      <c r="A11" s="85" t="str">
        <f>HYPERLINK("[FM 2022 Trend_GO.xlsx]GO_vragen!A195",GO_vragen!A195)</f>
        <v>V86C Op welke van de volgende manieren heeft u in de afgelopen 12 maanden contact gezocht met de Belastingdienst?</v>
      </c>
    </row>
    <row r="12" spans="1:2" x14ac:dyDescent="0.25">
      <c r="A12" s="85" t="str">
        <f>HYPERLINK("[FM 2022 Trend_GO.xlsx]GO_vragen!A213",GO_vragen!A213)</f>
        <v xml:space="preserve">V88 In hoeverre bent u tevreden over de website van de Belastingdienst? </v>
      </c>
    </row>
    <row r="13" spans="1:2" x14ac:dyDescent="0.25">
      <c r="A13" s="85" t="str">
        <f>HYPERLINK("[FM 2022 Trend_GO.xlsx]GO_vragen!A234",GO_vragen!A234)</f>
        <v xml:space="preserve">V89 Wat was de reden waarom u de laatste keer de website van de Belastingdienst bezocht? </v>
      </c>
    </row>
    <row r="14" spans="1:2" x14ac:dyDescent="0.25">
      <c r="A14" s="85" t="str">
        <f>HYPERLINK("[FM 2022 Trend_GO.xlsx]GO_vragen!A254",GO_vragen!A254)</f>
        <v xml:space="preserve">V90 Heeft u de laatste keer dat u de website van de Belastingdienst bezocht gevonden wat u zocht? </v>
      </c>
    </row>
    <row r="15" spans="1:2" x14ac:dyDescent="0.25">
      <c r="A15" s="85" t="str">
        <f>HYPERLINK("[FM 2022 Trend_GO.xlsx]GO_vragen!A267",GO_vragen!A267)</f>
        <v xml:space="preserve">V91 In hoeverre was het de laatste keer gemakkelijk om op de website te vinden waarnaar u op zoek was? </v>
      </c>
    </row>
    <row r="16" spans="1:2" x14ac:dyDescent="0.25">
      <c r="A16" s="85" t="str">
        <f>HYPERLINK("[FM 2022 Trend_GO.xlsx]GO_vragen!A288",GO_vragen!A288)</f>
        <v xml:space="preserve">V94 In hoeverre bent u tevreden over de Belasting Telefoon? </v>
      </c>
    </row>
    <row r="17" spans="1:1" x14ac:dyDescent="0.25">
      <c r="A17" s="85" t="str">
        <f>HYPERLINK("[FM 2022 Trend_GO.xlsx]GO_vragen!A309",GO_vragen!A309)</f>
        <v xml:space="preserve">V95 Wat was de reden waarom u de laatste keer met de Belasting Telefoon  belde? </v>
      </c>
    </row>
    <row r="18" spans="1:1" x14ac:dyDescent="0.25">
      <c r="A18" s="85" t="str">
        <f>HYPERLINK("[FM 2022 Trend_GO.xlsx]GO_vragen!A328",GO_vragen!A328)</f>
        <v xml:space="preserve">V95B Heeft u voordat u met de Belasting Telefoon belde eerst op de website van de Belastingdienst gezocht? </v>
      </c>
    </row>
    <row r="19" spans="1:1" x14ac:dyDescent="0.25">
      <c r="A19" s="85" t="str">
        <f>HYPERLINK("[FM 2022 Trend_GO.xlsx]GO_vragen!A340",GO_vragen!A340)</f>
        <v xml:space="preserve">V96 Toen u de laatste keer de Belasting Telefoon belde, heeft u toen na het doorlopen van het keuzemenu, nog met een medewerker gesproken? </v>
      </c>
    </row>
    <row r="20" spans="1:1" x14ac:dyDescent="0.25">
      <c r="A20" s="85" t="str">
        <f>HYPERLINK("[FM 2022 Trend_GO.xlsx]GO_vragen!A352",GO_vragen!A352)</f>
        <v xml:space="preserve">V97 Wat vindt u van de snelheid waarmee u de laatste keer deze medewerker aan de lijn kreeg? </v>
      </c>
    </row>
    <row r="21" spans="1:1" x14ac:dyDescent="0.25">
      <c r="A21" s="85" t="str">
        <f>HYPERLINK("[FM 2022 Trend_GO.xlsx]GO_vragen!A373",GO_vragen!A373)</f>
        <v xml:space="preserve">V98 In hoeverre was de medewerker van de Belasting Telefoon waarmee u de laatste keer sprak deskundig? </v>
      </c>
    </row>
    <row r="22" spans="1:1" x14ac:dyDescent="0.25">
      <c r="A22" s="85" t="str">
        <f>HYPERLINK("[FM 2022 Trend_GO.xlsx]GO_vragen!A394",GO_vragen!A394)</f>
        <v xml:space="preserve">V98A In hoeverre was de medewerker van de  Belasting Telefoon  waarmee u de laatste keer sprak professioneel? </v>
      </c>
    </row>
    <row r="23" spans="1:1" x14ac:dyDescent="0.25">
      <c r="A23" s="85" t="str">
        <f>HYPERLINK("[FM 2022 Trend_GO.xlsx]GO_vragen!A415",GO_vragen!A415)</f>
        <v xml:space="preserve">V99 In hoeverre beschikte de medewerker van deBelasting Telefoon waarmee u de laatste keer sprak over inlevingsvermogen? </v>
      </c>
    </row>
    <row r="24" spans="1:1" x14ac:dyDescent="0.25">
      <c r="A24" s="85" t="str">
        <f>HYPERLINK("[FM 2022 Trend_GO.xlsx]GO_vragen!A436",GO_vragen!A436)</f>
        <v xml:space="preserve">V100 Heeft u toen u de laatste keer de Belasting Telefoon belde meteen antwoord op uw vraag gekregen of bent u later teruggebeld? </v>
      </c>
    </row>
    <row r="25" spans="1:1" x14ac:dyDescent="0.25">
      <c r="A25" s="85" t="str">
        <f>HYPERLINK("[FM 2022 Trend_GO.xlsx]GO_vragen!A452",GO_vragen!A452)</f>
        <v xml:space="preserve">V101 In hoeverre was u de laatste keer tevreden over het uiteindelijke antwoord of resultaat van uw contact met de  Belasting Telefoon ? </v>
      </c>
    </row>
    <row r="26" spans="1:1" x14ac:dyDescent="0.25">
      <c r="A26" s="85" t="str">
        <f>HYPERLINK("[FM 2022 Trend_GO.xlsx]GO_vragen!A473",GO_vragen!A473)</f>
        <v xml:space="preserve">V115 In hoeverre bent u tevreden over de bereikbaarheid van het belastingkantoor dat u heeft bezocht? </v>
      </c>
    </row>
    <row r="27" spans="1:1" x14ac:dyDescent="0.25">
      <c r="A27" s="85" t="str">
        <f>HYPERLINK("[FM 2022 Trend_GO.xlsx]GO_vragen!A494",GO_vragen!A494)</f>
        <v xml:space="preserve">V116 In hoeverre bent u tevreden over de manier waarop u bij het belastingkantoor werd behandeld? </v>
      </c>
    </row>
    <row r="28" spans="1:1" x14ac:dyDescent="0.25">
      <c r="A28" s="85" t="str">
        <f>HYPERLINK("[FM 2022 Trend_GO.xlsx]GO_vragen!A515",GO_vragen!A515)</f>
        <v>V117C Wat was de reden waarom u de laatste keer een belastingkantoor bezocht?</v>
      </c>
    </row>
    <row r="29" spans="1:1" x14ac:dyDescent="0.25">
      <c r="A29" s="85" t="str">
        <f>HYPERLINK("[FM 2022 Trend_GO.xlsx]GO_vragen!A528",GO_vragen!A528)</f>
        <v xml:space="preserve">V118 In hoeverre was de medewerker van het belastingkantoor waarmee u de laatste keer sprak deskundig? </v>
      </c>
    </row>
    <row r="30" spans="1:1" x14ac:dyDescent="0.25">
      <c r="A30" s="85" t="str">
        <f>HYPERLINK("[FM 2022 Trend_GO.xlsx]GO_vragen!A549",GO_vragen!A549)</f>
        <v xml:space="preserve">V119 In hoeverre beschikte de medewerker van het belastingkantoor waarmee u de laatste keer sprak over inlevingsvermogen? </v>
      </c>
    </row>
    <row r="31" spans="1:1" x14ac:dyDescent="0.25">
      <c r="A31" s="85" t="str">
        <f>HYPERLINK("[FM 2022 Trend_GO.xlsx]GO_vragen!A570",GO_vragen!A570)</f>
        <v xml:space="preserve">V120 Heeft u toen u de laatste keer het belastingkantoor bezocht meteen antwoord op uw vraag gekregen? </v>
      </c>
    </row>
    <row r="32" spans="1:1" x14ac:dyDescent="0.25">
      <c r="A32" s="85" t="str">
        <f>HYPERLINK("[FM 2022 Trend_GO.xlsx]GO_vragen!A582",GO_vragen!A582)</f>
        <v xml:space="preserve">V121 In hoeverre was u de laatste keer dat u een belastingkantoor bezocht tevreden over het uiteindelijke antwoord of resultaat? </v>
      </c>
    </row>
    <row r="33" spans="1:1" x14ac:dyDescent="0.25">
      <c r="A33" s="85" t="str">
        <f>HYPERLINK("[FM 2022 Trend_GO.xlsx]GO_vragen!A603",GO_vragen!A603)</f>
        <v>V122 Hoeveel bezwaarschriften heeft u in de afgelopen 12 maanden bij de Belastingdienst ingediend?</v>
      </c>
    </row>
    <row r="34" spans="1:1" x14ac:dyDescent="0.25">
      <c r="A34" s="85" t="str">
        <f>HYPERLINK("[FM 2022 Trend_GO.xlsx]GO_vragen!A627",GO_vragen!A627)</f>
        <v xml:space="preserve">V124 Wat vindt u doorgaans van de snelheid waarmee de Belastingdienst bezwaarschriften afhandelt? </v>
      </c>
    </row>
    <row r="35" spans="1:1" x14ac:dyDescent="0.25">
      <c r="A35" s="85" t="str">
        <f>HYPERLINK("[FM 2022 Trend_GO.xlsx]GO_vragen!A652",GO_vragen!A652)</f>
        <v xml:space="preserve">V125 In hoeverre zijn de antwoorden of de reacties op uw bezwaren doorgaans duidelijk? </v>
      </c>
    </row>
    <row r="36" spans="1:1" x14ac:dyDescent="0.25">
      <c r="A36" s="85" t="str">
        <f>HYPERLINK("[FM 2022 Trend_GO.xlsx]GO_vragen!A677",GO_vragen!A677)</f>
        <v xml:space="preserve">V126C Hoeveel brieven heeft u in de afgelopen 12 maanden aan de  Belastingdienst gestuurd? </v>
      </c>
    </row>
    <row r="37" spans="1:1" x14ac:dyDescent="0.25">
      <c r="A37" s="85" t="str">
        <f>HYPERLINK("[FM 2022 Trend_GO.xlsx]GO_vragen!A694",GO_vragen!A694)</f>
        <v xml:space="preserve">V127 Heeft u inmiddels reactie gehad op uw (laatste) brief? </v>
      </c>
    </row>
    <row r="38" spans="1:1" x14ac:dyDescent="0.25">
      <c r="A38" s="85" t="str">
        <f>HYPERLINK("[FM 2022 Trend_GO.xlsx]GO_vragen!A706",GO_vragen!A706)</f>
        <v xml:space="preserve">V128 In hoeverre was het antwoord of reactie op uw (laatste) brief duidelijk? </v>
      </c>
    </row>
    <row r="39" spans="1:1" x14ac:dyDescent="0.25">
      <c r="A39" s="85" t="str">
        <f>HYPERLINK("[FM 2022 Trend_GO.xlsx]GO_vragen!A727",GO_vragen!A727)</f>
        <v xml:space="preserve">V128A In hoeverre vindt u dat de Belastingdienst sterk aanwezig is in de Nederlandse samenleving? </v>
      </c>
    </row>
    <row r="40" spans="1:1" x14ac:dyDescent="0.25">
      <c r="A40" s="85" t="str">
        <f>HYPERLINK("[FM 2022 Trend_GO.xlsx]GO_vragen!A748",GO_vragen!A748)</f>
        <v xml:space="preserve">V128B Hoe positief of negatief vindt u deze aanwezigheid? </v>
      </c>
    </row>
    <row r="41" spans="1:1" x14ac:dyDescent="0.25">
      <c r="A41" s="85" t="str">
        <f>HYPERLINK("[FM 2022 Trend_GO.xlsx]GO_vragen!A769",GO_vragen!A769)</f>
        <v>V129 Hoe vaak heeft uw organisatie (zelf of de externe adviseur van de organisatie) in de afgelopen 12 maanden fiscale issues aan de Belastingdienst voorgelegd (zogenaamd vooroverleg)?</v>
      </c>
    </row>
    <row r="42" spans="1:1" x14ac:dyDescent="0.25">
      <c r="A42" s="85" t="str">
        <f>HYPERLINK("[FM 2022 Trend_GO.xlsx]GO_vragen!A785",GO_vragen!A785)</f>
        <v>V129B In hoeverre bent u tevreden over het vooroverleg dat uw organisatie (of de externe adviseur van de organisatie) heeft gevoerd met de Belastingdienst?</v>
      </c>
    </row>
    <row r="43" spans="1:1" x14ac:dyDescent="0.25">
      <c r="A43" s="85" t="str">
        <f>HYPERLINK("[FM 2022 Trend_GO.xlsx]GO_vragen!A806",GO_vragen!A806)</f>
        <v>V130 Heeft de Belastingdienst in de afgelopen 3 jaar met uw organisatie gesproken over fiscale interne beheersing en/of interne monitoring?</v>
      </c>
    </row>
    <row r="44" spans="1:1" x14ac:dyDescent="0.25">
      <c r="A44" s="85" t="str">
        <f>HYPERLINK("[FM 2022 Trend_GO.xlsx]GO_vragen!A818",GO_vragen!A818)</f>
        <v>V130B In hoeverre bent u tevreden over het gesprek met de Belastingdienst over fiscale interne beheersing en/of interne monitoring?</v>
      </c>
    </row>
    <row r="45" spans="1:1" x14ac:dyDescent="0.25">
      <c r="A45" s="85" t="str">
        <f>HYPERLINK("[FM 2022 Trend_GO.xlsx]GO_vragen!A839",GO_vragen!A839)</f>
        <v>V131 Heeft de Belastingdienst in de afgelopen 3 jaar een bedrijfsgesprek met uw onderneming gevoerd?</v>
      </c>
    </row>
    <row r="46" spans="1:1" x14ac:dyDescent="0.25">
      <c r="A46" s="85" t="str">
        <f>HYPERLINK("[FM 2022 Trend_GO.xlsx]GO_vragen!A851",GO_vragen!A851)</f>
        <v>V131B In hoeverre bent u tevreden over het bedrijfsgesprek dat de Belastingdienst met uw organisatie heeft gevoerd?</v>
      </c>
    </row>
    <row r="47" spans="1:1" x14ac:dyDescent="0.25">
      <c r="A47" s="85" t="str">
        <f>HYPERLINK("[FM 2022 Trend_GO.xlsx]GO_vragen!A872",GO_vragen!A872)</f>
        <v xml:space="preserve">V156I Kunt u een goede inschatting maken of veranderingen in uw bedrijf gevolgen hebben voor uw fiscale situatie? </v>
      </c>
    </row>
    <row r="48" spans="1:1" x14ac:dyDescent="0.25">
      <c r="A48" s="85" t="str">
        <f>HYPERLINK("[FM 2022 Trend_GO.xlsx]GO_vragen!A893",GO_vragen!A893)</f>
        <v>V156LC Voor welke soorten belastingen heeft uw onderneming in de afgelopen 12 maanden aangifte gedaan, ongeacht of u dit zelf heeft gedaan of dat dit is uitbesteed.</v>
      </c>
    </row>
    <row r="49" spans="1:1" x14ac:dyDescent="0.25">
      <c r="A49" s="85" t="str">
        <f>HYPERLINK("[FM 2022 Trend_GO.xlsx]GO_vragen!A906",GO_vragen!A906)</f>
        <v xml:space="preserve">V180 In hoeverre vindt u de brieven die u van de  Belastingdienst ontvangt duidelijk? </v>
      </c>
    </row>
    <row r="50" spans="1:1" x14ac:dyDescent="0.25">
      <c r="A50" s="85" t="str">
        <f>HYPERLINK("[FM 2022 Trend_GO.xlsx]GO_vragen!A927",GO_vragen!A927)</f>
        <v>V183 Heeft de Belastingdienst in de afgelopen drie jaar wel eens aanvullende informatie gevraagd naar aanleiding van een aangifte van de onderneming?</v>
      </c>
    </row>
    <row r="51" spans="1:1" x14ac:dyDescent="0.25">
      <c r="A51" s="85" t="str">
        <f>HYPERLINK("[FM 2022 Trend_GO.xlsx]GO_vragen!A939",GO_vragen!A939)</f>
        <v xml:space="preserve">V184 Is een belastingaangifte van de onderneming, voor zover u heeft gemerkt, in de afgelopen drie jaar gecontroleerd door de Belastingdienst? </v>
      </c>
    </row>
    <row r="52" spans="1:1" x14ac:dyDescent="0.25">
      <c r="A52" s="85" t="str">
        <f>HYPERLINK("[FM 2022 Trend_GO.xlsx]GO_vragen!A952",GO_vragen!A952)</f>
        <v xml:space="preserve">V185 Is in de afgelopen drie jaar door de Belastingdienst bij de onderneming een controle of boekenonderzoek uitgevoerd? </v>
      </c>
    </row>
    <row r="53" spans="1:1" x14ac:dyDescent="0.25">
      <c r="A53" s="85" t="str">
        <f>HYPERLINK("[FM 2022 Trend_GO.xlsx]GO_vragen!A965",GO_vragen!A965)</f>
        <v xml:space="preserve">V186 In hoeverre was u tevreden over de manier waarop deze controle werd uitgevoerd? </v>
      </c>
    </row>
    <row r="54" spans="1:1" x14ac:dyDescent="0.25">
      <c r="A54" s="85" t="str">
        <f>HYPERLINK("[FM 2022 Trend_GO.xlsx]GO_vragen!A986",GO_vragen!A986)</f>
        <v xml:space="preserve">V187 In hoeverre was de medewerker van de Belastingdienst die bij de onderneming langs kwam deskundig? </v>
      </c>
    </row>
    <row r="55" spans="1:1" x14ac:dyDescent="0.25">
      <c r="A55" s="85" t="str">
        <f>HYPERLINK("[FM 2022 Trend_GO.xlsx]GO_vragen!A1007",GO_vragen!A1007)</f>
        <v xml:space="preserve">V188 In hoeverre was de medewerker van de Belastingdienst die bij de onderneming langs kwam professioneel? </v>
      </c>
    </row>
    <row r="56" spans="1:1" x14ac:dyDescent="0.25">
      <c r="A56" s="85" t="str">
        <f>HYPERLINK("[FM 2022 Trend_GO.xlsx]GO_vragen!A1028",GO_vragen!A1028)</f>
        <v>V189 Heeft de Belastingdienst in de afgelopen drie jaar wel eens aangegeven het niet eens te zijn met een deel van de aangifte en is die aangifte daarom door de Belastingdienst aangepast?</v>
      </c>
    </row>
    <row r="57" spans="1:1" x14ac:dyDescent="0.25">
      <c r="A57" s="85" t="str">
        <f>HYPERLINK("[FM 2022 Trend_GO.xlsx]GO_vragen!A1041",GO_vragen!A1041)</f>
        <v xml:space="preserve">V190 Om welke belastingaangifte ging het toen? </v>
      </c>
    </row>
    <row r="58" spans="1:1" x14ac:dyDescent="0.25">
      <c r="A58" s="85" t="str">
        <f>HYPERLINK("[FM 2022 Trend_GO.xlsx]GO_vragen!A1056",GO_vragen!A1056)</f>
        <v xml:space="preserve">V191 In hoeverre was het voor u duidelijk waarom die aangifte werd aangepast? </v>
      </c>
    </row>
    <row r="59" spans="1:1" x14ac:dyDescent="0.25">
      <c r="A59" s="85" t="str">
        <f>HYPERLINK("[FM 2022 Trend_GO.xlsx]GO_vragen!A1077",GO_vragen!A1077)</f>
        <v xml:space="preserve">V193 In hoeverre was u het eens met die beslissing van de Belastingdienst? </v>
      </c>
    </row>
    <row r="60" spans="1:1" x14ac:dyDescent="0.25">
      <c r="A60" s="85" t="str">
        <f>HYPERLINK("[FM 2022 Trend_GO.xlsx]GO_vragen!A1098",GO_vragen!A1098)</f>
        <v xml:space="preserve">V194 Heeft de Belastingdienst de onderneming in de afgelopen drie jaar wel eens een boete opgelegd vanwege een fout in een aangifte? </v>
      </c>
    </row>
    <row r="61" spans="1:1" x14ac:dyDescent="0.25">
      <c r="A61" s="85" t="str">
        <f>HYPERLINK("[FM 2022 Trend_GO.xlsx]GO_vragen!A1110",GO_vragen!A1110)</f>
        <v xml:space="preserve">V195 Om welke belastingaangifte ging het toen? </v>
      </c>
    </row>
    <row r="62" spans="1:1" x14ac:dyDescent="0.25">
      <c r="A62" s="85" t="str">
        <f>HYPERLINK("[FM 2022 Trend_GO.xlsx]GO_vragen!A1125",GO_vragen!A1125)</f>
        <v xml:space="preserve">V196 In hoeverre was het voor u duidelijk waarom u die boete kreeg? </v>
      </c>
    </row>
    <row r="63" spans="1:1" x14ac:dyDescent="0.25">
      <c r="A63" s="85" t="str">
        <f>HYPERLINK("[FM 2022 Trend_GO.xlsx]GO_vragen!A1146",GO_vragen!A1146)</f>
        <v xml:space="preserve">V197 In hoeverre was u het eens met die beslissing van de Belastingdienst? </v>
      </c>
    </row>
    <row r="64" spans="1:1" x14ac:dyDescent="0.25">
      <c r="A64" s="85" t="str">
        <f>HYPERLINK("[FM 2022 Trend_GO.xlsx]GO_vragen!A1167",GO_vragen!A1167)</f>
        <v>V198 In hoeverre vond u dat de hoogte van de boete in verhouding stond tot de fout in de aangifte?</v>
      </c>
    </row>
    <row r="65" spans="1:1" x14ac:dyDescent="0.25">
      <c r="A65" s="85" t="str">
        <f>HYPERLINK("[FM 2022 Trend_GO.xlsx]GO_vragen!A1188",GO_vragen!A1188)</f>
        <v xml:space="preserve">V199 In hoeverre heeft u van de Belastingdienst voldoende uitleg gekregen over het waarom van de boete? </v>
      </c>
    </row>
    <row r="66" spans="1:1" x14ac:dyDescent="0.25">
      <c r="A66" s="85" t="str">
        <f>HYPERLINK("[FM 2022 Trend_GO.xlsx]GO_vragen!A1209",GO_vragen!A1209)</f>
        <v xml:space="preserve">V199A Heeft uw onderneming in de afgelopen drie jaar wel eens te maken gehad met herinneringen, aanmaningen, dwangbevelen of  beslaglegging vanwege het niet of niet op tijd betalen van belastingaanslagen? </v>
      </c>
    </row>
    <row r="67" spans="1:1" x14ac:dyDescent="0.25">
      <c r="A67" s="85" t="str">
        <f>HYPERLINK("[FM 2022 Trend_GO.xlsx]GO_vragen!A1221",GO_vragen!A1221)</f>
        <v>V199B Om wat voor maatregel of maatregelen ging het in uw geval?</v>
      </c>
    </row>
    <row r="68" spans="1:1" x14ac:dyDescent="0.25">
      <c r="A68" s="85" t="str">
        <f>HYPERLINK("[FM 2022 Trend_GO.xlsx]GO_vragen!A1233",GO_vragen!A1233)</f>
        <v>V199D In hoeverre was het voor u duidelijk waarom u een herinnering, aanmaning en/of dwangbevel kreeg?</v>
      </c>
    </row>
    <row r="69" spans="1:1" x14ac:dyDescent="0.25">
      <c r="A69" s="85" t="str">
        <f>HYPERLINK("[FM 2022 Trend_GO.xlsx]GO_vragen!A1254",GO_vragen!A1254)</f>
        <v xml:space="preserve">V199J In hoeverre was u het eens met de maatregel van de Belastingdienst? </v>
      </c>
    </row>
    <row r="70" spans="1:1" x14ac:dyDescent="0.25">
      <c r="A70" s="85" t="str">
        <f>HYPERLINK("[FM 2022 Trend_GO.xlsx]GO_vragen!A1275",GO_vragen!A1275)</f>
        <v xml:space="preserve">V199K Zijn er in uw geval kosten in rekening gebracht door de Belastingdienst? </v>
      </c>
    </row>
    <row r="71" spans="1:1" x14ac:dyDescent="0.25">
      <c r="A71" s="85" t="str">
        <f>HYPERLINK("[FM 2022 Trend_GO.xlsx]GO_vragen!A1288",GO_vragen!A1288)</f>
        <v xml:space="preserve">V199L In hoeverre vond u de kosten (niet het bedrag zelf, maar de bijkomende kosten) van &lt;bericht&gt; terecht? </v>
      </c>
    </row>
    <row r="72" spans="1:1" x14ac:dyDescent="0.25">
      <c r="A72" s="85" t="str">
        <f>HYPERLINK("[FM 2022 Trend_GO.xlsx]GO_vragen!A1309",GO_vragen!A1309)</f>
        <v xml:space="preserve">V199M In hoeverre heeft u van de Belastingdienst voldoende uitleg gekregen over het waarom van deze maatregel of maatregelen? </v>
      </c>
    </row>
    <row r="73" spans="1:1" x14ac:dyDescent="0.25">
      <c r="A73" s="85" t="str">
        <f>HYPERLINK("[FM 2022 Trend_GO.xlsx]GO_vragen!A1330",GO_vragen!A1330)</f>
        <v>V200 Is in de afgelopen drie jaar een medewerker van de Belastingdienst bij uw onderneming langs geweest waarbij het niet ging om een boekenonderzoek of controle?</v>
      </c>
    </row>
    <row r="74" spans="1:1" x14ac:dyDescent="0.25">
      <c r="A74" s="85" t="str">
        <f>HYPERLINK("[FM 2022 Trend_GO.xlsx]GO_vragen!A1343",GO_vragen!A1343)</f>
        <v xml:space="preserve">V201 Wat was de aard van het laatste bezoek van de medewerker van de Belastingdienst? </v>
      </c>
    </row>
    <row r="75" spans="1:1" x14ac:dyDescent="0.25">
      <c r="A75" s="85" t="str">
        <f>HYPERLINK("[FM 2022 Trend_GO.xlsx]GO_vragen!A1357",GO_vragen!A1357)</f>
        <v xml:space="preserve">V202 In hoeverre was u tevreden over het laatste bezoek? </v>
      </c>
    </row>
    <row r="76" spans="1:1" x14ac:dyDescent="0.25">
      <c r="A76" s="85" t="str">
        <f>HYPERLINK("[FM 2022 Trend_GO.xlsx]GO_vragen!A1378",GO_vragen!A1378)</f>
        <v xml:space="preserve">V203 In hoeverre was de controlemedewerker van de Belastingdienst die bij de onderneming langs kwam deskundig? </v>
      </c>
    </row>
    <row r="77" spans="1:1" x14ac:dyDescent="0.25">
      <c r="A77" s="85" t="str">
        <f>HYPERLINK("[FM 2022 Trend_GO.xlsx]GO_vragen!A1399",GO_vragen!A1399)</f>
        <v xml:space="preserve">V204 In hoeverre was de medewerker van de Belastingdienst die bij de onderneming langs kwam professioneel? </v>
      </c>
    </row>
    <row r="78" spans="1:1" x14ac:dyDescent="0.25">
      <c r="A78" s="85" t="str">
        <f>HYPERLINK("[FM 2022 Trend_GO.xlsx]GO_vragen!A1420",GO_vragen!A1420)</f>
        <v>V211A In het algemeen ben ik tevreden met de manier waarop ik informatie kan verkrijgen bij de Belastingdienst</v>
      </c>
    </row>
    <row r="79" spans="1:1" x14ac:dyDescent="0.25">
      <c r="A79" s="85" t="str">
        <f>HYPERLINK("[FM 2022 Trend_GO.xlsx]GO_vragen!A1441",GO_vragen!A1441)</f>
        <v xml:space="preserve">V211C In vergelijking met andere organisaties waar ik informatie heb gezocht, doet de Belastingdienst het  goed </v>
      </c>
    </row>
    <row r="80" spans="1:1" x14ac:dyDescent="0.25">
      <c r="A80" s="85" t="str">
        <f>HYPERLINK("[FM 2022 Trend_GO.xlsx]GO_vragen!A1462",GO_vragen!A1462)</f>
        <v xml:space="preserve">V211D De manier waarop ik informatie kon verkrijgen bij de Belastingdienst was beter dan ik had verwacht </v>
      </c>
    </row>
    <row r="81" spans="1:1" x14ac:dyDescent="0.25">
      <c r="A81" s="85" t="str">
        <f>HYPERLINK("[FM 2022 Trend_GO.xlsx]GO_vragen!A1483",GO_vragen!A1483)</f>
        <v xml:space="preserve">V213A In hoeverre vindt u de volgende kenmerken van toepassing op de Belastingdienst? - Betrouwbaar </v>
      </c>
    </row>
    <row r="82" spans="1:1" x14ac:dyDescent="0.25">
      <c r="A82" s="85" t="str">
        <f>HYPERLINK("[FM 2022 Trend_GO.xlsx]GO_vragen!A1504",GO_vragen!A1504)</f>
        <v xml:space="preserve">V213B In hoeverre vindt u de volgende kenmerken van toepassing op de Belastingdienst? - Zorgvuldig </v>
      </c>
    </row>
    <row r="83" spans="1:1" x14ac:dyDescent="0.25">
      <c r="A83" s="85" t="str">
        <f>HYPERLINK("[FM 2022 Trend_GO.xlsx]GO_vragen!A1525",GO_vragen!A1525)</f>
        <v xml:space="preserve">V213C In hoeverre vindt u de volgende kenmerken van toepassing op de Belastingdienst? - Geloofwaardig </v>
      </c>
    </row>
    <row r="84" spans="1:1" x14ac:dyDescent="0.25">
      <c r="A84" s="85" t="str">
        <f>HYPERLINK("[FM 2022 Trend_GO.xlsx]GO_vragen!A1546",GO_vragen!A1546)</f>
        <v xml:space="preserve">V213D In hoeverre vindt u de volgende kenmerken van toepassing op de Belastingdienst? - Verantwoordelijk </v>
      </c>
    </row>
    <row r="85" spans="1:1" x14ac:dyDescent="0.25">
      <c r="A85" s="85" t="str">
        <f>HYPERLINK("[FM 2022 Trend_GO.xlsx]GO_vragen!A1567",GO_vragen!A1567)</f>
        <v xml:space="preserve">V213E In hoeverre vindt u de volgende kenmerken van toepassing op de Belastingdienst? - Streng </v>
      </c>
    </row>
    <row r="86" spans="1:1" x14ac:dyDescent="0.25">
      <c r="A86" s="85" t="str">
        <f>HYPERLINK("[FM 2022 Trend_GO.xlsx]GO_vragen!A1588",GO_vragen!A1588)</f>
        <v xml:space="preserve">V213F In hoeverre vindt u de volgende kenmerken van toepassing op de Belastingdienst? - Transparant </v>
      </c>
    </row>
    <row r="87" spans="1:1" x14ac:dyDescent="0.25">
      <c r="A87" s="85" t="str">
        <f>HYPERLINK("[FM 2022 Trend_GO.xlsx]GO_vragen!A1609",GO_vragen!A1609)</f>
        <v xml:space="preserve">V213G In hoeverre vindt u de volgende kenmerken van toepassing op de Belastingdienst? - Deskundig </v>
      </c>
    </row>
    <row r="88" spans="1:1" x14ac:dyDescent="0.25">
      <c r="A88" s="85" t="str">
        <f>HYPERLINK("[FM 2022 Trend_GO.xlsx]GO_vragen!A1630",GO_vragen!A1630)</f>
        <v xml:space="preserve">V213H In hoeverre vindt u de volgende kenmerken van toepassing op de Belastingdienst? - Dienstverlenend </v>
      </c>
    </row>
    <row r="89" spans="1:1" x14ac:dyDescent="0.25">
      <c r="A89" s="85" t="str">
        <f>HYPERLINK("[FM 2022 Trend_GO.xlsx]GO_vragen!A1651",GO_vragen!A1651)</f>
        <v xml:space="preserve">V214 Welke omschrijving van belasting betalen omschrijft uw persoonlijk gevoel het best? </v>
      </c>
    </row>
    <row r="90" spans="1:1" x14ac:dyDescent="0.25">
      <c r="A90" s="85" t="str">
        <f>HYPERLINK("[FM 2022 Trend_GO.xlsx]GO_vragen!A1664",GO_vragen!A1664)</f>
        <v xml:space="preserve">V216 In hoeverre vindt u het belangrijk dat de Belastingdienst de aangiftes van de onderneming op tijd binnen heeft? </v>
      </c>
    </row>
    <row r="91" spans="1:1" x14ac:dyDescent="0.25">
      <c r="A91" s="85" t="str">
        <f>HYPERLINK("[FM 2022 Trend_GO.xlsx]GO_vragen!A1685",GO_vragen!A1685)</f>
        <v xml:space="preserve">V217 In hoeverre vindt u het belangrijk dat de Belastingdienst juiste en volledige aangiftes krijgt? </v>
      </c>
    </row>
    <row r="92" spans="1:1" x14ac:dyDescent="0.25">
      <c r="A92" s="85" t="str">
        <f>HYPERLINK("[FM 2022 Trend_GO.xlsx]GO_vragen!A1706",GO_vragen!A1706)</f>
        <v xml:space="preserve">V218 In hoeverre vindt u het belangrijk dat als er geld moet worden betaald, de Belastingdienst het geld binnen de termijn binnen heeft? </v>
      </c>
    </row>
    <row r="93" spans="1:1" x14ac:dyDescent="0.25">
      <c r="A93" s="85" t="str">
        <f>HYPERLINK("[FM 2022 Trend_GO.xlsx]GO_vragen!A1727",GO_vragen!A1727)</f>
        <v xml:space="preserve">V219 Hoe groot is, volgens u, de kans dat de Belastingdienst ontdekt dat een onderneming contante betalingen buiten de boeken heeft gehouden? </v>
      </c>
    </row>
    <row r="94" spans="1:1" x14ac:dyDescent="0.25">
      <c r="A94" s="85" t="str">
        <f>HYPERLINK("[FM 2022 Trend_GO.xlsx]GO_vragen!A1748",GO_vragen!A1748)</f>
        <v xml:space="preserve">V224 Hoe aanvaardbaar of onaanvaardbaar vindt u het als een onderneming doelbewust belasting ontduikt? </v>
      </c>
    </row>
    <row r="95" spans="1:1" x14ac:dyDescent="0.25">
      <c r="A95" s="85" t="str">
        <f>HYPERLINK("[FM 2022 Trend_GO.xlsx]GO_vragen!A1769",GO_vragen!A1769)</f>
        <v xml:space="preserve">V228 Als door de Belastingdienst wordt ontdekt dat een onderneming bewust zijn belastingaangifte niet juist heeft ingevuld, hoe ernstig denkt u dat de gevolgen voor die onderneming dan zullen zijn? </v>
      </c>
    </row>
    <row r="96" spans="1:1" x14ac:dyDescent="0.25">
      <c r="A96" s="85" t="str">
        <f>HYPERLINK("[FM 2022 Trend_GO.xlsx]GO_vragen!A1790",GO_vragen!A1790)</f>
        <v xml:space="preserve">V230 In hoeverre kunt u zich voorstellen dat er omstandigheden zijn waardoor u contante betalingen buiten de boeken houdt? </v>
      </c>
    </row>
    <row r="97" spans="1:1" x14ac:dyDescent="0.25">
      <c r="A97" s="85" t="str">
        <f>HYPERLINK("[FM 2022 Trend_GO.xlsx]GO_vragen!A1811",GO_vragen!A1811)</f>
        <v xml:space="preserve">V231 In hoeverre kunt u zich voorstellen dat er omstandigheden zijn waardoor u teveel of niet bestaande aftrekposten in uw belastingaangifte opvoert? </v>
      </c>
    </row>
    <row r="98" spans="1:1" x14ac:dyDescent="0.25">
      <c r="A98" s="85" t="str">
        <f>HYPERLINK("[FM 2022 Trend_GO.xlsx]GO_vragen!A1832",GO_vragen!A1832)</f>
        <v xml:space="preserve">V232 In hoeverre kunt u zich voorstellen dat er omstandigheden zijn waardoor u niet alle inkomsten aangeeft in uw belastingaangifte? </v>
      </c>
    </row>
    <row r="99" spans="1:1" x14ac:dyDescent="0.25">
      <c r="A99" s="85" t="str">
        <f>HYPERLINK("[FM 2022 Trend_GO.xlsx]GO_vragen!A01853",GO_vragen!A1853)</f>
        <v xml:space="preserve">V243AA Het betalen van belasting is het juiste om te doen </v>
      </c>
    </row>
    <row r="100" spans="1:1" x14ac:dyDescent="0.25">
      <c r="A100" s="85" t="str">
        <f>HYPERLINK("[FM 2022 Trend_GO.xlsx]GO_vragen!A1874",GO_vragen!A1874)</f>
        <v xml:space="preserve">V243AB Belasting betalen is een verantwoordelijkheid die alle Nederlandse bedrijven bereidwillig zouden moeten aanvaarden </v>
      </c>
    </row>
    <row r="101" spans="1:1" x14ac:dyDescent="0.25">
      <c r="A101" s="85" t="str">
        <f>HYPERLINK("[FM 2022 Trend_GO.xlsx]GO_vragen!A1895",GO_vragen!A1895)</f>
        <v xml:space="preserve">V243AC Ondernemerschap brengt de verplichting om belasting te betalen met zich mee </v>
      </c>
    </row>
    <row r="102" spans="1:1" x14ac:dyDescent="0.25">
      <c r="A102" s="85" t="str">
        <f>HYPERLINK("[FM 2022 Trend_GO.xlsx]GO_vragen!A1916",GO_vragen!A1916)</f>
        <v xml:space="preserve">V243AD Ondernemerschap brengt een gedeelde verantwoordelijkheid tussen overheid en burger met zich mee </v>
      </c>
    </row>
    <row r="103" spans="1:1" x14ac:dyDescent="0.25">
      <c r="A103" s="85" t="str">
        <f>HYPERLINK("[FM 2022 Trend_GO.xlsx]GO_vragen!A1937",GO_vragen!A1937)</f>
        <v xml:space="preserve">V243AE Belasting betalen is goed voor onze maatschappij en daarom goed voor iedereen </v>
      </c>
    </row>
    <row r="104" spans="1:1" x14ac:dyDescent="0.25">
      <c r="A104" s="85" t="str">
        <f>HYPERLINK("[FM 2022 Trend_GO.xlsx]GO_vragen!A1958",GO_vragen!A1958)</f>
        <v xml:space="preserve">V243AF Het is teleurstellend dat sommige bedrijven hun belasting niet betalen </v>
      </c>
    </row>
    <row r="105" spans="1:1" x14ac:dyDescent="0.25">
      <c r="A105" s="85" t="str">
        <f>HYPERLINK("[FM 2022 Trend_GO.xlsx]GO_vragen!A1979",GO_vragen!A1979)</f>
        <v xml:space="preserve">V243AG Het is lastig om het land te regeren als bedrijven hun belasting niet betalen </v>
      </c>
    </row>
    <row r="106" spans="1:1" x14ac:dyDescent="0.25">
      <c r="A106" s="85" t="str">
        <f>HYPERLINK("[FM 2022 Trend_GO.xlsx]GO_vragen!A2000",GO_vragen!A2000)</f>
        <v xml:space="preserve">V243AH Het is spijtig dat de samenleving schade ondervindt van bedrijven die hun belasting niet betalen </v>
      </c>
    </row>
    <row r="107" spans="1:1" x14ac:dyDescent="0.25">
      <c r="A107" s="85" t="str">
        <f>HYPERLINK("[FM 2022 Trend_GO.xlsx]GO_vragen!A2021",GO_vragen!A2021)</f>
        <v xml:space="preserve">V243BA Ik denk dat de medewerkers van de Belastingdienst deskundig zijn </v>
      </c>
    </row>
    <row r="108" spans="1:1" x14ac:dyDescent="0.25">
      <c r="A108" s="85" t="str">
        <f>HYPERLINK("[FM 2022 Trend_GO.xlsx]GO_vragen!A2042",GO_vragen!A2042)</f>
        <v xml:space="preserve">V243BB Ik denk dat de Belastingdienst zijn taken goed uitvoert </v>
      </c>
    </row>
    <row r="109" spans="1:1" x14ac:dyDescent="0.25">
      <c r="A109" s="85" t="str">
        <f>HYPERLINK("[FM 2022 Trend_GO.xlsx]GO_vragen!A2063",GO_vragen!A2063)</f>
        <v xml:space="preserve">V243BC Ik denk dat de Belastingdienst zijn best doet om te helpen als iemand hulp nodig heeft </v>
      </c>
    </row>
    <row r="110" spans="1:1" x14ac:dyDescent="0.25">
      <c r="A110" s="85" t="str">
        <f>HYPERLINK("[FM 2022 Trend_GO.xlsx]GO_vragen!A2084",GO_vragen!A2084)</f>
        <v xml:space="preserve">V243BD Ik denk dat het algemeen belang bij de Belastingdienst voorop staat </v>
      </c>
    </row>
    <row r="111" spans="1:1" x14ac:dyDescent="0.25">
      <c r="A111" s="85" t="str">
        <f>HYPERLINK("[FM 2022 Trend_GO.xlsx]GO_vragen!A2105",GO_vragen!A2105)</f>
        <v xml:space="preserve">V243BE Ik denk dat de Belastingdienst oprecht betrokken is bij belastingplichtigen </v>
      </c>
    </row>
    <row r="112" spans="1:1" x14ac:dyDescent="0.25">
      <c r="A112" s="85" t="str">
        <f>HYPERLINK("[FM 2022 Trend_GO.xlsx]GO_vragen!A2126",GO_vragen!A2126)</f>
        <v xml:space="preserve">V243BF Ik denk dat de Belastingdienst zijn toezeggingen nakomt </v>
      </c>
    </row>
    <row r="113" spans="1:1" x14ac:dyDescent="0.25">
      <c r="A113" s="85" t="str">
        <f>HYPERLINK("[FM 2022 Trend_GO.xlsx]GO_vragen!A2147",GO_vragen!A2147)</f>
        <v xml:space="preserve">V243BG Ik denk dat de Belastingdienst eerlijk is </v>
      </c>
    </row>
    <row r="114" spans="1:1" x14ac:dyDescent="0.25">
      <c r="A114" s="85" t="str">
        <f>HYPERLINK("[FM 2022 Trend_GO.xlsx]GO_vragen!A2618",GO_vragen!A2168)</f>
        <v xml:space="preserve">V243BH Ik denk dat de Belastingdienst gelijke gevallen gelijk behandelt </v>
      </c>
    </row>
    <row r="115" spans="1:1" x14ac:dyDescent="0.25">
      <c r="A115" s="85" t="str">
        <f>HYPERLINK("[FM 2022 Trend_GO.xlsx]GO_vragen!A2189",GO_vragen!A2189)</f>
        <v xml:space="preserve">V243BI Ik heb er vertrouwen in dat de Belastingdienst zorgvuldig met persoonlijke gegevens omgaat </v>
      </c>
    </row>
    <row r="116" spans="1:1" x14ac:dyDescent="0.25">
      <c r="A116" s="85" t="str">
        <f>HYPERLINK("[FM 2022 Trend_GO.xlsx]GO_vragen!A2210",GO_vragen!A2210)</f>
        <v xml:space="preserve">V243CA De Belastingdienst behandelt bedrijven rechtvaardig </v>
      </c>
    </row>
    <row r="117" spans="1:1" x14ac:dyDescent="0.25">
      <c r="A117" s="85" t="str">
        <f>HYPERLINK("[FM 2022 Trend_GO.xlsx]GO_vragen!A2231",GO_vragen!A2231)</f>
        <v xml:space="preserve">V243CB De Belastingdienst past geldende rechtsregels juist en consequent toe </v>
      </c>
    </row>
    <row r="118" spans="1:1" x14ac:dyDescent="0.25">
      <c r="A118" s="85" t="str">
        <f>HYPERLINK("[FM 2022 Trend_GO.xlsx]GO_vragen!A2252",GO_vragen!A2252)</f>
        <v xml:space="preserve">V243CC De Belastingdienst zorgt ervoor dat hij alle benodigde informatie heeft voordat hij een beslissing neemt </v>
      </c>
    </row>
    <row r="119" spans="1:1" x14ac:dyDescent="0.25">
      <c r="A119" s="85" t="str">
        <f>HYPERLINK("[FM 2022 Trend_GO.xlsx]GO_vragen!A2273",GO_vragen!A2273)</f>
        <v>V243CD De Belastingdienst houdt voldoende rekening met de omstandigheden van bedrijven</v>
      </c>
    </row>
    <row r="120" spans="1:1" x14ac:dyDescent="0.25">
      <c r="A120" s="85" t="str">
        <f>HYPERLINK("[FM 2022 Trend_GO.xlsx]GO_vragen!A2294",GO_vragen!A2294)</f>
        <v xml:space="preserve">V243CE De Belastingdienst doet al het mogelijke om bedrijven te helpen </v>
      </c>
    </row>
    <row r="121" spans="1:1" x14ac:dyDescent="0.25">
      <c r="A121" s="85" t="str">
        <f>HYPERLINK("[FM 2022 Trend_GO.xlsx]GO_vragen!A2315",GO_vragen!A2315)</f>
        <v xml:space="preserve">V243CF De Belastingdienst behandelt bedrijven met respect </v>
      </c>
    </row>
    <row r="122" spans="1:1" x14ac:dyDescent="0.25">
      <c r="A122" s="85" t="str">
        <f>HYPERLINK("[FM 2022 Trend_GO.xlsx]GO_vragen!A2336",GO_vragen!A2336)</f>
        <v xml:space="preserve">V243CG Als de Belastingdienst fouten maakt, herstelt hij deze ook </v>
      </c>
    </row>
    <row r="123" spans="1:1" x14ac:dyDescent="0.25">
      <c r="A123" s="85" t="str">
        <f>HYPERLINK("[FM 2022 Trend_GO.xlsx]GO_vragen!A2357",GO_vragen!A2357)</f>
        <v xml:space="preserve">V243CH Wie het niet eens is met de Belastingdienst, krijgt voldoende kans om zijn standpunt toe te lichten </v>
      </c>
    </row>
    <row r="124" spans="1:1" x14ac:dyDescent="0.25">
      <c r="A124" s="85" t="str">
        <f>HYPERLINK("[FM 2022 Trend_GO.xlsx]GO_vragen!A2378",GO_vragen!A2378)</f>
        <v xml:space="preserve">V243CI De Belastingdienst legt beslissingen over belastingzaken aan bedrijven uit </v>
      </c>
    </row>
    <row r="125" spans="1:1" x14ac:dyDescent="0.25">
      <c r="A125" s="85" t="str">
        <f>HYPERLINK("[FM 2022 Trend_GO.xlsx]GO_vragen!A2399",GO_vragen!A2399)</f>
        <v xml:space="preserve">V243CJ De Belastingdienst gaat uit van de eerlijkheid van bedrijven tenzij hun gedrag het tegendeel bewijst </v>
      </c>
    </row>
    <row r="126" spans="1:1" x14ac:dyDescent="0.25">
      <c r="A126" s="85" t="str">
        <f>HYPERLINK("[FM 2022 Trend_GO.xlsx]GO_vragen!A2420",GO_vragen!A2420)</f>
        <v xml:space="preserve">V243DA De informatie die ik van de Belastingdienst krijg is juist </v>
      </c>
    </row>
    <row r="127" spans="1:1" x14ac:dyDescent="0.25">
      <c r="A127" s="85" t="str">
        <f>HYPERLINK("[FM 2022 Trend_GO.xlsx]GO_vragen!A2441",GO_vragen!A2441)</f>
        <v xml:space="preserve">V243DB De Belastingdienst geeft duidelijk aan wat het bedrijf moet doen </v>
      </c>
    </row>
    <row r="128" spans="1:1" x14ac:dyDescent="0.25">
      <c r="A128" s="85" t="str">
        <f>HYPERLINK("[FM 2022 Trend_GO.xlsx]GO_vragen!A2462",GO_vragen!A2462)</f>
        <v xml:space="preserve">V243DC De Belastingdienst legt belastingwetgeving goed uit </v>
      </c>
    </row>
    <row r="129" spans="1:1" x14ac:dyDescent="0.25">
      <c r="A129" s="85" t="str">
        <f>HYPERLINK("[FM 2022 Trend_GO.xlsx]GO_vragen!A2483",GO_vragen!A2483)</f>
        <v xml:space="preserve">V243DD Als ik berichten ontvang van de Belastingdienst dan snap ik wat dit voor het bedrijf betekent </v>
      </c>
    </row>
    <row r="130" spans="1:1" x14ac:dyDescent="0.25">
      <c r="A130" s="85" t="str">
        <f>HYPERLINK("[FM 2022 Trend_GO.xlsx]GO_vragen!A2504",GO_vragen!A2504)</f>
        <v xml:space="preserve">V243DE De informatie van de Belastingdienst is gemakkelijk te begrijpen </v>
      </c>
    </row>
    <row r="131" spans="1:1" x14ac:dyDescent="0.25">
      <c r="A131" s="85" t="str">
        <f>HYPERLINK("[FM 2022 Trend_GO.xlsx]GO_vragen!A2525",GO_vragen!A2525)</f>
        <v xml:space="preserve">V243DF Het is gemakkelijk om bij de Belastingdienst de informatie te krijgen die ik nodig heb </v>
      </c>
    </row>
    <row r="132" spans="1:1" x14ac:dyDescent="0.25">
      <c r="A132" s="85" t="str">
        <f>HYPERLINK("[FM 2022 Trend_GO.xlsx]GO_vragen!A2546",GO_vragen!A2546)</f>
        <v xml:space="preserve">V243DG De Belastingdienst informeert mij wanneer er dingen voor het bedrijf veranderen </v>
      </c>
    </row>
    <row r="133" spans="1:1" x14ac:dyDescent="0.25">
      <c r="A133" s="85" t="str">
        <f>HYPERLINK("[FM 2022 Trend_GO.xlsx]GO_vragen!A2567",GO_vragen!A2567)</f>
        <v xml:space="preserve">V243DH Met de informatie van de Belastingdienst ben ik in staat de aangifte van het bedrijf juist in te vullen </v>
      </c>
    </row>
    <row r="134" spans="1:1" x14ac:dyDescent="0.25">
      <c r="A134" s="85" t="str">
        <f>HYPERLINK("[FM 2022 Trend_GO.xlsx]GO_vragen!A2588",GO_vragen!A2588)</f>
        <v xml:space="preserve">V243DI Problemen die ik tegenkom bij het doen van de belastingzaken van het bedrijf kan ik gemakkelijk oplossen met de informatie van de Belastingdienst </v>
      </c>
    </row>
    <row r="135" spans="1:1" x14ac:dyDescent="0.25">
      <c r="A135" s="85" t="str">
        <f>HYPERLINK("[FM 2022 Trend_GO.xlsx]GO_vragen!A2609",GO_vragen!A2609)</f>
        <v xml:space="preserve">V243EA Het kost mij niet veel tijd om de belastingzaken van het bedrijf af te handelen </v>
      </c>
    </row>
    <row r="136" spans="1:1" x14ac:dyDescent="0.25">
      <c r="A136" s="85" t="str">
        <f>HYPERLINK("[FM 2022 Trend_GO.xlsx]GO_vragen!A2630",GO_vragen!A2630)</f>
        <v xml:space="preserve">V243EB Belastingzaken zijn eenvoudig af te handelen </v>
      </c>
    </row>
    <row r="137" spans="1:1" x14ac:dyDescent="0.25">
      <c r="A137" s="85" t="str">
        <f>HYPERLINK("[FM 2022 Trend_GO.xlsx]GO_vragen!A2651",GO_vragen!A2651)</f>
        <v xml:space="preserve">V243EC Door de Belastingdienst gevraagde informatie is voor mij makkelijk aan te leveren </v>
      </c>
    </row>
    <row r="138" spans="1:1" x14ac:dyDescent="0.25">
      <c r="A138" s="85" t="str">
        <f>HYPERLINK("[FM 2022 Trend_GO.xlsx]GO_vragen!A2672",GO_vragen!A2672)</f>
        <v xml:space="preserve">V243ED De Belastingdienst doet er alles aan om onnodig werk voor mij te voorkomen </v>
      </c>
    </row>
    <row r="139" spans="1:1" x14ac:dyDescent="0.25">
      <c r="A139" s="85" t="str">
        <f>HYPERLINK("[FM 2022 Trend_GO.xlsx]GO_vragen!A2693",GO_vragen!A2693)</f>
        <v xml:space="preserve">V243EE De Belastingdienst helpt mij om de belastingzaken van het bedrijf in één keer goed te doen </v>
      </c>
    </row>
    <row r="140" spans="1:1" x14ac:dyDescent="0.25">
      <c r="A140" s="85" t="str">
        <f>HYPERLINK("[FM 2022 Trend_GO.xlsx]GO_vragen!A2714",GO_vragen!A2714)</f>
        <v xml:space="preserve">V243EF De Belastingdienst maakt het makkelijk om fouten te voorkomen </v>
      </c>
    </row>
    <row r="141" spans="1:1" x14ac:dyDescent="0.25">
      <c r="A141" s="85" t="str">
        <f>HYPERLINK("[FM 2022 Trend_GO.xlsx]GO_vragen!A2735",GO_vragen!A2735)</f>
        <v xml:space="preserve">V243EG Als ik een fout in de belastingzaken van het bedrijf heb gemaakt is dat eenvoudig op te lossen </v>
      </c>
    </row>
    <row r="142" spans="1:1" x14ac:dyDescent="0.25">
      <c r="A142" s="85" t="str">
        <f>HYPERLINK("[FM 2022 Trend_GO.xlsx]GO_vragen!A2756",GO_vragen!A2756)</f>
        <v xml:space="preserve">V243EH Ik heb na het doen van aangifte, het gevoel dat ik dit goed heb gedaan </v>
      </c>
    </row>
    <row r="143" spans="1:1" x14ac:dyDescent="0.25">
      <c r="A143" s="85" t="str">
        <f>HYPERLINK("[FM 2022 Trend_GO.xlsx]GO_vragen!A2777",GO_vragen!A2777)</f>
        <v xml:space="preserve">V243EI De Belastingdienst helpt mij om zekerheid te krijgen dat ik het juiste heb gedaan </v>
      </c>
    </row>
    <row r="144" spans="1:1" x14ac:dyDescent="0.25">
      <c r="A144" s="85" t="str">
        <f>HYPERLINK("[FM 2022 Trend_GO.xlsx]GO_vragen!A2798",GO_vragen!A2798)</f>
        <v xml:space="preserve">V243FA De Belastingdienst heeft verregaande bevoegdheden om ondernemingen te dwingen de verschuldigde belastingen te betalen </v>
      </c>
    </row>
    <row r="145" spans="1:1" x14ac:dyDescent="0.25">
      <c r="A145" s="85" t="str">
        <f>HYPERLINK("[FM 2022 Trend_GO.xlsx]GO_vragen!A2819",GO_vragen!A2819)</f>
        <v xml:space="preserve">V243FB De Belastingdienst zet zijn eisen kracht bij via controles en boetes </v>
      </c>
    </row>
    <row r="146" spans="1:1" x14ac:dyDescent="0.25">
      <c r="A146" s="85" t="str">
        <f>HYPERLINK("[FM 2022 Trend_GO.xlsx]GO_vragen!A2840",GO_vragen!A2840)</f>
        <v xml:space="preserve">V243FD De Belastingdienst controleert veel </v>
      </c>
    </row>
    <row r="147" spans="1:1" x14ac:dyDescent="0.25">
      <c r="A147" s="85" t="str">
        <f>HYPERLINK("[FM 2022 Trend_GO.xlsx]GO_vragen!A2861",GO_vragen!A2861)</f>
        <v xml:space="preserve">V243FE De Belastingdienst controleert effectief </v>
      </c>
    </row>
    <row r="148" spans="1:1" x14ac:dyDescent="0.25">
      <c r="A148" s="85" t="str">
        <f>HYPERLINK("[FM 2022 Trend_GO.xlsx]GO_vragen!A2882",GO_vragen!A2882)</f>
        <v xml:space="preserve">V243FF De meeste fraudeurs worden door de Belastingdienst opgespoord en aangepakt </v>
      </c>
    </row>
    <row r="149" spans="1:1" x14ac:dyDescent="0.25">
      <c r="A149" s="85" t="str">
        <f>HYPERLINK("[FM 2022 Trend_GO.xlsx]GO_vragen!A2903",GO_vragen!A2903)</f>
        <v xml:space="preserve">V243FG De Belastingdienst zorgt er voor dat iedereen de verschuldigde belasting betaalt </v>
      </c>
    </row>
    <row r="150" spans="1:1" x14ac:dyDescent="0.25">
      <c r="A150" s="85" t="str">
        <f>HYPERLINK("[FM 2022 Trend_GO.xlsx]GO_vragen!A2924",GO_vragen!A2924)</f>
        <v xml:space="preserve">V243FH Hoe groot of klein is volgens u de kans dat de Belastingdienst bij een bedrijf ontdekt dat deze onterechte kostenposten of aftrekposten in de belastingaangifte opvoert? </v>
      </c>
    </row>
    <row r="151" spans="1:1" x14ac:dyDescent="0.25">
      <c r="A151" s="85" t="str">
        <f>HYPERLINK("[FM 2022 Trend_GO.xlsx]GO_vragen!A2945",GO_vragen!A2945)</f>
        <v xml:space="preserve">V243FI Hoe groot of klein is volgens u de kans dat de Belastingdienst ontdekt dat een bedrijf niet alle inkomsten heeft opgegeven in een belastingaangifte? </v>
      </c>
    </row>
    <row r="152" spans="1:1" x14ac:dyDescent="0.25">
      <c r="A152" s="85" t="str">
        <f>HYPERLINK("[FM 2022 Trend_GO.xlsx]GO_vragen!A2966",GO_vragen!A2966)</f>
        <v xml:space="preserve">V243FJ Hoe groot of klein is volgens u de kans dat de Belastingdienst bij een bedrijf ontdekt dat deze gebruik maakt van onwettige fiscale constructies? </v>
      </c>
    </row>
    <row r="153" spans="1:1" x14ac:dyDescent="0.25">
      <c r="A153" s="85" t="str">
        <f>HYPERLINK("[FM 2022 Trend_GO.xlsx]GO_vragen!A2987",GO_vragen!A2987)</f>
        <v xml:space="preserve">V251 Wat is uw geslacht? </v>
      </c>
    </row>
    <row r="154" spans="1:1" x14ac:dyDescent="0.25">
      <c r="A154" s="85" t="str">
        <f>HYPERLINK("[FM 2022 Trend_GO.xlsx]GO_vragen!A3001",GO_vragen!A3001)</f>
        <v xml:space="preserve">V252C Wat is uw leeftijd? </v>
      </c>
    </row>
    <row r="155" spans="1:1" x14ac:dyDescent="0.25">
      <c r="A155" s="85" t="str">
        <f>HYPERLINK("[FM 2022 Trend_GO.xlsx]GO_vragen!A3017",GO_vragen!A3017)</f>
        <v xml:space="preserve">V253 Wat is de hoogste opleiding die u heeft afgemaakt? </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3031"/>
  <sheetViews>
    <sheetView zoomScaleNormal="100" workbookViewId="0"/>
  </sheetViews>
  <sheetFormatPr defaultRowHeight="15" x14ac:dyDescent="0.25"/>
  <cols>
    <col min="1" max="1" width="50.7109375" style="18" customWidth="1"/>
    <col min="2" max="3" width="8.7109375" customWidth="1"/>
    <col min="4" max="4" width="10" customWidth="1"/>
    <col min="5" max="5" width="9.5703125" customWidth="1"/>
  </cols>
  <sheetData>
    <row r="2" spans="1:3" x14ac:dyDescent="0.25">
      <c r="A2" s="19" t="s">
        <v>237</v>
      </c>
      <c r="B2" s="1"/>
      <c r="C2" s="1"/>
    </row>
    <row r="4" spans="1:3" x14ac:dyDescent="0.25">
      <c r="B4" s="3" t="s">
        <v>0</v>
      </c>
      <c r="C4" s="4" t="s">
        <v>1</v>
      </c>
    </row>
    <row r="5" spans="1:3" x14ac:dyDescent="0.25">
      <c r="A5" s="15" t="s">
        <v>11</v>
      </c>
      <c r="B5" s="5">
        <v>0.51707032167460076</v>
      </c>
      <c r="C5" s="6">
        <v>0.51163812322718694</v>
      </c>
    </row>
    <row r="6" spans="1:3" x14ac:dyDescent="0.25">
      <c r="A6" s="16" t="s">
        <v>12</v>
      </c>
      <c r="B6" s="7">
        <v>0.48292967832539935</v>
      </c>
      <c r="C6" s="8">
        <v>0.48836187677281306</v>
      </c>
    </row>
    <row r="7" spans="1:3" x14ac:dyDescent="0.25">
      <c r="A7" s="17" t="s">
        <v>214</v>
      </c>
      <c r="B7" s="9">
        <v>1</v>
      </c>
      <c r="C7" s="10">
        <v>1</v>
      </c>
    </row>
    <row r="8" spans="1:3" s="20" customFormat="1" x14ac:dyDescent="0.25">
      <c r="A8" s="23" t="s">
        <v>215</v>
      </c>
      <c r="B8" s="22">
        <v>500.00681293302432</v>
      </c>
      <c r="C8" s="21">
        <v>499.99470588235334</v>
      </c>
    </row>
    <row r="9" spans="1:3" s="20" customFormat="1" x14ac:dyDescent="0.25">
      <c r="A9" s="28" t="s">
        <v>216</v>
      </c>
      <c r="B9" s="27">
        <v>433</v>
      </c>
      <c r="C9" s="26">
        <v>425</v>
      </c>
    </row>
    <row r="10" spans="1:3" x14ac:dyDescent="0.25">
      <c r="A10"/>
    </row>
    <row r="11" spans="1:3" x14ac:dyDescent="0.25">
      <c r="A11" s="31" t="s">
        <v>218</v>
      </c>
      <c r="B11" s="31" t="s">
        <v>219</v>
      </c>
    </row>
    <row r="12" spans="1:3" x14ac:dyDescent="0.25">
      <c r="A12" s="31" t="s">
        <v>220</v>
      </c>
      <c r="B12" s="31" t="s">
        <v>221</v>
      </c>
    </row>
    <row r="14" spans="1:3" x14ac:dyDescent="0.25">
      <c r="A14" s="19" t="s">
        <v>235</v>
      </c>
      <c r="B14" s="1"/>
      <c r="C14" s="1"/>
    </row>
    <row r="16" spans="1:3" x14ac:dyDescent="0.25">
      <c r="B16" s="3" t="s">
        <v>0</v>
      </c>
      <c r="C16" s="4" t="s">
        <v>1</v>
      </c>
    </row>
    <row r="17" spans="1:3" x14ac:dyDescent="0.25">
      <c r="A17" s="15" t="s">
        <v>13</v>
      </c>
      <c r="B17" s="5">
        <v>1.5635121830903487E-2</v>
      </c>
      <c r="C17" s="6">
        <v>6.604305222055293E-3</v>
      </c>
    </row>
    <row r="18" spans="1:3" x14ac:dyDescent="0.25">
      <c r="A18" s="16" t="s">
        <v>14</v>
      </c>
      <c r="B18" s="7">
        <v>2.1484695705070128E-3</v>
      </c>
      <c r="C18" s="8">
        <v>2.1218812905077818E-2</v>
      </c>
    </row>
    <row r="19" spans="1:3" x14ac:dyDescent="0.25">
      <c r="A19" s="16" t="s">
        <v>15</v>
      </c>
      <c r="B19" s="7">
        <v>1.8379426238764898E-2</v>
      </c>
      <c r="C19" s="8">
        <v>9.6492786394208885E-3</v>
      </c>
    </row>
    <row r="20" spans="1:3" x14ac:dyDescent="0.25">
      <c r="A20" s="16" t="s">
        <v>16</v>
      </c>
      <c r="B20" s="7">
        <v>2.0229978390594709E-2</v>
      </c>
      <c r="C20" s="8">
        <v>1.8736198383276999E-2</v>
      </c>
    </row>
    <row r="21" spans="1:3" x14ac:dyDescent="0.25">
      <c r="A21" s="16" t="s">
        <v>17</v>
      </c>
      <c r="B21" s="7">
        <v>8.5514770122070122E-2</v>
      </c>
      <c r="C21" s="8">
        <v>0.13878641067964248</v>
      </c>
    </row>
    <row r="22" spans="1:3" x14ac:dyDescent="0.25">
      <c r="A22" s="16" t="s">
        <v>18</v>
      </c>
      <c r="B22" s="7">
        <v>0.22074225778447826</v>
      </c>
      <c r="C22" s="8">
        <v>0.22801653193974991</v>
      </c>
    </row>
    <row r="23" spans="1:3" x14ac:dyDescent="0.25">
      <c r="A23" s="16" t="s">
        <v>19</v>
      </c>
      <c r="B23" s="7">
        <v>0.3042173328354183</v>
      </c>
      <c r="C23" s="8">
        <v>0.27448667103534052</v>
      </c>
    </row>
    <row r="24" spans="1:3" x14ac:dyDescent="0.25">
      <c r="A24" s="16" t="s">
        <v>20</v>
      </c>
      <c r="B24" s="7">
        <v>0.14959057139868062</v>
      </c>
      <c r="C24" s="8">
        <v>0.13096821025163796</v>
      </c>
    </row>
    <row r="25" spans="1:3" x14ac:dyDescent="0.25">
      <c r="A25" s="16" t="s">
        <v>21</v>
      </c>
      <c r="B25" s="7">
        <v>0.10525768817468775</v>
      </c>
      <c r="C25" s="8">
        <v>8.8249404993699918E-2</v>
      </c>
    </row>
    <row r="26" spans="1:3" x14ac:dyDescent="0.25">
      <c r="A26" s="16" t="s">
        <v>22</v>
      </c>
      <c r="B26" s="7">
        <v>7.8284383653894798E-2</v>
      </c>
      <c r="C26" s="8">
        <v>8.328417595009828E-2</v>
      </c>
    </row>
    <row r="27" spans="1:3" x14ac:dyDescent="0.25">
      <c r="A27" s="17" t="s">
        <v>214</v>
      </c>
      <c r="B27" s="9">
        <v>1</v>
      </c>
      <c r="C27" s="10">
        <v>1</v>
      </c>
    </row>
    <row r="28" spans="1:3" s="20" customFormat="1" x14ac:dyDescent="0.25">
      <c r="A28" s="23" t="s">
        <v>215</v>
      </c>
      <c r="B28" s="22">
        <v>500.00681293302432</v>
      </c>
      <c r="C28" s="21">
        <v>499.99470588235283</v>
      </c>
    </row>
    <row r="29" spans="1:3" s="20" customFormat="1" x14ac:dyDescent="0.25">
      <c r="A29" s="28" t="s">
        <v>216</v>
      </c>
      <c r="B29" s="27">
        <v>433</v>
      </c>
      <c r="C29" s="26">
        <v>425</v>
      </c>
    </row>
    <row r="30" spans="1:3" x14ac:dyDescent="0.25">
      <c r="A30"/>
    </row>
    <row r="31" spans="1:3" x14ac:dyDescent="0.25">
      <c r="A31" s="31" t="s">
        <v>218</v>
      </c>
      <c r="B31" s="31" t="s">
        <v>219</v>
      </c>
    </row>
    <row r="32" spans="1:3" x14ac:dyDescent="0.25">
      <c r="A32" s="31" t="s">
        <v>220</v>
      </c>
      <c r="B32" s="31" t="s">
        <v>221</v>
      </c>
    </row>
    <row r="34" spans="1:3" x14ac:dyDescent="0.25">
      <c r="A34" s="19" t="s">
        <v>305</v>
      </c>
      <c r="B34" s="1"/>
      <c r="C34" s="1"/>
    </row>
    <row r="36" spans="1:3" x14ac:dyDescent="0.25">
      <c r="B36" s="3" t="s">
        <v>0</v>
      </c>
      <c r="C36" s="4" t="s">
        <v>1</v>
      </c>
    </row>
    <row r="37" spans="1:3" x14ac:dyDescent="0.25">
      <c r="A37" s="15" t="s">
        <v>23</v>
      </c>
      <c r="B37" s="5">
        <v>2.4463869891842112E-3</v>
      </c>
      <c r="C37" s="6">
        <v>2.2014350740184301E-3</v>
      </c>
    </row>
    <row r="38" spans="1:3" x14ac:dyDescent="0.25">
      <c r="A38" s="16" t="s">
        <v>24</v>
      </c>
      <c r="B38" s="7">
        <v>6.743326130198235E-3</v>
      </c>
      <c r="C38" s="11"/>
    </row>
    <row r="39" spans="1:3" x14ac:dyDescent="0.25">
      <c r="A39" s="16" t="s">
        <v>25</v>
      </c>
      <c r="B39" s="7">
        <v>1.1636100108566656E-2</v>
      </c>
      <c r="C39" s="8">
        <v>7.166664117620067E-3</v>
      </c>
    </row>
    <row r="40" spans="1:3" x14ac:dyDescent="0.25">
      <c r="A40" s="16" t="s">
        <v>26</v>
      </c>
      <c r="B40" s="7">
        <v>1.1338182689889459E-2</v>
      </c>
      <c r="C40" s="8">
        <v>1.3770969339675358E-2</v>
      </c>
    </row>
    <row r="41" spans="1:3" x14ac:dyDescent="0.25">
      <c r="A41" s="16" t="s">
        <v>27</v>
      </c>
      <c r="B41" s="7">
        <v>6.4454087115210354E-3</v>
      </c>
      <c r="C41" s="8">
        <v>2.2014350740184301E-3</v>
      </c>
    </row>
    <row r="42" spans="1:3" x14ac:dyDescent="0.25">
      <c r="A42" s="16" t="s">
        <v>28</v>
      </c>
      <c r="B42" s="7">
        <v>2.4463869891842112E-3</v>
      </c>
      <c r="C42" s="8">
        <v>4.965229043601636E-3</v>
      </c>
    </row>
    <row r="43" spans="1:3" x14ac:dyDescent="0.25">
      <c r="A43" s="16" t="s">
        <v>29</v>
      </c>
      <c r="B43" s="7">
        <v>1.3784569679073665E-2</v>
      </c>
      <c r="C43" s="8">
        <v>1.1850713713439315E-2</v>
      </c>
    </row>
    <row r="44" spans="1:3" x14ac:dyDescent="0.25">
      <c r="A44" s="16" t="s">
        <v>30</v>
      </c>
      <c r="B44" s="7">
        <v>2.2378447961101711E-2</v>
      </c>
      <c r="C44" s="8">
        <v>3.634767897542443E-2</v>
      </c>
    </row>
    <row r="45" spans="1:3" x14ac:dyDescent="0.25">
      <c r="A45" s="16" t="s">
        <v>31</v>
      </c>
      <c r="B45" s="7">
        <v>0.25954080533313739</v>
      </c>
      <c r="C45" s="8">
        <v>0.2557916495586422</v>
      </c>
    </row>
    <row r="46" spans="1:3" x14ac:dyDescent="0.25">
      <c r="A46" s="16" t="s">
        <v>32</v>
      </c>
      <c r="B46" s="7">
        <v>0.20378937099933267</v>
      </c>
      <c r="C46" s="8">
        <v>0.20380074612554708</v>
      </c>
    </row>
    <row r="47" spans="1:3" x14ac:dyDescent="0.25">
      <c r="A47" s="16" t="s">
        <v>33</v>
      </c>
      <c r="B47" s="7">
        <v>0.30037281247207059</v>
      </c>
      <c r="C47" s="8">
        <v>0.28709174567730733</v>
      </c>
    </row>
    <row r="48" spans="1:3" x14ac:dyDescent="0.25">
      <c r="A48" s="16" t="s">
        <v>34</v>
      </c>
      <c r="B48" s="7">
        <v>0.10949157967593508</v>
      </c>
      <c r="C48" s="8">
        <v>0.11996103488154572</v>
      </c>
    </row>
    <row r="49" spans="1:3" x14ac:dyDescent="0.25">
      <c r="A49" s="16" t="s">
        <v>35</v>
      </c>
      <c r="B49" s="7">
        <v>4.9586622260805256E-2</v>
      </c>
      <c r="C49" s="8">
        <v>5.4850698419159703E-2</v>
      </c>
    </row>
    <row r="50" spans="1:3" x14ac:dyDescent="0.25">
      <c r="A50" s="17" t="s">
        <v>214</v>
      </c>
      <c r="B50" s="9">
        <v>1</v>
      </c>
      <c r="C50" s="10">
        <v>1</v>
      </c>
    </row>
    <row r="51" spans="1:3" s="20" customFormat="1" x14ac:dyDescent="0.25">
      <c r="A51" s="23" t="s">
        <v>215</v>
      </c>
      <c r="B51" s="22">
        <v>500.00681293302455</v>
      </c>
      <c r="C51" s="21">
        <v>499.99470588235306</v>
      </c>
    </row>
    <row r="52" spans="1:3" s="20" customFormat="1" x14ac:dyDescent="0.25">
      <c r="A52" s="28" t="s">
        <v>216</v>
      </c>
      <c r="B52" s="27">
        <v>433</v>
      </c>
      <c r="C52" s="26">
        <v>425</v>
      </c>
    </row>
    <row r="53" spans="1:3" x14ac:dyDescent="0.25">
      <c r="A53"/>
    </row>
    <row r="54" spans="1:3" x14ac:dyDescent="0.25">
      <c r="A54" s="31" t="s">
        <v>218</v>
      </c>
      <c r="B54" s="31" t="s">
        <v>219</v>
      </c>
    </row>
    <row r="55" spans="1:3" x14ac:dyDescent="0.25">
      <c r="A55" s="31" t="s">
        <v>220</v>
      </c>
      <c r="B55" s="31" t="s">
        <v>221</v>
      </c>
    </row>
    <row r="57" spans="1:3" x14ac:dyDescent="0.25">
      <c r="A57" s="19" t="s">
        <v>236</v>
      </c>
      <c r="B57" s="1"/>
      <c r="C57" s="1"/>
    </row>
    <row r="59" spans="1:3" x14ac:dyDescent="0.25">
      <c r="B59" s="3" t="s">
        <v>0</v>
      </c>
      <c r="C59" s="4" t="s">
        <v>1</v>
      </c>
    </row>
    <row r="60" spans="1:3" x14ac:dyDescent="0.25">
      <c r="A60" s="15" t="s">
        <v>36</v>
      </c>
      <c r="B60" s="5">
        <v>8.7663239692576861E-2</v>
      </c>
      <c r="C60" s="6">
        <v>7.8785304785580088E-2</v>
      </c>
    </row>
    <row r="61" spans="1:3" x14ac:dyDescent="0.25">
      <c r="A61" s="16" t="s">
        <v>37</v>
      </c>
      <c r="B61" s="7">
        <v>4.5948565596912096E-3</v>
      </c>
      <c r="C61" s="8">
        <v>9.6492786394208902E-3</v>
      </c>
    </row>
    <row r="62" spans="1:3" x14ac:dyDescent="0.25">
      <c r="A62" s="16" t="s">
        <v>38</v>
      </c>
      <c r="B62" s="7">
        <v>0.61588260113776838</v>
      </c>
      <c r="C62" s="8">
        <v>0.54007160075812566</v>
      </c>
    </row>
    <row r="63" spans="1:3" x14ac:dyDescent="0.25">
      <c r="A63" s="16" t="s">
        <v>39</v>
      </c>
      <c r="B63" s="7">
        <v>0.15014067937642392</v>
      </c>
      <c r="C63" s="8">
        <v>0.2149039225121207</v>
      </c>
    </row>
    <row r="64" spans="1:3" x14ac:dyDescent="0.25">
      <c r="A64" s="16" t="s">
        <v>40</v>
      </c>
      <c r="B64" s="7">
        <v>8.8917957007052205E-3</v>
      </c>
      <c r="C64" s="8">
        <v>4.6840495958192516E-3</v>
      </c>
    </row>
    <row r="65" spans="1:3" x14ac:dyDescent="0.25">
      <c r="A65" s="16" t="s">
        <v>41</v>
      </c>
      <c r="B65" s="7">
        <v>2.4463869891842042E-3</v>
      </c>
      <c r="C65" s="8">
        <v>2.4826145218008197E-3</v>
      </c>
    </row>
    <row r="66" spans="1:3" x14ac:dyDescent="0.25">
      <c r="A66" s="16" t="s">
        <v>42</v>
      </c>
      <c r="B66" s="7">
        <v>0.13038044054365044</v>
      </c>
      <c r="C66" s="8">
        <v>0.14942322918713258</v>
      </c>
    </row>
    <row r="67" spans="1:3" x14ac:dyDescent="0.25">
      <c r="A67" s="17" t="s">
        <v>214</v>
      </c>
      <c r="B67" s="9">
        <v>1</v>
      </c>
      <c r="C67" s="10">
        <v>1</v>
      </c>
    </row>
    <row r="68" spans="1:3" s="20" customFormat="1" x14ac:dyDescent="0.25">
      <c r="A68" s="23" t="s">
        <v>215</v>
      </c>
      <c r="B68" s="22">
        <v>500.00681293302597</v>
      </c>
      <c r="C68" s="21">
        <v>499.99470588235272</v>
      </c>
    </row>
    <row r="69" spans="1:3" s="20" customFormat="1" x14ac:dyDescent="0.25">
      <c r="A69" s="28" t="s">
        <v>216</v>
      </c>
      <c r="B69" s="27">
        <v>433</v>
      </c>
      <c r="C69" s="26">
        <v>425</v>
      </c>
    </row>
    <row r="70" spans="1:3" x14ac:dyDescent="0.25">
      <c r="A70"/>
    </row>
    <row r="71" spans="1:3" x14ac:dyDescent="0.25">
      <c r="A71" s="31" t="s">
        <v>218</v>
      </c>
      <c r="B71" s="31" t="s">
        <v>219</v>
      </c>
    </row>
    <row r="72" spans="1:3" x14ac:dyDescent="0.25">
      <c r="A72" s="31" t="s">
        <v>220</v>
      </c>
      <c r="B72" s="31" t="s">
        <v>221</v>
      </c>
    </row>
    <row r="74" spans="1:3" x14ac:dyDescent="0.25">
      <c r="A74" s="19" t="s">
        <v>238</v>
      </c>
      <c r="B74" s="1"/>
      <c r="C74" s="1"/>
    </row>
    <row r="76" spans="1:3" x14ac:dyDescent="0.25">
      <c r="B76" s="3" t="s">
        <v>0</v>
      </c>
      <c r="C76" s="4" t="s">
        <v>1</v>
      </c>
    </row>
    <row r="77" spans="1:3" x14ac:dyDescent="0.25">
      <c r="A77" s="15" t="s">
        <v>43</v>
      </c>
      <c r="B77" s="5">
        <v>0.29239208980755199</v>
      </c>
      <c r="C77" s="6">
        <v>0.2836215912874373</v>
      </c>
    </row>
    <row r="78" spans="1:3" x14ac:dyDescent="0.25">
      <c r="A78" s="16" t="s">
        <v>44</v>
      </c>
      <c r="B78" s="7">
        <v>0.16475595367176277</v>
      </c>
      <c r="C78" s="8">
        <v>0.14052148787457749</v>
      </c>
    </row>
    <row r="79" spans="1:3" x14ac:dyDescent="0.25">
      <c r="A79" s="16" t="s">
        <v>45</v>
      </c>
      <c r="B79" s="7">
        <v>6.188160484649291E-2</v>
      </c>
      <c r="C79" s="8">
        <v>5.2086904449576525E-2</v>
      </c>
    </row>
    <row r="80" spans="1:3" x14ac:dyDescent="0.25">
      <c r="A80" s="16" t="s">
        <v>46</v>
      </c>
      <c r="B80" s="7">
        <v>7.7516726677396397E-2</v>
      </c>
      <c r="C80" s="8">
        <v>0.10220555276467631</v>
      </c>
    </row>
    <row r="81" spans="1:3" x14ac:dyDescent="0.25">
      <c r="A81" s="16" t="s">
        <v>47</v>
      </c>
      <c r="B81" s="7">
        <v>7.8112561514750795E-2</v>
      </c>
      <c r="C81" s="8">
        <v>0.11157365195631483</v>
      </c>
    </row>
    <row r="82" spans="1:3" x14ac:dyDescent="0.25">
      <c r="A82" s="16" t="s">
        <v>48</v>
      </c>
      <c r="B82" s="7">
        <v>8.6408522378101663E-2</v>
      </c>
      <c r="C82" s="8">
        <v>8.1267919307380906E-2</v>
      </c>
    </row>
    <row r="83" spans="1:3" x14ac:dyDescent="0.25">
      <c r="A83" s="16" t="s">
        <v>49</v>
      </c>
      <c r="B83" s="7">
        <v>0.1142755791549262</v>
      </c>
      <c r="C83" s="8">
        <v>0.1179447782388284</v>
      </c>
    </row>
    <row r="84" spans="1:3" x14ac:dyDescent="0.25">
      <c r="A84" s="16" t="s">
        <v>50</v>
      </c>
      <c r="B84" s="7">
        <v>3.9205239466713976E-2</v>
      </c>
      <c r="C84" s="8">
        <v>3.0305732648933926E-2</v>
      </c>
    </row>
    <row r="85" spans="1:3" x14ac:dyDescent="0.25">
      <c r="A85" s="16" t="s">
        <v>51</v>
      </c>
      <c r="B85" s="7">
        <v>3.4908300325699949E-2</v>
      </c>
      <c r="C85" s="8">
        <v>2.342024797909625E-2</v>
      </c>
    </row>
    <row r="86" spans="1:3" x14ac:dyDescent="0.25">
      <c r="A86" s="16" t="s">
        <v>52</v>
      </c>
      <c r="B86" s="7">
        <v>2.5122752368963108E-2</v>
      </c>
      <c r="C86" s="8">
        <v>3.5552141140317954E-2</v>
      </c>
    </row>
    <row r="87" spans="1:3" x14ac:dyDescent="0.25">
      <c r="A87" s="16" t="s">
        <v>53</v>
      </c>
      <c r="B87" s="7">
        <v>2.5420669787640307E-2</v>
      </c>
      <c r="C87" s="8">
        <v>1.901737783105939E-2</v>
      </c>
    </row>
    <row r="88" spans="1:3" x14ac:dyDescent="0.25">
      <c r="A88" s="16" t="s">
        <v>54</v>
      </c>
      <c r="B88" s="61"/>
      <c r="C88" s="8">
        <v>2.4826145218008197E-3</v>
      </c>
    </row>
    <row r="89" spans="1:3" x14ac:dyDescent="0.25">
      <c r="A89" s="17" t="s">
        <v>214</v>
      </c>
      <c r="B89" s="9">
        <v>1</v>
      </c>
      <c r="C89" s="10">
        <v>1</v>
      </c>
    </row>
    <row r="90" spans="1:3" s="20" customFormat="1" x14ac:dyDescent="0.25">
      <c r="A90" s="23" t="s">
        <v>215</v>
      </c>
      <c r="B90" s="22">
        <v>500.00681293302478</v>
      </c>
      <c r="C90" s="21">
        <v>499.99470588235278</v>
      </c>
    </row>
    <row r="91" spans="1:3" s="20" customFormat="1" x14ac:dyDescent="0.25">
      <c r="A91" s="28" t="s">
        <v>216</v>
      </c>
      <c r="B91" s="27">
        <v>433</v>
      </c>
      <c r="C91" s="26">
        <v>425</v>
      </c>
    </row>
    <row r="92" spans="1:3" x14ac:dyDescent="0.25">
      <c r="A92"/>
    </row>
    <row r="93" spans="1:3" x14ac:dyDescent="0.25">
      <c r="A93" s="31" t="s">
        <v>218</v>
      </c>
      <c r="B93" s="31" t="s">
        <v>219</v>
      </c>
    </row>
    <row r="94" spans="1:3" x14ac:dyDescent="0.25">
      <c r="A94" s="31" t="s">
        <v>220</v>
      </c>
      <c r="B94" s="31" t="s">
        <v>325</v>
      </c>
    </row>
    <row r="96" spans="1:3" x14ac:dyDescent="0.25">
      <c r="A96" s="19" t="s">
        <v>239</v>
      </c>
      <c r="B96" s="1"/>
      <c r="C96" s="1"/>
    </row>
    <row r="98" spans="1:3" x14ac:dyDescent="0.25">
      <c r="B98" s="3" t="s">
        <v>0</v>
      </c>
      <c r="C98" s="4" t="s">
        <v>1</v>
      </c>
    </row>
    <row r="99" spans="1:3" x14ac:dyDescent="0.25">
      <c r="A99" s="15" t="s">
        <v>55</v>
      </c>
      <c r="B99" s="13"/>
      <c r="C99" s="6">
        <v>2.2014350740184301E-3</v>
      </c>
    </row>
    <row r="100" spans="1:3" x14ac:dyDescent="0.25">
      <c r="A100" s="16" t="s">
        <v>56</v>
      </c>
      <c r="B100" s="7">
        <v>2.1484695705069955E-3</v>
      </c>
      <c r="C100" s="8">
        <v>4.6840495958192473E-3</v>
      </c>
    </row>
    <row r="101" spans="1:3" x14ac:dyDescent="0.25">
      <c r="A101" s="16" t="s">
        <v>57</v>
      </c>
      <c r="B101" s="12"/>
      <c r="C101" s="8">
        <v>2.2014350740184301E-3</v>
      </c>
    </row>
    <row r="102" spans="1:3" x14ac:dyDescent="0.25">
      <c r="A102" s="16" t="s">
        <v>58</v>
      </c>
      <c r="B102" s="7">
        <v>0.8169907153690068</v>
      </c>
      <c r="C102" s="8">
        <v>0.78940294661943478</v>
      </c>
    </row>
    <row r="103" spans="1:3" x14ac:dyDescent="0.25">
      <c r="A103" s="16" t="s">
        <v>59</v>
      </c>
      <c r="B103" s="7">
        <v>4.2843296130606688E-2</v>
      </c>
      <c r="C103" s="8">
        <v>4.2718805257938003E-2</v>
      </c>
    </row>
    <row r="104" spans="1:3" x14ac:dyDescent="0.25">
      <c r="A104" s="16" t="s">
        <v>60</v>
      </c>
      <c r="B104" s="7">
        <v>2.1484695705069955E-3</v>
      </c>
      <c r="C104" s="8">
        <v>4.4028701480368602E-3</v>
      </c>
    </row>
    <row r="105" spans="1:3" x14ac:dyDescent="0.25">
      <c r="A105" s="16" t="s">
        <v>61</v>
      </c>
      <c r="B105" s="7">
        <v>1.1934017527243762E-2</v>
      </c>
      <c r="C105" s="8">
        <v>2.3982606874661007E-2</v>
      </c>
    </row>
    <row r="106" spans="1:3" x14ac:dyDescent="0.25">
      <c r="A106" s="16" t="s">
        <v>62</v>
      </c>
      <c r="B106" s="7">
        <v>2.4463869891841925E-3</v>
      </c>
      <c r="C106" s="8">
        <v>9.3680991916384963E-3</v>
      </c>
    </row>
    <row r="107" spans="1:3" x14ac:dyDescent="0.25">
      <c r="A107" s="16" t="s">
        <v>63</v>
      </c>
      <c r="B107" s="7">
        <v>2.4463869891841925E-3</v>
      </c>
      <c r="C107" s="11"/>
    </row>
    <row r="108" spans="1:3" x14ac:dyDescent="0.25">
      <c r="A108" s="16" t="s">
        <v>64</v>
      </c>
      <c r="B108" s="7">
        <v>4.594856559691188E-3</v>
      </c>
      <c r="C108" s="8">
        <v>7.1666641176200661E-3</v>
      </c>
    </row>
    <row r="109" spans="1:3" x14ac:dyDescent="0.25">
      <c r="A109" s="16" t="s">
        <v>65</v>
      </c>
      <c r="B109" s="7">
        <v>2.1484695705069955E-3</v>
      </c>
      <c r="C109" s="11"/>
    </row>
    <row r="110" spans="1:3" x14ac:dyDescent="0.25">
      <c r="A110" s="16" t="s">
        <v>42</v>
      </c>
      <c r="B110" s="7">
        <v>0.11229893172356227</v>
      </c>
      <c r="C110" s="8">
        <v>0.11387108804681453</v>
      </c>
    </row>
    <row r="111" spans="1:3" x14ac:dyDescent="0.25">
      <c r="A111" s="17" t="s">
        <v>214</v>
      </c>
      <c r="B111" s="9">
        <v>1</v>
      </c>
      <c r="C111" s="10">
        <v>1</v>
      </c>
    </row>
    <row r="112" spans="1:3" s="20" customFormat="1" x14ac:dyDescent="0.25">
      <c r="A112" s="23" t="s">
        <v>215</v>
      </c>
      <c r="B112" s="22">
        <v>500.00681293302836</v>
      </c>
      <c r="C112" s="21">
        <v>499.99470588235312</v>
      </c>
    </row>
    <row r="113" spans="1:3" s="20" customFormat="1" x14ac:dyDescent="0.25">
      <c r="A113" s="28" t="s">
        <v>216</v>
      </c>
      <c r="B113" s="27">
        <v>433</v>
      </c>
      <c r="C113" s="26">
        <v>425</v>
      </c>
    </row>
    <row r="114" spans="1:3" x14ac:dyDescent="0.25">
      <c r="A114"/>
    </row>
    <row r="115" spans="1:3" x14ac:dyDescent="0.25">
      <c r="A115" s="31" t="s">
        <v>218</v>
      </c>
      <c r="B115" s="31" t="s">
        <v>219</v>
      </c>
    </row>
    <row r="116" spans="1:3" x14ac:dyDescent="0.25">
      <c r="A116" s="31" t="s">
        <v>220</v>
      </c>
      <c r="B116" s="31" t="s">
        <v>221</v>
      </c>
    </row>
    <row r="118" spans="1:3" x14ac:dyDescent="0.25">
      <c r="A118" s="19" t="s">
        <v>240</v>
      </c>
      <c r="B118" s="1"/>
      <c r="C118" s="1"/>
    </row>
    <row r="120" spans="1:3" x14ac:dyDescent="0.25">
      <c r="B120" s="3" t="s">
        <v>0</v>
      </c>
      <c r="C120" s="4" t="s">
        <v>1</v>
      </c>
    </row>
    <row r="121" spans="1:3" x14ac:dyDescent="0.25">
      <c r="A121" s="15" t="s">
        <v>66</v>
      </c>
      <c r="B121" s="5">
        <v>3.0015526347331522E-2</v>
      </c>
      <c r="C121" s="6">
        <v>3.2507167722952354E-2</v>
      </c>
    </row>
    <row r="122" spans="1:3" x14ac:dyDescent="0.25">
      <c r="A122" s="16" t="s">
        <v>67</v>
      </c>
      <c r="B122" s="7">
        <v>2.4463869891842094E-3</v>
      </c>
      <c r="C122" s="8">
        <v>7.4478435654024575E-3</v>
      </c>
    </row>
    <row r="123" spans="1:3" x14ac:dyDescent="0.25">
      <c r="A123" s="16" t="s">
        <v>68</v>
      </c>
      <c r="B123" s="7">
        <v>3.550413516305434E-2</v>
      </c>
      <c r="C123" s="8">
        <v>4.7402854853757261E-2</v>
      </c>
    </row>
    <row r="124" spans="1:3" x14ac:dyDescent="0.25">
      <c r="A124" s="16" t="s">
        <v>69</v>
      </c>
      <c r="B124" s="12"/>
      <c r="C124" s="8">
        <v>7.1666641176200705E-3</v>
      </c>
    </row>
    <row r="125" spans="1:3" x14ac:dyDescent="0.25">
      <c r="A125" s="16" t="s">
        <v>70</v>
      </c>
      <c r="B125" s="7">
        <v>9.8342539905345486E-2</v>
      </c>
      <c r="C125" s="8">
        <v>8.2625816038052149E-2</v>
      </c>
    </row>
    <row r="126" spans="1:3" x14ac:dyDescent="0.25">
      <c r="A126" s="16" t="s">
        <v>71</v>
      </c>
      <c r="B126" s="7">
        <v>8.1452700759966579E-2</v>
      </c>
      <c r="C126" s="8">
        <v>7.1666641176200682E-2</v>
      </c>
    </row>
    <row r="127" spans="1:3" x14ac:dyDescent="0.25">
      <c r="A127" s="16" t="s">
        <v>72</v>
      </c>
      <c r="B127" s="7">
        <v>9.2556013670945458E-2</v>
      </c>
      <c r="C127" s="8">
        <v>8.2858994977593886E-2</v>
      </c>
    </row>
    <row r="128" spans="1:3" x14ac:dyDescent="0.25">
      <c r="A128" s="16" t="s">
        <v>73</v>
      </c>
      <c r="B128" s="7">
        <v>1.4678321935105255E-2</v>
      </c>
      <c r="C128" s="8">
        <v>2.4826145218008193E-3</v>
      </c>
    </row>
    <row r="129" spans="1:3" x14ac:dyDescent="0.25">
      <c r="A129" s="16" t="s">
        <v>74</v>
      </c>
      <c r="B129" s="7">
        <v>0.11146822710729813</v>
      </c>
      <c r="C129" s="8">
        <v>0.12319118673021241</v>
      </c>
    </row>
    <row r="130" spans="1:3" x14ac:dyDescent="0.25">
      <c r="A130" s="16" t="s">
        <v>75</v>
      </c>
      <c r="B130" s="7">
        <v>4.9351752481894634E-2</v>
      </c>
      <c r="C130" s="8">
        <v>4.7684034301539648E-2</v>
      </c>
    </row>
    <row r="131" spans="1:3" x14ac:dyDescent="0.25">
      <c r="A131" s="16" t="s">
        <v>76</v>
      </c>
      <c r="B131" s="7">
        <v>8.8917957007052396E-3</v>
      </c>
      <c r="C131" s="8">
        <v>1.1850713713439322E-2</v>
      </c>
    </row>
    <row r="132" spans="1:3" x14ac:dyDescent="0.25">
      <c r="A132" s="16" t="s">
        <v>77</v>
      </c>
      <c r="B132" s="12"/>
      <c r="C132" s="8">
        <v>2.4826145218008193E-3</v>
      </c>
    </row>
    <row r="133" spans="1:3" x14ac:dyDescent="0.25">
      <c r="A133" s="16" t="s">
        <v>78</v>
      </c>
      <c r="B133" s="7">
        <v>6.3434239579645502E-2</v>
      </c>
      <c r="C133" s="8">
        <v>7.5788331876455159E-2</v>
      </c>
    </row>
    <row r="134" spans="1:3" x14ac:dyDescent="0.25">
      <c r="A134" s="16" t="s">
        <v>79</v>
      </c>
      <c r="B134" s="7">
        <v>1.4082487097750855E-2</v>
      </c>
      <c r="C134" s="8">
        <v>1.1569534265656933E-2</v>
      </c>
    </row>
    <row r="135" spans="1:3" x14ac:dyDescent="0.25">
      <c r="A135" s="16" t="s">
        <v>80</v>
      </c>
      <c r="B135" s="7">
        <v>3.2759830755192926E-2</v>
      </c>
      <c r="C135" s="8">
        <v>2.1499992352860205E-2</v>
      </c>
    </row>
    <row r="136" spans="1:3" x14ac:dyDescent="0.25">
      <c r="A136" s="16" t="s">
        <v>81</v>
      </c>
      <c r="B136" s="7">
        <v>9.3747683345654254E-2</v>
      </c>
      <c r="C136" s="8">
        <v>0.10164319386911154</v>
      </c>
    </row>
    <row r="137" spans="1:3" x14ac:dyDescent="0.25">
      <c r="A137" s="16" t="s">
        <v>82</v>
      </c>
      <c r="B137" s="7">
        <v>2.4463869891842094E-3</v>
      </c>
      <c r="C137" s="8">
        <v>7.1666641176200696E-3</v>
      </c>
    </row>
    <row r="138" spans="1:3" x14ac:dyDescent="0.25">
      <c r="A138" s="16" t="s">
        <v>83</v>
      </c>
      <c r="B138" s="7">
        <v>9.0877283658259589E-2</v>
      </c>
      <c r="C138" s="8">
        <v>9.4572530767972826E-2</v>
      </c>
    </row>
    <row r="139" spans="1:3" x14ac:dyDescent="0.25">
      <c r="A139" s="16" t="s">
        <v>84</v>
      </c>
      <c r="B139" s="7">
        <v>2.6016504624994698E-2</v>
      </c>
      <c r="C139" s="8">
        <v>2.8385477022697881E-2</v>
      </c>
    </row>
    <row r="140" spans="1:3" x14ac:dyDescent="0.25">
      <c r="A140" s="16" t="s">
        <v>42</v>
      </c>
      <c r="B140" s="7">
        <v>0.15192818388848733</v>
      </c>
      <c r="C140" s="8">
        <v>0.14000712948725338</v>
      </c>
    </row>
    <row r="141" spans="1:3" x14ac:dyDescent="0.25">
      <c r="A141" s="17" t="s">
        <v>214</v>
      </c>
      <c r="B141" s="9">
        <v>1</v>
      </c>
      <c r="C141" s="10">
        <v>1</v>
      </c>
    </row>
    <row r="142" spans="1:3" s="20" customFormat="1" x14ac:dyDescent="0.25">
      <c r="A142" s="23" t="s">
        <v>215</v>
      </c>
      <c r="B142" s="22">
        <v>500.00681293302495</v>
      </c>
      <c r="C142" s="21">
        <v>499.99470588235283</v>
      </c>
    </row>
    <row r="143" spans="1:3" s="20" customFormat="1" x14ac:dyDescent="0.25">
      <c r="A143" s="28" t="s">
        <v>216</v>
      </c>
      <c r="B143" s="27">
        <v>433</v>
      </c>
      <c r="C143" s="26">
        <v>425</v>
      </c>
    </row>
    <row r="144" spans="1:3" x14ac:dyDescent="0.25">
      <c r="A144"/>
    </row>
    <row r="145" spans="1:3" x14ac:dyDescent="0.25">
      <c r="A145" s="31" t="s">
        <v>218</v>
      </c>
      <c r="B145" s="31" t="s">
        <v>219</v>
      </c>
    </row>
    <row r="146" spans="1:3" x14ac:dyDescent="0.25">
      <c r="A146" s="31" t="s">
        <v>220</v>
      </c>
      <c r="B146" s="31" t="s">
        <v>221</v>
      </c>
    </row>
    <row r="148" spans="1:3" x14ac:dyDescent="0.25">
      <c r="A148" s="19" t="s">
        <v>241</v>
      </c>
      <c r="B148" s="1"/>
      <c r="C148" s="1"/>
    </row>
    <row r="150" spans="1:3" x14ac:dyDescent="0.25">
      <c r="B150" s="3" t="s">
        <v>0</v>
      </c>
      <c r="C150" s="4" t="s">
        <v>1</v>
      </c>
    </row>
    <row r="151" spans="1:3" x14ac:dyDescent="0.25">
      <c r="A151" s="15" t="s">
        <v>85</v>
      </c>
      <c r="B151" s="5">
        <v>9.487630538059651E-3</v>
      </c>
      <c r="C151" s="6">
        <v>9.3680991916384997E-3</v>
      </c>
    </row>
    <row r="152" spans="1:3" x14ac:dyDescent="0.25">
      <c r="A152" s="16" t="s">
        <v>86</v>
      </c>
      <c r="B152" s="7">
        <v>3.3120795813636784E-2</v>
      </c>
      <c r="C152" s="8">
        <v>2.1781171800642585E-2</v>
      </c>
    </row>
    <row r="153" spans="1:3" x14ac:dyDescent="0.25">
      <c r="A153" s="16" t="s">
        <v>4</v>
      </c>
      <c r="B153" s="7">
        <v>0.20217368862641355</v>
      </c>
      <c r="C153" s="8">
        <v>0.19893151809842682</v>
      </c>
    </row>
    <row r="154" spans="1:3" x14ac:dyDescent="0.25">
      <c r="A154" s="16" t="s">
        <v>87</v>
      </c>
      <c r="B154" s="7">
        <v>0.45942260832935533</v>
      </c>
      <c r="C154" s="8">
        <v>0.48747033792122524</v>
      </c>
    </row>
    <row r="155" spans="1:3" x14ac:dyDescent="0.25">
      <c r="A155" s="16" t="s">
        <v>88</v>
      </c>
      <c r="B155" s="7">
        <v>0.28171278959478374</v>
      </c>
      <c r="C155" s="8">
        <v>0.25214314033913288</v>
      </c>
    </row>
    <row r="156" spans="1:3" x14ac:dyDescent="0.25">
      <c r="A156" s="16" t="s">
        <v>89</v>
      </c>
      <c r="B156" s="7">
        <v>1.4082487097750875E-2</v>
      </c>
      <c r="C156" s="8">
        <v>3.0305732648933915E-2</v>
      </c>
    </row>
    <row r="157" spans="1:3" x14ac:dyDescent="0.25">
      <c r="A157" s="17" t="s">
        <v>214</v>
      </c>
      <c r="B157" s="9">
        <v>1</v>
      </c>
      <c r="C157" s="10">
        <v>1</v>
      </c>
    </row>
    <row r="158" spans="1:3" s="20" customFormat="1" x14ac:dyDescent="0.25">
      <c r="A158" s="23" t="s">
        <v>215</v>
      </c>
      <c r="B158" s="22">
        <v>500.00681293302421</v>
      </c>
      <c r="C158" s="21">
        <v>499.994705882353</v>
      </c>
    </row>
    <row r="159" spans="1:3" s="20" customFormat="1" x14ac:dyDescent="0.25">
      <c r="A159" s="28" t="s">
        <v>216</v>
      </c>
      <c r="B159" s="27">
        <v>433</v>
      </c>
      <c r="C159" s="26">
        <v>425</v>
      </c>
    </row>
    <row r="160" spans="1:3" x14ac:dyDescent="0.25">
      <c r="A160"/>
    </row>
    <row r="161" spans="1:10" x14ac:dyDescent="0.25">
      <c r="A161" s="62" t="s">
        <v>310</v>
      </c>
      <c r="B161" s="63">
        <f>B151+B152</f>
        <v>4.2608426351696434E-2</v>
      </c>
      <c r="C161" s="63">
        <f t="shared" ref="C161" si="0">C151+C152</f>
        <v>3.1149270992281083E-2</v>
      </c>
    </row>
    <row r="162" spans="1:10" x14ac:dyDescent="0.25">
      <c r="A162" s="64" t="s">
        <v>311</v>
      </c>
      <c r="B162" s="63">
        <f>B153</f>
        <v>0.20217368862641355</v>
      </c>
      <c r="C162" s="63">
        <f t="shared" ref="C162" si="1">C153</f>
        <v>0.19893151809842682</v>
      </c>
    </row>
    <row r="163" spans="1:10" x14ac:dyDescent="0.25">
      <c r="A163" s="65" t="s">
        <v>312</v>
      </c>
      <c r="B163" s="63">
        <f>B154+B155</f>
        <v>0.74113539792413907</v>
      </c>
      <c r="C163" s="63">
        <f t="shared" ref="C163" si="2">C154+C155</f>
        <v>0.73961347826035806</v>
      </c>
    </row>
    <row r="164" spans="1:10" x14ac:dyDescent="0.25">
      <c r="A164" s="65" t="s">
        <v>89</v>
      </c>
      <c r="B164" s="63">
        <f>B156</f>
        <v>1.4082487097750875E-2</v>
      </c>
      <c r="C164" s="63">
        <f>C156</f>
        <v>3.0305732648933915E-2</v>
      </c>
    </row>
    <row r="165" spans="1:10" x14ac:dyDescent="0.25">
      <c r="A165"/>
    </row>
    <row r="166" spans="1:10" x14ac:dyDescent="0.25">
      <c r="A166" s="51" t="s">
        <v>306</v>
      </c>
      <c r="B166" s="52">
        <v>3.9846180009233869</v>
      </c>
      <c r="C166" s="52">
        <v>3.9809682086850851</v>
      </c>
      <c r="I166" s="20"/>
      <c r="J166" s="60"/>
    </row>
    <row r="167" spans="1:10" x14ac:dyDescent="0.25">
      <c r="A167" s="58" t="s">
        <v>308</v>
      </c>
      <c r="B167" s="22">
        <v>492.96547344111275</v>
      </c>
      <c r="C167" s="21">
        <v>484.84200000000072</v>
      </c>
      <c r="I167" s="20"/>
      <c r="J167" s="60"/>
    </row>
    <row r="168" spans="1:10" x14ac:dyDescent="0.25">
      <c r="A168" s="59" t="s">
        <v>309</v>
      </c>
      <c r="B168" s="24">
        <v>427</v>
      </c>
      <c r="C168" s="25">
        <v>412</v>
      </c>
    </row>
    <row r="169" spans="1:10" x14ac:dyDescent="0.25">
      <c r="A169"/>
    </row>
    <row r="170" spans="1:10" x14ac:dyDescent="0.25">
      <c r="A170" s="31" t="s">
        <v>218</v>
      </c>
      <c r="B170" s="31" t="s">
        <v>219</v>
      </c>
    </row>
    <row r="171" spans="1:10" x14ac:dyDescent="0.25">
      <c r="A171" s="31" t="s">
        <v>220</v>
      </c>
      <c r="B171" s="31" t="s">
        <v>221</v>
      </c>
    </row>
    <row r="173" spans="1:10" x14ac:dyDescent="0.25">
      <c r="A173" s="19" t="s">
        <v>462</v>
      </c>
      <c r="B173" s="1"/>
      <c r="C173" s="1"/>
    </row>
    <row r="175" spans="1:10" x14ac:dyDescent="0.25">
      <c r="B175" s="3" t="s">
        <v>0</v>
      </c>
      <c r="C175" s="4" t="s">
        <v>1</v>
      </c>
    </row>
    <row r="176" spans="1:10" x14ac:dyDescent="0.25">
      <c r="A176" s="15" t="s">
        <v>85</v>
      </c>
      <c r="B176" s="13"/>
      <c r="C176" s="6">
        <v>4.6840495958192481E-3</v>
      </c>
    </row>
    <row r="177" spans="1:3" x14ac:dyDescent="0.25">
      <c r="A177" s="16" t="s">
        <v>90</v>
      </c>
      <c r="B177" s="7">
        <v>6.7433261301982359E-3</v>
      </c>
      <c r="C177" s="11"/>
    </row>
    <row r="178" spans="1:3" x14ac:dyDescent="0.25">
      <c r="A178" s="16" t="s">
        <v>91</v>
      </c>
      <c r="B178" s="7">
        <v>1.1338182689889459E-2</v>
      </c>
      <c r="C178" s="8">
        <v>9.0869197438561075E-3</v>
      </c>
    </row>
    <row r="179" spans="1:3" x14ac:dyDescent="0.25">
      <c r="A179" s="16" t="s">
        <v>92</v>
      </c>
      <c r="B179" s="7">
        <v>1.348665226039647E-2</v>
      </c>
      <c r="C179" s="8">
        <v>3.0586912096716302E-2</v>
      </c>
    </row>
    <row r="180" spans="1:3" x14ac:dyDescent="0.25">
      <c r="A180" s="16" t="s">
        <v>93</v>
      </c>
      <c r="B180" s="7">
        <v>4.654440043426665E-2</v>
      </c>
      <c r="C180" s="8">
        <v>5.7566491880502217E-2</v>
      </c>
    </row>
    <row r="181" spans="1:3" x14ac:dyDescent="0.25">
      <c r="A181" s="16" t="s">
        <v>94</v>
      </c>
      <c r="B181" s="7">
        <v>0.13784569679073677</v>
      </c>
      <c r="C181" s="8">
        <v>0.13995912897901264</v>
      </c>
    </row>
    <row r="182" spans="1:3" x14ac:dyDescent="0.25">
      <c r="A182" s="16" t="s">
        <v>95</v>
      </c>
      <c r="B182" s="7">
        <v>0.41717514703610253</v>
      </c>
      <c r="C182" s="8">
        <v>0.36235889556477668</v>
      </c>
    </row>
    <row r="183" spans="1:3" x14ac:dyDescent="0.25">
      <c r="A183" s="16" t="s">
        <v>96</v>
      </c>
      <c r="B183" s="7">
        <v>0.30319748529985363</v>
      </c>
      <c r="C183" s="8">
        <v>0.33814310975057388</v>
      </c>
    </row>
    <row r="184" spans="1:3" x14ac:dyDescent="0.25">
      <c r="A184" s="16" t="s">
        <v>97</v>
      </c>
      <c r="B184" s="7">
        <v>5.4479396239173694E-2</v>
      </c>
      <c r="C184" s="8">
        <v>4.7965213749322021E-2</v>
      </c>
    </row>
    <row r="185" spans="1:3" x14ac:dyDescent="0.25">
      <c r="A185" s="16" t="s">
        <v>461</v>
      </c>
      <c r="B185" s="7">
        <v>9.1897131193824488E-3</v>
      </c>
      <c r="C185" s="8">
        <v>9.649278639420885E-3</v>
      </c>
    </row>
    <row r="186" spans="1:3" x14ac:dyDescent="0.25">
      <c r="A186" s="17" t="s">
        <v>214</v>
      </c>
      <c r="B186" s="9">
        <v>1</v>
      </c>
      <c r="C186" s="10">
        <v>1</v>
      </c>
    </row>
    <row r="187" spans="1:3" s="20" customFormat="1" x14ac:dyDescent="0.25">
      <c r="A187" s="23" t="s">
        <v>215</v>
      </c>
      <c r="B187" s="22">
        <v>500.00681293302443</v>
      </c>
      <c r="C187" s="21">
        <v>499.99470588235306</v>
      </c>
    </row>
    <row r="188" spans="1:3" s="20" customFormat="1" x14ac:dyDescent="0.25">
      <c r="A188" s="28" t="s">
        <v>216</v>
      </c>
      <c r="B188" s="27">
        <v>433</v>
      </c>
      <c r="C188" s="26">
        <v>425</v>
      </c>
    </row>
    <row r="189" spans="1:3" x14ac:dyDescent="0.25">
      <c r="A189"/>
    </row>
    <row r="190" spans="1:3" x14ac:dyDescent="0.25">
      <c r="A190" s="51" t="s">
        <v>306</v>
      </c>
      <c r="B190" s="52">
        <v>7.0892616012853447</v>
      </c>
      <c r="C190" s="52">
        <v>7.0517165475869747</v>
      </c>
    </row>
    <row r="191" spans="1:3" x14ac:dyDescent="0.25">
      <c r="A191"/>
    </row>
    <row r="192" spans="1:3" x14ac:dyDescent="0.25">
      <c r="A192" s="31" t="s">
        <v>218</v>
      </c>
      <c r="B192" s="31" t="s">
        <v>219</v>
      </c>
    </row>
    <row r="193" spans="1:3" x14ac:dyDescent="0.25">
      <c r="A193" s="31" t="s">
        <v>220</v>
      </c>
      <c r="B193" s="31" t="s">
        <v>221</v>
      </c>
    </row>
    <row r="195" spans="1:3" x14ac:dyDescent="0.25">
      <c r="A195" s="32" t="s">
        <v>465</v>
      </c>
      <c r="B195" s="33"/>
      <c r="C195" s="34"/>
    </row>
    <row r="196" spans="1:3" x14ac:dyDescent="0.25">
      <c r="A196" s="35"/>
      <c r="B196" s="33"/>
      <c r="C196" s="34"/>
    </row>
    <row r="197" spans="1:3" x14ac:dyDescent="0.25">
      <c r="A197"/>
      <c r="B197" s="36" t="s">
        <v>0</v>
      </c>
      <c r="C197" s="37" t="s">
        <v>1</v>
      </c>
    </row>
    <row r="198" spans="1:3" x14ac:dyDescent="0.25">
      <c r="A198" s="38" t="s">
        <v>222</v>
      </c>
      <c r="B198" s="39">
        <v>0.55663652619975368</v>
      </c>
      <c r="C198" s="40">
        <v>0.57337430631618336</v>
      </c>
    </row>
    <row r="199" spans="1:3" x14ac:dyDescent="0.25">
      <c r="A199" s="41" t="s">
        <v>425</v>
      </c>
      <c r="B199" s="39">
        <v>0.26143708434457524</v>
      </c>
      <c r="C199" s="40">
        <v>0.32619639502065284</v>
      </c>
    </row>
    <row r="200" spans="1:3" x14ac:dyDescent="0.25">
      <c r="A200" s="41" t="s">
        <v>348</v>
      </c>
      <c r="B200" s="39">
        <v>6.7433261301981674E-3</v>
      </c>
      <c r="C200" s="40">
        <v>6.8854846698376722E-3</v>
      </c>
    </row>
    <row r="201" spans="1:3" ht="24" x14ac:dyDescent="0.25">
      <c r="A201" s="41" t="s">
        <v>223</v>
      </c>
      <c r="B201" s="39">
        <v>0.26058905894815465</v>
      </c>
      <c r="C201" s="40">
        <v>0.22460120165978192</v>
      </c>
    </row>
    <row r="202" spans="1:3" x14ac:dyDescent="0.25">
      <c r="A202" s="41" t="s">
        <v>224</v>
      </c>
      <c r="B202" s="39">
        <v>0.38954296003818473</v>
      </c>
      <c r="C202" s="40">
        <v>0.36821566345996581</v>
      </c>
    </row>
    <row r="203" spans="1:3" x14ac:dyDescent="0.25">
      <c r="A203" s="41" t="s">
        <v>225</v>
      </c>
      <c r="B203" s="39">
        <v>4.5948565596911767E-3</v>
      </c>
      <c r="C203" s="40">
        <v>1.1569534265656918E-2</v>
      </c>
    </row>
    <row r="204" spans="1:3" x14ac:dyDescent="0.25">
      <c r="A204" s="41" t="s">
        <v>226</v>
      </c>
      <c r="B204" s="39">
        <v>0.62422428886072634</v>
      </c>
      <c r="C204" s="40">
        <v>0.6464056678247182</v>
      </c>
    </row>
    <row r="205" spans="1:3" x14ac:dyDescent="0.25">
      <c r="A205" s="41" t="s">
        <v>42</v>
      </c>
      <c r="B205" s="39">
        <v>0.12089281000558998</v>
      </c>
      <c r="C205" s="40">
        <v>9.6492786394208746E-2</v>
      </c>
    </row>
    <row r="206" spans="1:3" x14ac:dyDescent="0.25">
      <c r="A206" s="41" t="s">
        <v>227</v>
      </c>
      <c r="B206" s="39">
        <v>4.1055791618543405E-2</v>
      </c>
      <c r="C206" s="40">
        <v>4.5153419271498095E-2</v>
      </c>
    </row>
    <row r="207" spans="1:3" x14ac:dyDescent="0.25">
      <c r="A207" s="42" t="s">
        <v>215</v>
      </c>
      <c r="B207" s="43">
        <v>500.00681293302955</v>
      </c>
      <c r="C207" s="44">
        <v>499.99470588235351</v>
      </c>
    </row>
    <row r="208" spans="1:3" x14ac:dyDescent="0.25">
      <c r="A208" s="45" t="s">
        <v>216</v>
      </c>
      <c r="B208" s="46">
        <v>433</v>
      </c>
      <c r="C208" s="47">
        <v>425</v>
      </c>
    </row>
    <row r="209" spans="1:3" x14ac:dyDescent="0.25">
      <c r="A209"/>
    </row>
    <row r="210" spans="1:3" x14ac:dyDescent="0.25">
      <c r="A210" s="31" t="s">
        <v>218</v>
      </c>
      <c r="B210" s="31" t="s">
        <v>219</v>
      </c>
    </row>
    <row r="211" spans="1:3" x14ac:dyDescent="0.25">
      <c r="A211" s="31" t="s">
        <v>220</v>
      </c>
      <c r="B211" s="31" t="s">
        <v>404</v>
      </c>
    </row>
    <row r="212" spans="1:3" x14ac:dyDescent="0.25">
      <c r="A212" s="48"/>
      <c r="B212" s="49"/>
      <c r="C212" s="49"/>
    </row>
    <row r="213" spans="1:3" x14ac:dyDescent="0.25">
      <c r="A213" s="19" t="s">
        <v>349</v>
      </c>
      <c r="B213" s="1"/>
      <c r="C213" s="1"/>
    </row>
    <row r="215" spans="1:3" x14ac:dyDescent="0.25">
      <c r="B215" s="3" t="s">
        <v>0</v>
      </c>
      <c r="C215" s="4" t="s">
        <v>1</v>
      </c>
    </row>
    <row r="216" spans="1:3" x14ac:dyDescent="0.25">
      <c r="A216" s="15" t="s">
        <v>98</v>
      </c>
      <c r="B216" s="13"/>
      <c r="C216" s="6">
        <v>4.3298321784788745E-3</v>
      </c>
    </row>
    <row r="217" spans="1:3" x14ac:dyDescent="0.25">
      <c r="A217" s="16" t="s">
        <v>99</v>
      </c>
      <c r="B217" s="7">
        <v>1.6374196813796621E-2</v>
      </c>
      <c r="C217" s="8">
        <v>1.6338540266700591E-2</v>
      </c>
    </row>
    <row r="218" spans="1:3" x14ac:dyDescent="0.25">
      <c r="A218" s="16" t="s">
        <v>4</v>
      </c>
      <c r="B218" s="7">
        <v>0.26687694045466076</v>
      </c>
      <c r="C218" s="8">
        <v>0.22588091422615167</v>
      </c>
    </row>
    <row r="219" spans="1:3" x14ac:dyDescent="0.25">
      <c r="A219" s="16" t="s">
        <v>100</v>
      </c>
      <c r="B219" s="7">
        <v>0.62945725907500061</v>
      </c>
      <c r="C219" s="8">
        <v>0.69095520176952308</v>
      </c>
    </row>
    <row r="220" spans="1:3" x14ac:dyDescent="0.25">
      <c r="A220" s="16" t="s">
        <v>307</v>
      </c>
      <c r="B220" s="7">
        <v>8.7291603656541983E-2</v>
      </c>
      <c r="C220" s="8">
        <v>6.249551155914583E-2</v>
      </c>
    </row>
    <row r="221" spans="1:3" x14ac:dyDescent="0.25">
      <c r="A221" s="17" t="s">
        <v>214</v>
      </c>
      <c r="B221" s="9">
        <v>1</v>
      </c>
      <c r="C221" s="10">
        <v>1</v>
      </c>
    </row>
    <row r="222" spans="1:3" s="20" customFormat="1" x14ac:dyDescent="0.25">
      <c r="A222" s="23" t="s">
        <v>215</v>
      </c>
      <c r="B222" s="22">
        <v>280.61951501154664</v>
      </c>
      <c r="C222" s="21">
        <v>286.68411764705883</v>
      </c>
    </row>
    <row r="223" spans="1:3" s="20" customFormat="1" x14ac:dyDescent="0.25">
      <c r="A223" s="28" t="s">
        <v>216</v>
      </c>
      <c r="B223" s="27">
        <v>245</v>
      </c>
      <c r="C223" s="26">
        <v>245</v>
      </c>
    </row>
    <row r="224" spans="1:3" x14ac:dyDescent="0.25">
      <c r="A224"/>
    </row>
    <row r="225" spans="1:3" x14ac:dyDescent="0.25">
      <c r="A225" s="62" t="s">
        <v>310</v>
      </c>
      <c r="B225" s="63">
        <f>B216+B217</f>
        <v>1.6374196813796621E-2</v>
      </c>
      <c r="C225" s="63">
        <f t="shared" ref="C225" si="3">C216+C217</f>
        <v>2.0668372445179467E-2</v>
      </c>
    </row>
    <row r="226" spans="1:3" x14ac:dyDescent="0.25">
      <c r="A226" s="64" t="s">
        <v>311</v>
      </c>
      <c r="B226" s="63">
        <f>B218</f>
        <v>0.26687694045466076</v>
      </c>
      <c r="C226" s="63">
        <f t="shared" ref="C226" si="4">C218</f>
        <v>0.22588091422615167</v>
      </c>
    </row>
    <row r="227" spans="1:3" x14ac:dyDescent="0.25">
      <c r="A227" s="65" t="s">
        <v>312</v>
      </c>
      <c r="B227" s="63">
        <f>B219+B220</f>
        <v>0.71674886273154259</v>
      </c>
      <c r="C227" s="63">
        <f t="shared" ref="C227" si="5">C219+C220</f>
        <v>0.75345071332866886</v>
      </c>
    </row>
    <row r="228" spans="1:3" x14ac:dyDescent="0.25">
      <c r="A228"/>
    </row>
    <row r="229" spans="1:3" x14ac:dyDescent="0.25">
      <c r="A229" s="51" t="s">
        <v>306</v>
      </c>
      <c r="B229" s="52">
        <v>3.7876662695742893</v>
      </c>
      <c r="C229" s="52">
        <v>3.7909480202641568</v>
      </c>
    </row>
    <row r="230" spans="1:3" x14ac:dyDescent="0.25">
      <c r="A230"/>
    </row>
    <row r="231" spans="1:3" x14ac:dyDescent="0.25">
      <c r="A231" s="31" t="s">
        <v>218</v>
      </c>
      <c r="B231" s="31" t="s">
        <v>327</v>
      </c>
    </row>
    <row r="232" spans="1:3" x14ac:dyDescent="0.25">
      <c r="A232" s="31" t="s">
        <v>220</v>
      </c>
      <c r="B232" s="31" t="s">
        <v>221</v>
      </c>
    </row>
    <row r="234" spans="1:3" x14ac:dyDescent="0.25">
      <c r="A234" s="19" t="s">
        <v>463</v>
      </c>
      <c r="B234" s="1"/>
      <c r="C234" s="1"/>
    </row>
    <row r="236" spans="1:3" x14ac:dyDescent="0.25">
      <c r="B236" s="3" t="s">
        <v>0</v>
      </c>
      <c r="C236" s="4" t="s">
        <v>1</v>
      </c>
    </row>
    <row r="237" spans="1:3" x14ac:dyDescent="0.25">
      <c r="A237" s="15" t="s">
        <v>101</v>
      </c>
      <c r="B237" s="5">
        <v>0.2145693810914078</v>
      </c>
      <c r="C237" s="6">
        <v>0.23739922809076588</v>
      </c>
    </row>
    <row r="238" spans="1:3" x14ac:dyDescent="0.25">
      <c r="A238" s="16" t="s">
        <v>102</v>
      </c>
      <c r="B238" s="7">
        <v>2.4030467067051031E-2</v>
      </c>
      <c r="C238" s="8">
        <v>2.017797822157201E-2</v>
      </c>
    </row>
    <row r="239" spans="1:3" x14ac:dyDescent="0.25">
      <c r="A239" s="16" t="s">
        <v>459</v>
      </c>
      <c r="B239" s="7">
        <v>6.5496787255186428E-2</v>
      </c>
      <c r="C239" s="8">
        <v>8.9371577243245751E-2</v>
      </c>
    </row>
    <row r="240" spans="1:3" x14ac:dyDescent="0.25">
      <c r="A240" s="16" t="s">
        <v>460</v>
      </c>
      <c r="B240" s="7">
        <v>1.2546061687169395E-2</v>
      </c>
      <c r="C240" s="8">
        <v>2.8347248354922295E-2</v>
      </c>
    </row>
    <row r="241" spans="1:3" x14ac:dyDescent="0.25">
      <c r="A241" s="16" t="s">
        <v>103</v>
      </c>
      <c r="B241" s="7">
        <v>1.9140675633136064E-2</v>
      </c>
      <c r="C241" s="8">
        <v>8.1692701333502919E-3</v>
      </c>
    </row>
    <row r="242" spans="1:3" x14ac:dyDescent="0.25">
      <c r="A242" s="16" t="s">
        <v>104</v>
      </c>
      <c r="B242" s="7">
        <v>1.1484405379881636E-2</v>
      </c>
      <c r="C242" s="8">
        <v>1.2499102311829166E-2</v>
      </c>
    </row>
    <row r="243" spans="1:3" x14ac:dyDescent="0.25">
      <c r="A243" s="16" t="s">
        <v>105</v>
      </c>
      <c r="B243" s="7">
        <v>1.2015233533525517E-2</v>
      </c>
      <c r="C243" s="8">
        <v>2.0668372445179464E-2</v>
      </c>
    </row>
    <row r="244" spans="1:3" x14ac:dyDescent="0.25">
      <c r="A244" s="16" t="s">
        <v>106</v>
      </c>
      <c r="B244" s="7">
        <v>2.509212337433879E-2</v>
      </c>
      <c r="C244" s="8">
        <v>7.6788759097428392E-3</v>
      </c>
    </row>
    <row r="245" spans="1:3" x14ac:dyDescent="0.25">
      <c r="A245" s="16" t="s">
        <v>107</v>
      </c>
      <c r="B245" s="7">
        <v>0.52120781922215087</v>
      </c>
      <c r="C245" s="8">
        <v>0.46760997449539654</v>
      </c>
    </row>
    <row r="246" spans="1:3" x14ac:dyDescent="0.25">
      <c r="A246" s="16" t="s">
        <v>42</v>
      </c>
      <c r="B246" s="7">
        <v>9.4417045756152451E-2</v>
      </c>
      <c r="C246" s="8">
        <v>0.10807837279399538</v>
      </c>
    </row>
    <row r="247" spans="1:3" x14ac:dyDescent="0.25">
      <c r="A247" s="17" t="s">
        <v>214</v>
      </c>
      <c r="B247" s="9">
        <v>1</v>
      </c>
      <c r="C247" s="10">
        <v>1</v>
      </c>
    </row>
    <row r="248" spans="1:3" s="20" customFormat="1" x14ac:dyDescent="0.25">
      <c r="A248" s="23" t="s">
        <v>215</v>
      </c>
      <c r="B248" s="22">
        <v>280.61951501154687</v>
      </c>
      <c r="C248" s="21">
        <v>286.68411764705888</v>
      </c>
    </row>
    <row r="249" spans="1:3" s="20" customFormat="1" x14ac:dyDescent="0.25">
      <c r="A249" s="28" t="s">
        <v>216</v>
      </c>
      <c r="B249" s="27">
        <v>245</v>
      </c>
      <c r="C249" s="26">
        <v>245</v>
      </c>
    </row>
    <row r="250" spans="1:3" x14ac:dyDescent="0.25">
      <c r="A250"/>
    </row>
    <row r="251" spans="1:3" x14ac:dyDescent="0.25">
      <c r="A251" s="31" t="s">
        <v>218</v>
      </c>
      <c r="B251" s="31" t="s">
        <v>327</v>
      </c>
    </row>
    <row r="252" spans="1:3" x14ac:dyDescent="0.25">
      <c r="A252" s="31" t="s">
        <v>220</v>
      </c>
      <c r="B252" s="31" t="s">
        <v>221</v>
      </c>
    </row>
    <row r="254" spans="1:3" x14ac:dyDescent="0.25">
      <c r="A254" s="19" t="s">
        <v>350</v>
      </c>
      <c r="B254" s="1"/>
      <c r="C254" s="2"/>
    </row>
    <row r="256" spans="1:3" x14ac:dyDescent="0.25">
      <c r="B256" s="3" t="s">
        <v>0</v>
      </c>
    </row>
    <row r="257" spans="1:3" x14ac:dyDescent="0.25">
      <c r="A257" s="15" t="s">
        <v>108</v>
      </c>
      <c r="B257" s="5">
        <v>0.83104665910734421</v>
      </c>
    </row>
    <row r="258" spans="1:3" x14ac:dyDescent="0.25">
      <c r="A258" s="16" t="s">
        <v>109</v>
      </c>
      <c r="B258" s="7">
        <v>0.16123387057627211</v>
      </c>
    </row>
    <row r="259" spans="1:3" x14ac:dyDescent="0.25">
      <c r="A259" s="16" t="s">
        <v>110</v>
      </c>
      <c r="B259" s="7">
        <v>7.719470316383795E-3</v>
      </c>
    </row>
    <row r="260" spans="1:3" x14ac:dyDescent="0.25">
      <c r="A260" s="17" t="s">
        <v>214</v>
      </c>
      <c r="B260" s="9">
        <v>1</v>
      </c>
    </row>
    <row r="261" spans="1:3" s="20" customFormat="1" x14ac:dyDescent="0.25">
      <c r="A261" s="23" t="s">
        <v>215</v>
      </c>
      <c r="B261" s="22">
        <v>278.32205542725109</v>
      </c>
    </row>
    <row r="262" spans="1:3" s="20" customFormat="1" x14ac:dyDescent="0.25">
      <c r="A262" s="28" t="s">
        <v>216</v>
      </c>
      <c r="B262" s="27">
        <v>243</v>
      </c>
    </row>
    <row r="263" spans="1:3" x14ac:dyDescent="0.25">
      <c r="A263"/>
    </row>
    <row r="264" spans="1:3" x14ac:dyDescent="0.25">
      <c r="A264" s="31" t="s">
        <v>218</v>
      </c>
      <c r="B264" s="31" t="s">
        <v>327</v>
      </c>
    </row>
    <row r="265" spans="1:3" x14ac:dyDescent="0.25">
      <c r="A265" s="31" t="s">
        <v>220</v>
      </c>
      <c r="B265" s="31" t="s">
        <v>221</v>
      </c>
    </row>
    <row r="267" spans="1:3" x14ac:dyDescent="0.25">
      <c r="A267" s="19" t="s">
        <v>466</v>
      </c>
      <c r="B267" s="1"/>
      <c r="C267" s="2"/>
    </row>
    <row r="269" spans="1:3" x14ac:dyDescent="0.25">
      <c r="B269" s="3" t="s">
        <v>0</v>
      </c>
    </row>
    <row r="270" spans="1:3" x14ac:dyDescent="0.25">
      <c r="A270" s="15" t="s">
        <v>111</v>
      </c>
      <c r="B270" s="5">
        <v>3.8597351581918958E-3</v>
      </c>
    </row>
    <row r="271" spans="1:3" x14ac:dyDescent="0.25">
      <c r="A271" s="16" t="s">
        <v>112</v>
      </c>
      <c r="B271" s="7">
        <v>4.5668346562147244E-2</v>
      </c>
    </row>
    <row r="272" spans="1:3" x14ac:dyDescent="0.25">
      <c r="A272" s="16" t="s">
        <v>4</v>
      </c>
      <c r="B272" s="7">
        <v>0.2356392585225969</v>
      </c>
    </row>
    <row r="273" spans="1:3" x14ac:dyDescent="0.25">
      <c r="A273" s="16" t="s">
        <v>113</v>
      </c>
      <c r="B273" s="7">
        <v>0.5690377298135596</v>
      </c>
    </row>
    <row r="274" spans="1:3" x14ac:dyDescent="0.25">
      <c r="A274" s="16" t="s">
        <v>114</v>
      </c>
      <c r="B274" s="7">
        <v>0.14579492994350446</v>
      </c>
    </row>
    <row r="275" spans="1:3" x14ac:dyDescent="0.25">
      <c r="A275" s="17" t="s">
        <v>214</v>
      </c>
      <c r="B275" s="9">
        <v>1</v>
      </c>
    </row>
    <row r="276" spans="1:3" s="20" customFormat="1" x14ac:dyDescent="0.25">
      <c r="A276" s="23" t="s">
        <v>215</v>
      </c>
      <c r="B276" s="22">
        <v>278.3220554272512</v>
      </c>
    </row>
    <row r="277" spans="1:3" s="20" customFormat="1" x14ac:dyDescent="0.25">
      <c r="A277" s="28" t="s">
        <v>216</v>
      </c>
      <c r="B277" s="27">
        <v>243</v>
      </c>
    </row>
    <row r="278" spans="1:3" s="20" customFormat="1" x14ac:dyDescent="0.25">
      <c r="A278"/>
      <c r="B278" s="30"/>
    </row>
    <row r="279" spans="1:3" s="20" customFormat="1" x14ac:dyDescent="0.25">
      <c r="A279" s="62" t="s">
        <v>310</v>
      </c>
      <c r="B279" s="63">
        <f>B270+B271</f>
        <v>4.9528081720339137E-2</v>
      </c>
    </row>
    <row r="280" spans="1:3" s="20" customFormat="1" x14ac:dyDescent="0.25">
      <c r="A280" s="64" t="s">
        <v>311</v>
      </c>
      <c r="B280" s="63">
        <f>B272</f>
        <v>0.2356392585225969</v>
      </c>
    </row>
    <row r="281" spans="1:3" s="20" customFormat="1" x14ac:dyDescent="0.25">
      <c r="A281" s="65" t="s">
        <v>312</v>
      </c>
      <c r="B281" s="63">
        <f>B273+B274</f>
        <v>0.714832659757064</v>
      </c>
    </row>
    <row r="282" spans="1:3" x14ac:dyDescent="0.25">
      <c r="A282"/>
      <c r="C282" s="20"/>
    </row>
    <row r="283" spans="1:3" x14ac:dyDescent="0.25">
      <c r="A283" s="51" t="s">
        <v>306</v>
      </c>
      <c r="B283" s="52">
        <v>3.8072397728220371</v>
      </c>
      <c r="C283" s="20"/>
    </row>
    <row r="284" spans="1:3" x14ac:dyDescent="0.25">
      <c r="A284"/>
    </row>
    <row r="285" spans="1:3" x14ac:dyDescent="0.25">
      <c r="A285" s="31" t="s">
        <v>218</v>
      </c>
      <c r="B285" s="31" t="s">
        <v>327</v>
      </c>
    </row>
    <row r="286" spans="1:3" x14ac:dyDescent="0.25">
      <c r="A286" s="31" t="s">
        <v>220</v>
      </c>
      <c r="B286" s="31" t="s">
        <v>221</v>
      </c>
    </row>
    <row r="288" spans="1:3" x14ac:dyDescent="0.25">
      <c r="A288" s="19" t="s">
        <v>352</v>
      </c>
      <c r="B288" s="1"/>
      <c r="C288" s="1"/>
    </row>
    <row r="290" spans="1:3" x14ac:dyDescent="0.25">
      <c r="B290" s="3" t="s">
        <v>0</v>
      </c>
      <c r="C290" s="4" t="s">
        <v>1</v>
      </c>
    </row>
    <row r="291" spans="1:3" x14ac:dyDescent="0.25">
      <c r="A291" s="15" t="s">
        <v>98</v>
      </c>
      <c r="B291" s="5">
        <v>2.3603228286323937E-2</v>
      </c>
      <c r="C291" s="6">
        <v>8.1609431811447433E-2</v>
      </c>
    </row>
    <row r="292" spans="1:3" x14ac:dyDescent="0.25">
      <c r="A292" s="16" t="s">
        <v>99</v>
      </c>
      <c r="B292" s="7">
        <v>0.14466142827059336</v>
      </c>
      <c r="C292" s="8">
        <v>0.2367811363771051</v>
      </c>
    </row>
    <row r="293" spans="1:3" x14ac:dyDescent="0.25">
      <c r="A293" s="16" t="s">
        <v>4</v>
      </c>
      <c r="B293" s="7">
        <v>0.42198350336554691</v>
      </c>
      <c r="C293" s="8">
        <v>0.37474090058181891</v>
      </c>
    </row>
    <row r="294" spans="1:3" x14ac:dyDescent="0.25">
      <c r="A294" s="16" t="s">
        <v>100</v>
      </c>
      <c r="B294" s="7">
        <v>0.34462793771772043</v>
      </c>
      <c r="C294" s="8">
        <v>0.29298923861548704</v>
      </c>
    </row>
    <row r="295" spans="1:3" x14ac:dyDescent="0.25">
      <c r="A295" s="16" t="s">
        <v>307</v>
      </c>
      <c r="B295" s="7">
        <v>6.5123902359815369E-2</v>
      </c>
      <c r="C295" s="8">
        <v>1.3879292614141442E-2</v>
      </c>
    </row>
    <row r="296" spans="1:3" x14ac:dyDescent="0.25">
      <c r="A296" s="17" t="s">
        <v>214</v>
      </c>
      <c r="B296" s="9">
        <v>1</v>
      </c>
      <c r="C296" s="10">
        <v>1</v>
      </c>
    </row>
    <row r="297" spans="1:3" s="20" customFormat="1" x14ac:dyDescent="0.25">
      <c r="A297" s="23" t="s">
        <v>215</v>
      </c>
      <c r="B297" s="22">
        <v>136.53845265588916</v>
      </c>
      <c r="C297" s="21">
        <v>168.74058823529407</v>
      </c>
    </row>
    <row r="298" spans="1:3" s="20" customFormat="1" x14ac:dyDescent="0.25">
      <c r="A298" s="28" t="s">
        <v>216</v>
      </c>
      <c r="B298" s="27">
        <v>121</v>
      </c>
      <c r="C298" s="26">
        <v>145</v>
      </c>
    </row>
    <row r="299" spans="1:3" x14ac:dyDescent="0.25">
      <c r="A299"/>
    </row>
    <row r="300" spans="1:3" x14ac:dyDescent="0.25">
      <c r="A300" s="62" t="s">
        <v>310</v>
      </c>
      <c r="B300" s="63">
        <f>B291+B292</f>
        <v>0.1682646565569173</v>
      </c>
      <c r="C300" s="63">
        <f t="shared" ref="C300" si="6">C291+C292</f>
        <v>0.31839056818855255</v>
      </c>
    </row>
    <row r="301" spans="1:3" x14ac:dyDescent="0.25">
      <c r="A301" s="64" t="s">
        <v>311</v>
      </c>
      <c r="B301" s="63">
        <f>B293</f>
        <v>0.42198350336554691</v>
      </c>
      <c r="C301" s="63">
        <f t="shared" ref="C301" si="7">C293</f>
        <v>0.37474090058181891</v>
      </c>
    </row>
    <row r="302" spans="1:3" x14ac:dyDescent="0.25">
      <c r="A302" s="65" t="s">
        <v>312</v>
      </c>
      <c r="B302" s="63">
        <f>B294+B295</f>
        <v>0.40975184007753579</v>
      </c>
      <c r="C302" s="63">
        <f t="shared" ref="C302" si="8">C294+C295</f>
        <v>0.30686853122962848</v>
      </c>
    </row>
    <row r="303" spans="1:3" x14ac:dyDescent="0.25">
      <c r="A303"/>
    </row>
    <row r="304" spans="1:3" x14ac:dyDescent="0.25">
      <c r="A304" s="51" t="s">
        <v>306</v>
      </c>
      <c r="B304" s="52">
        <v>3.2830078575941095</v>
      </c>
      <c r="C304" s="52">
        <v>2.920747823843771</v>
      </c>
    </row>
    <row r="305" spans="1:3" x14ac:dyDescent="0.25">
      <c r="A305"/>
    </row>
    <row r="306" spans="1:3" x14ac:dyDescent="0.25">
      <c r="A306" s="31" t="s">
        <v>218</v>
      </c>
      <c r="B306" s="31" t="s">
        <v>464</v>
      </c>
    </row>
    <row r="307" spans="1:3" x14ac:dyDescent="0.25">
      <c r="A307" s="31" t="s">
        <v>220</v>
      </c>
      <c r="B307" s="31" t="s">
        <v>221</v>
      </c>
    </row>
    <row r="309" spans="1:3" x14ac:dyDescent="0.25">
      <c r="A309" s="19" t="s">
        <v>353</v>
      </c>
      <c r="B309" s="1"/>
      <c r="C309" s="1"/>
    </row>
    <row r="311" spans="1:3" x14ac:dyDescent="0.25">
      <c r="B311" s="3" t="s">
        <v>0</v>
      </c>
      <c r="C311" s="4" t="s">
        <v>1</v>
      </c>
    </row>
    <row r="312" spans="1:3" x14ac:dyDescent="0.25">
      <c r="A312" s="15" t="s">
        <v>115</v>
      </c>
      <c r="B312" s="5">
        <v>7.4923563329149068E-2</v>
      </c>
      <c r="C312" s="6">
        <v>6.2900701882098717E-2</v>
      </c>
    </row>
    <row r="313" spans="1:3" x14ac:dyDescent="0.25">
      <c r="A313" s="16" t="s">
        <v>116</v>
      </c>
      <c r="B313" s="7">
        <v>9.1958393449624552E-3</v>
      </c>
      <c r="C313" s="8">
        <v>1.3407123143193698E-2</v>
      </c>
    </row>
    <row r="314" spans="1:3" x14ac:dyDescent="0.25">
      <c r="A314" s="16" t="s">
        <v>459</v>
      </c>
      <c r="B314" s="7">
        <v>0.20502216272807294</v>
      </c>
      <c r="C314" s="8">
        <v>0.21223765401138947</v>
      </c>
    </row>
    <row r="315" spans="1:3" x14ac:dyDescent="0.25">
      <c r="A315" s="16" t="s">
        <v>460</v>
      </c>
      <c r="B315" s="7">
        <v>0.20278245107792639</v>
      </c>
      <c r="C315" s="8">
        <v>0.1720162845818084</v>
      </c>
    </row>
    <row r="316" spans="1:3" x14ac:dyDescent="0.25">
      <c r="A316" s="16" t="s">
        <v>357</v>
      </c>
      <c r="B316" s="7">
        <v>3.2303934079556666E-2</v>
      </c>
      <c r="C316" s="8">
        <v>2.8526678111538792E-2</v>
      </c>
    </row>
    <row r="317" spans="1:3" x14ac:dyDescent="0.25">
      <c r="A317" s="16" t="s">
        <v>103</v>
      </c>
      <c r="B317" s="7">
        <v>4.0379917599445835E-2</v>
      </c>
      <c r="C317" s="8">
        <v>1.3407123143193698E-2</v>
      </c>
    </row>
    <row r="318" spans="1:3" x14ac:dyDescent="0.25">
      <c r="A318" s="16" t="s">
        <v>104</v>
      </c>
      <c r="B318" s="7">
        <v>4.1499773424519118E-2</v>
      </c>
      <c r="C318" s="8">
        <v>3.6086455595711338E-2</v>
      </c>
    </row>
    <row r="319" spans="1:3" x14ac:dyDescent="0.25">
      <c r="A319" s="16" t="s">
        <v>117</v>
      </c>
      <c r="B319" s="7">
        <v>0.17743464469318557</v>
      </c>
      <c r="C319" s="8">
        <v>0.2608750168377188</v>
      </c>
    </row>
    <row r="320" spans="1:3" x14ac:dyDescent="0.25">
      <c r="A320" s="16" t="s">
        <v>42</v>
      </c>
      <c r="B320" s="7">
        <v>0.21645771372318201</v>
      </c>
      <c r="C320" s="8">
        <v>0.20054296269334718</v>
      </c>
    </row>
    <row r="321" spans="1:3" x14ac:dyDescent="0.25">
      <c r="A321" s="17" t="s">
        <v>214</v>
      </c>
      <c r="B321" s="9">
        <v>1</v>
      </c>
      <c r="C321" s="10">
        <v>1</v>
      </c>
    </row>
    <row r="322" spans="1:3" s="20" customFormat="1" x14ac:dyDescent="0.25">
      <c r="A322" s="23" t="s">
        <v>215</v>
      </c>
      <c r="B322" s="22">
        <v>133.01778290993067</v>
      </c>
      <c r="C322" s="21">
        <v>164.19717647058818</v>
      </c>
    </row>
    <row r="323" spans="1:3" s="20" customFormat="1" x14ac:dyDescent="0.25">
      <c r="A323" s="28" t="s">
        <v>216</v>
      </c>
      <c r="B323" s="27">
        <v>118</v>
      </c>
      <c r="C323" s="26">
        <v>141</v>
      </c>
    </row>
    <row r="324" spans="1:3" x14ac:dyDescent="0.25">
      <c r="A324"/>
    </row>
    <row r="325" spans="1:3" x14ac:dyDescent="0.25">
      <c r="A325" s="31" t="s">
        <v>218</v>
      </c>
      <c r="B325" s="31" t="s">
        <v>328</v>
      </c>
    </row>
    <row r="326" spans="1:3" x14ac:dyDescent="0.25">
      <c r="A326" s="31" t="s">
        <v>220</v>
      </c>
      <c r="B326" s="31" t="s">
        <v>221</v>
      </c>
    </row>
    <row r="328" spans="1:3" x14ac:dyDescent="0.25">
      <c r="A328" s="19" t="s">
        <v>358</v>
      </c>
      <c r="B328" s="1"/>
      <c r="C328" s="2"/>
    </row>
    <row r="330" spans="1:3" x14ac:dyDescent="0.25">
      <c r="B330" s="3" t="s">
        <v>0</v>
      </c>
    </row>
    <row r="331" spans="1:3" x14ac:dyDescent="0.25">
      <c r="A331" s="15" t="s">
        <v>108</v>
      </c>
      <c r="B331" s="5">
        <v>0.58164269827958848</v>
      </c>
    </row>
    <row r="332" spans="1:3" x14ac:dyDescent="0.25">
      <c r="A332" s="16" t="s">
        <v>110</v>
      </c>
      <c r="B332" s="7">
        <v>0.41835730172041141</v>
      </c>
    </row>
    <row r="333" spans="1:3" x14ac:dyDescent="0.25">
      <c r="A333" s="17" t="s">
        <v>214</v>
      </c>
      <c r="B333" s="9">
        <v>1</v>
      </c>
    </row>
    <row r="334" spans="1:3" s="20" customFormat="1" x14ac:dyDescent="0.25">
      <c r="A334" s="23" t="s">
        <v>215</v>
      </c>
      <c r="B334" s="22">
        <v>133.01778290993067</v>
      </c>
    </row>
    <row r="335" spans="1:3" s="20" customFormat="1" x14ac:dyDescent="0.25">
      <c r="A335" s="28" t="s">
        <v>216</v>
      </c>
      <c r="B335" s="27">
        <v>118</v>
      </c>
    </row>
    <row r="336" spans="1:3" x14ac:dyDescent="0.25">
      <c r="A336"/>
    </row>
    <row r="337" spans="1:3" x14ac:dyDescent="0.25">
      <c r="A337" s="31" t="s">
        <v>218</v>
      </c>
      <c r="B337" s="31" t="s">
        <v>328</v>
      </c>
    </row>
    <row r="338" spans="1:3" x14ac:dyDescent="0.25">
      <c r="A338" s="31" t="s">
        <v>220</v>
      </c>
      <c r="B338" s="31" t="s">
        <v>221</v>
      </c>
    </row>
    <row r="340" spans="1:3" x14ac:dyDescent="0.25">
      <c r="A340" s="19" t="s">
        <v>359</v>
      </c>
      <c r="B340" s="1"/>
      <c r="C340" s="2"/>
    </row>
    <row r="342" spans="1:3" x14ac:dyDescent="0.25">
      <c r="B342" s="3" t="s">
        <v>0</v>
      </c>
    </row>
    <row r="343" spans="1:3" x14ac:dyDescent="0.25">
      <c r="A343" s="15" t="s">
        <v>108</v>
      </c>
      <c r="B343" s="5">
        <v>0.84567345004140837</v>
      </c>
    </row>
    <row r="344" spans="1:3" x14ac:dyDescent="0.25">
      <c r="A344" s="16" t="s">
        <v>110</v>
      </c>
      <c r="B344" s="7">
        <v>0.15432654995859163</v>
      </c>
    </row>
    <row r="345" spans="1:3" x14ac:dyDescent="0.25">
      <c r="A345" s="17" t="s">
        <v>214</v>
      </c>
      <c r="B345" s="9">
        <v>1</v>
      </c>
    </row>
    <row r="346" spans="1:3" s="20" customFormat="1" x14ac:dyDescent="0.25">
      <c r="A346" s="23" t="s">
        <v>215</v>
      </c>
      <c r="B346" s="22">
        <v>133.01778290993042</v>
      </c>
    </row>
    <row r="347" spans="1:3" s="20" customFormat="1" x14ac:dyDescent="0.25">
      <c r="A347" s="28" t="s">
        <v>216</v>
      </c>
      <c r="B347" s="27">
        <v>118</v>
      </c>
    </row>
    <row r="348" spans="1:3" x14ac:dyDescent="0.25">
      <c r="A348"/>
    </row>
    <row r="349" spans="1:3" x14ac:dyDescent="0.25">
      <c r="A349" s="31" t="s">
        <v>218</v>
      </c>
      <c r="B349" s="31" t="s">
        <v>328</v>
      </c>
    </row>
    <row r="350" spans="1:3" x14ac:dyDescent="0.25">
      <c r="A350" s="31" t="s">
        <v>220</v>
      </c>
      <c r="B350" s="31" t="s">
        <v>221</v>
      </c>
    </row>
    <row r="352" spans="1:3" x14ac:dyDescent="0.25">
      <c r="A352" s="19" t="s">
        <v>242</v>
      </c>
      <c r="B352" s="1"/>
      <c r="C352" s="2"/>
    </row>
    <row r="354" spans="1:2" x14ac:dyDescent="0.25">
      <c r="B354" s="3" t="s">
        <v>0</v>
      </c>
    </row>
    <row r="355" spans="1:2" x14ac:dyDescent="0.25">
      <c r="A355" s="15" t="s">
        <v>118</v>
      </c>
      <c r="B355" s="5">
        <v>6.127124907612707E-2</v>
      </c>
    </row>
    <row r="356" spans="1:2" x14ac:dyDescent="0.25">
      <c r="A356" s="16" t="s">
        <v>119</v>
      </c>
      <c r="B356" s="7">
        <v>0.15941734417344167</v>
      </c>
    </row>
    <row r="357" spans="1:2" x14ac:dyDescent="0.25">
      <c r="A357" s="16" t="s">
        <v>4</v>
      </c>
      <c r="B357" s="7">
        <v>0.36923195368317335</v>
      </c>
    </row>
    <row r="358" spans="1:2" x14ac:dyDescent="0.25">
      <c r="A358" s="16" t="s">
        <v>120</v>
      </c>
      <c r="B358" s="7">
        <v>0.36923195368317335</v>
      </c>
    </row>
    <row r="359" spans="1:2" x14ac:dyDescent="0.25">
      <c r="A359" s="16" t="s">
        <v>121</v>
      </c>
      <c r="B359" s="7">
        <v>4.0847499384084711E-2</v>
      </c>
    </row>
    <row r="360" spans="1:2" x14ac:dyDescent="0.25">
      <c r="A360" s="17" t="s">
        <v>214</v>
      </c>
      <c r="B360" s="9">
        <v>1</v>
      </c>
    </row>
    <row r="361" spans="1:2" s="20" customFormat="1" x14ac:dyDescent="0.25">
      <c r="A361" s="23" t="s">
        <v>215</v>
      </c>
      <c r="B361" s="22">
        <v>112.48960739030022</v>
      </c>
    </row>
    <row r="362" spans="1:2" s="20" customFormat="1" x14ac:dyDescent="0.25">
      <c r="A362" s="28" t="s">
        <v>216</v>
      </c>
      <c r="B362" s="27">
        <v>100</v>
      </c>
    </row>
    <row r="363" spans="1:2" x14ac:dyDescent="0.25">
      <c r="A363"/>
    </row>
    <row r="364" spans="1:2" x14ac:dyDescent="0.25">
      <c r="A364" s="62" t="s">
        <v>310</v>
      </c>
      <c r="B364" s="63">
        <f>B355+B356</f>
        <v>0.22068859324956874</v>
      </c>
    </row>
    <row r="365" spans="1:2" x14ac:dyDescent="0.25">
      <c r="A365" s="64" t="s">
        <v>311</v>
      </c>
      <c r="B365" s="63">
        <f>B357</f>
        <v>0.36923195368317335</v>
      </c>
    </row>
    <row r="366" spans="1:2" x14ac:dyDescent="0.25">
      <c r="A366" s="65" t="s">
        <v>312</v>
      </c>
      <c r="B366" s="63">
        <f>B358+B359</f>
        <v>0.41007945306725807</v>
      </c>
    </row>
    <row r="367" spans="1:2" x14ac:dyDescent="0.25">
      <c r="A367"/>
    </row>
    <row r="368" spans="1:2" x14ac:dyDescent="0.25">
      <c r="A368" s="51" t="s">
        <v>306</v>
      </c>
      <c r="B368" s="52">
        <v>3.1689671101256462</v>
      </c>
    </row>
    <row r="369" spans="1:3" x14ac:dyDescent="0.25">
      <c r="A369"/>
    </row>
    <row r="370" spans="1:3" x14ac:dyDescent="0.25">
      <c r="A370" s="31" t="s">
        <v>218</v>
      </c>
      <c r="B370" s="31" t="s">
        <v>329</v>
      </c>
    </row>
    <row r="371" spans="1:3" x14ac:dyDescent="0.25">
      <c r="A371" s="31" t="s">
        <v>220</v>
      </c>
      <c r="B371" s="31" t="s">
        <v>221</v>
      </c>
    </row>
    <row r="373" spans="1:3" x14ac:dyDescent="0.25">
      <c r="A373" s="19" t="s">
        <v>354</v>
      </c>
      <c r="B373" s="1"/>
      <c r="C373" s="2"/>
    </row>
    <row r="375" spans="1:3" x14ac:dyDescent="0.25">
      <c r="B375" s="3" t="s">
        <v>0</v>
      </c>
    </row>
    <row r="376" spans="1:3" x14ac:dyDescent="0.25">
      <c r="A376" s="15" t="s">
        <v>122</v>
      </c>
      <c r="B376" s="5">
        <v>1.0873983739837376E-2</v>
      </c>
    </row>
    <row r="377" spans="1:3" x14ac:dyDescent="0.25">
      <c r="A377" s="16" t="s">
        <v>123</v>
      </c>
      <c r="B377" s="7">
        <v>6.1271249076127063E-2</v>
      </c>
    </row>
    <row r="378" spans="1:3" x14ac:dyDescent="0.25">
      <c r="A378" s="16" t="s">
        <v>4</v>
      </c>
      <c r="B378" s="7">
        <v>0.32970867208672089</v>
      </c>
    </row>
    <row r="379" spans="1:3" x14ac:dyDescent="0.25">
      <c r="A379" s="16" t="s">
        <v>124</v>
      </c>
      <c r="B379" s="7">
        <v>0.467378048780488</v>
      </c>
    </row>
    <row r="380" spans="1:3" x14ac:dyDescent="0.25">
      <c r="A380" s="16" t="s">
        <v>125</v>
      </c>
      <c r="B380" s="7">
        <v>0.1307680463168267</v>
      </c>
    </row>
    <row r="381" spans="1:3" x14ac:dyDescent="0.25">
      <c r="A381" s="17" t="s">
        <v>214</v>
      </c>
      <c r="B381" s="9">
        <v>1</v>
      </c>
    </row>
    <row r="382" spans="1:3" s="20" customFormat="1" x14ac:dyDescent="0.25">
      <c r="A382" s="23" t="s">
        <v>215</v>
      </c>
      <c r="B382" s="22">
        <v>112.48960739030024</v>
      </c>
    </row>
    <row r="383" spans="1:3" s="20" customFormat="1" x14ac:dyDescent="0.25">
      <c r="A383" s="28" t="s">
        <v>216</v>
      </c>
      <c r="B383" s="27">
        <v>100</v>
      </c>
    </row>
    <row r="384" spans="1:3" x14ac:dyDescent="0.25">
      <c r="A384"/>
    </row>
    <row r="385" spans="1:3" x14ac:dyDescent="0.25">
      <c r="A385" s="62" t="s">
        <v>310</v>
      </c>
      <c r="B385" s="63">
        <f>B376+B377</f>
        <v>7.2145232815964438E-2</v>
      </c>
    </row>
    <row r="386" spans="1:3" x14ac:dyDescent="0.25">
      <c r="A386" s="64" t="s">
        <v>311</v>
      </c>
      <c r="B386" s="63">
        <f>B378</f>
        <v>0.32970867208672089</v>
      </c>
    </row>
    <row r="387" spans="1:3" x14ac:dyDescent="0.25">
      <c r="A387" s="65" t="s">
        <v>312</v>
      </c>
      <c r="B387" s="63">
        <f>B379+B380</f>
        <v>0.59814609509731476</v>
      </c>
    </row>
    <row r="388" spans="1:3" x14ac:dyDescent="0.25">
      <c r="A388"/>
    </row>
    <row r="389" spans="1:3" x14ac:dyDescent="0.25">
      <c r="A389" s="51" t="s">
        <v>306</v>
      </c>
      <c r="B389" s="52">
        <v>3.6458949248583399</v>
      </c>
    </row>
    <row r="390" spans="1:3" x14ac:dyDescent="0.25">
      <c r="A390"/>
    </row>
    <row r="391" spans="1:3" x14ac:dyDescent="0.25">
      <c r="A391" s="31" t="s">
        <v>218</v>
      </c>
      <c r="B391" s="31" t="s">
        <v>329</v>
      </c>
    </row>
    <row r="392" spans="1:3" x14ac:dyDescent="0.25">
      <c r="A392" s="31" t="s">
        <v>220</v>
      </c>
      <c r="B392" s="31" t="s">
        <v>221</v>
      </c>
    </row>
    <row r="394" spans="1:3" x14ac:dyDescent="0.25">
      <c r="A394" s="19" t="s">
        <v>355</v>
      </c>
      <c r="B394" s="1"/>
      <c r="C394" s="2"/>
    </row>
    <row r="396" spans="1:3" x14ac:dyDescent="0.25">
      <c r="B396" s="3" t="s">
        <v>0</v>
      </c>
    </row>
    <row r="397" spans="1:3" x14ac:dyDescent="0.25">
      <c r="A397" s="15" t="s">
        <v>126</v>
      </c>
      <c r="B397" s="5">
        <v>9.6547515637210521E-3</v>
      </c>
    </row>
    <row r="398" spans="1:3" x14ac:dyDescent="0.25">
      <c r="A398" s="56" t="s">
        <v>166</v>
      </c>
      <c r="B398" s="57"/>
    </row>
    <row r="399" spans="1:3" x14ac:dyDescent="0.25">
      <c r="A399" s="16" t="s">
        <v>4</v>
      </c>
      <c r="B399" s="7">
        <v>0.18745660654630139</v>
      </c>
    </row>
    <row r="400" spans="1:3" x14ac:dyDescent="0.25">
      <c r="A400" s="16" t="s">
        <v>127</v>
      </c>
      <c r="B400" s="7">
        <v>0.57977390259317718</v>
      </c>
    </row>
    <row r="401" spans="1:3" x14ac:dyDescent="0.25">
      <c r="A401" s="16" t="s">
        <v>128</v>
      </c>
      <c r="B401" s="7">
        <v>0.22311473929680026</v>
      </c>
    </row>
    <row r="402" spans="1:3" x14ac:dyDescent="0.25">
      <c r="A402" s="17" t="s">
        <v>214</v>
      </c>
      <c r="B402" s="9">
        <v>1</v>
      </c>
    </row>
    <row r="403" spans="1:3" s="20" customFormat="1" x14ac:dyDescent="0.25">
      <c r="A403" s="23" t="s">
        <v>215</v>
      </c>
      <c r="B403" s="22">
        <v>111.26639722863743</v>
      </c>
    </row>
    <row r="404" spans="1:3" s="20" customFormat="1" x14ac:dyDescent="0.25">
      <c r="A404" s="28" t="s">
        <v>216</v>
      </c>
      <c r="B404" s="27">
        <v>99</v>
      </c>
    </row>
    <row r="405" spans="1:3" x14ac:dyDescent="0.25">
      <c r="A405"/>
    </row>
    <row r="406" spans="1:3" x14ac:dyDescent="0.25">
      <c r="A406" s="62" t="s">
        <v>310</v>
      </c>
      <c r="B406" s="63">
        <f t="shared" ref="B406" si="9">B397+B398</f>
        <v>9.6547515637210521E-3</v>
      </c>
    </row>
    <row r="407" spans="1:3" x14ac:dyDescent="0.25">
      <c r="A407" s="64" t="s">
        <v>311</v>
      </c>
      <c r="B407" s="63">
        <f t="shared" ref="B407" si="10">B399</f>
        <v>0.18745660654630139</v>
      </c>
    </row>
    <row r="408" spans="1:3" x14ac:dyDescent="0.25">
      <c r="A408" s="65" t="s">
        <v>312</v>
      </c>
      <c r="B408" s="63">
        <f t="shared" ref="B408" si="11">B400+B401</f>
        <v>0.80288864188997744</v>
      </c>
    </row>
    <row r="409" spans="1:3" x14ac:dyDescent="0.25">
      <c r="A409"/>
    </row>
    <row r="410" spans="1:3" x14ac:dyDescent="0.25">
      <c r="A410" s="51" t="s">
        <v>306</v>
      </c>
      <c r="B410" s="52">
        <v>4.0066938780593357</v>
      </c>
    </row>
    <row r="411" spans="1:3" x14ac:dyDescent="0.25">
      <c r="A411"/>
    </row>
    <row r="412" spans="1:3" x14ac:dyDescent="0.25">
      <c r="A412" s="31" t="s">
        <v>218</v>
      </c>
      <c r="B412" s="31" t="s">
        <v>329</v>
      </c>
    </row>
    <row r="413" spans="1:3" x14ac:dyDescent="0.25">
      <c r="A413" s="31" t="s">
        <v>220</v>
      </c>
      <c r="B413" s="31" t="s">
        <v>221</v>
      </c>
    </row>
    <row r="415" spans="1:3" x14ac:dyDescent="0.25">
      <c r="A415" s="19" t="s">
        <v>356</v>
      </c>
      <c r="B415" s="1"/>
      <c r="C415" s="2"/>
    </row>
    <row r="417" spans="1:2" x14ac:dyDescent="0.25">
      <c r="B417" s="3" t="s">
        <v>0</v>
      </c>
    </row>
    <row r="418" spans="1:2" x14ac:dyDescent="0.25">
      <c r="A418" s="15" t="s">
        <v>129</v>
      </c>
      <c r="B418" s="5">
        <v>9.6547515637210538E-3</v>
      </c>
    </row>
    <row r="419" spans="1:2" x14ac:dyDescent="0.25">
      <c r="A419" s="16" t="s">
        <v>130</v>
      </c>
      <c r="B419" s="7">
        <v>3.1641805914897417E-2</v>
      </c>
    </row>
    <row r="420" spans="1:2" x14ac:dyDescent="0.25">
      <c r="A420" s="16" t="s">
        <v>4</v>
      </c>
      <c r="B420" s="7">
        <v>0.3869621935994072</v>
      </c>
    </row>
    <row r="421" spans="1:2" x14ac:dyDescent="0.25">
      <c r="A421" s="16" t="s">
        <v>131</v>
      </c>
      <c r="B421" s="7">
        <v>0.42156487301869011</v>
      </c>
    </row>
    <row r="422" spans="1:2" x14ac:dyDescent="0.25">
      <c r="A422" s="16" t="s">
        <v>132</v>
      </c>
      <c r="B422" s="7">
        <v>0.15017637590328428</v>
      </c>
    </row>
    <row r="423" spans="1:2" x14ac:dyDescent="0.25">
      <c r="A423" s="17" t="s">
        <v>214</v>
      </c>
      <c r="B423" s="9">
        <v>1</v>
      </c>
    </row>
    <row r="424" spans="1:2" s="20" customFormat="1" x14ac:dyDescent="0.25">
      <c r="A424" s="23" t="s">
        <v>215</v>
      </c>
      <c r="B424" s="22">
        <v>111.26639722863742</v>
      </c>
    </row>
    <row r="425" spans="1:2" s="20" customFormat="1" x14ac:dyDescent="0.25">
      <c r="A425" s="28" t="s">
        <v>216</v>
      </c>
      <c r="B425" s="27">
        <v>99</v>
      </c>
    </row>
    <row r="426" spans="1:2" x14ac:dyDescent="0.25">
      <c r="A426"/>
    </row>
    <row r="427" spans="1:2" x14ac:dyDescent="0.25">
      <c r="A427" s="62" t="s">
        <v>310</v>
      </c>
      <c r="B427" s="63">
        <f>B418+B419</f>
        <v>4.1296557478618469E-2</v>
      </c>
    </row>
    <row r="428" spans="1:2" x14ac:dyDescent="0.25">
      <c r="A428" s="64" t="s">
        <v>311</v>
      </c>
      <c r="B428" s="63">
        <f>B420</f>
        <v>0.3869621935994072</v>
      </c>
    </row>
    <row r="429" spans="1:2" x14ac:dyDescent="0.25">
      <c r="A429" s="65" t="s">
        <v>312</v>
      </c>
      <c r="B429" s="63">
        <f>B421+B422</f>
        <v>0.57174124892197442</v>
      </c>
    </row>
    <row r="430" spans="1:2" x14ac:dyDescent="0.25">
      <c r="A430"/>
    </row>
    <row r="431" spans="1:2" x14ac:dyDescent="0.25">
      <c r="A431" s="51" t="s">
        <v>306</v>
      </c>
      <c r="B431" s="52">
        <v>3.6709663157829198</v>
      </c>
    </row>
    <row r="432" spans="1:2" x14ac:dyDescent="0.25">
      <c r="A432"/>
    </row>
    <row r="433" spans="1:3" x14ac:dyDescent="0.25">
      <c r="A433" s="31" t="s">
        <v>218</v>
      </c>
      <c r="B433" s="31" t="s">
        <v>329</v>
      </c>
    </row>
    <row r="434" spans="1:3" x14ac:dyDescent="0.25">
      <c r="A434" s="31" t="s">
        <v>220</v>
      </c>
      <c r="B434" s="31" t="s">
        <v>221</v>
      </c>
    </row>
    <row r="436" spans="1:3" x14ac:dyDescent="0.25">
      <c r="A436" s="19" t="s">
        <v>360</v>
      </c>
      <c r="B436" s="1"/>
      <c r="C436" s="2"/>
    </row>
    <row r="438" spans="1:3" x14ac:dyDescent="0.25">
      <c r="B438" s="3" t="s">
        <v>0</v>
      </c>
    </row>
    <row r="439" spans="1:3" x14ac:dyDescent="0.25">
      <c r="A439" s="15" t="s">
        <v>133</v>
      </c>
      <c r="B439" s="5">
        <v>0.64601838792735744</v>
      </c>
    </row>
    <row r="440" spans="1:3" x14ac:dyDescent="0.25">
      <c r="A440" s="16" t="s">
        <v>362</v>
      </c>
      <c r="B440" s="7">
        <v>3.0303030303030297E-2</v>
      </c>
    </row>
    <row r="441" spans="1:3" x14ac:dyDescent="0.25">
      <c r="A441" s="16" t="s">
        <v>134</v>
      </c>
      <c r="B441" s="7">
        <v>0.20944366089747787</v>
      </c>
    </row>
    <row r="442" spans="1:3" x14ac:dyDescent="0.25">
      <c r="A442" s="16" t="s">
        <v>135</v>
      </c>
      <c r="B442" s="7">
        <v>9.6547515637210573E-3</v>
      </c>
    </row>
    <row r="443" spans="1:3" x14ac:dyDescent="0.25">
      <c r="A443" s="16" t="s">
        <v>136</v>
      </c>
      <c r="B443" s="7">
        <v>5.2290084654206669E-2</v>
      </c>
    </row>
    <row r="444" spans="1:3" x14ac:dyDescent="0.25">
      <c r="A444" s="16" t="s">
        <v>42</v>
      </c>
      <c r="B444" s="7">
        <v>5.2290084654206669E-2</v>
      </c>
    </row>
    <row r="445" spans="1:3" x14ac:dyDescent="0.25">
      <c r="A445" s="17" t="s">
        <v>214</v>
      </c>
      <c r="B445" s="9">
        <v>1</v>
      </c>
    </row>
    <row r="446" spans="1:3" s="20" customFormat="1" x14ac:dyDescent="0.25">
      <c r="A446" s="23" t="s">
        <v>215</v>
      </c>
      <c r="B446" s="22">
        <v>111.26639722863737</v>
      </c>
    </row>
    <row r="447" spans="1:3" s="20" customFormat="1" x14ac:dyDescent="0.25">
      <c r="A447" s="28" t="s">
        <v>216</v>
      </c>
      <c r="B447" s="27">
        <v>99</v>
      </c>
    </row>
    <row r="448" spans="1:3" x14ac:dyDescent="0.25">
      <c r="A448"/>
    </row>
    <row r="449" spans="1:3" x14ac:dyDescent="0.25">
      <c r="A449" s="31" t="s">
        <v>218</v>
      </c>
      <c r="B449" s="31" t="s">
        <v>329</v>
      </c>
    </row>
    <row r="450" spans="1:3" x14ac:dyDescent="0.25">
      <c r="A450" s="31" t="s">
        <v>220</v>
      </c>
      <c r="B450" s="31" t="s">
        <v>221</v>
      </c>
    </row>
    <row r="452" spans="1:3" x14ac:dyDescent="0.25">
      <c r="A452" s="19" t="s">
        <v>361</v>
      </c>
      <c r="B452" s="1"/>
      <c r="C452" s="2"/>
    </row>
    <row r="454" spans="1:3" x14ac:dyDescent="0.25">
      <c r="B454" s="3" t="s">
        <v>0</v>
      </c>
    </row>
    <row r="455" spans="1:3" x14ac:dyDescent="0.25">
      <c r="A455" s="15" t="s">
        <v>98</v>
      </c>
      <c r="B455" s="5">
        <v>1.6435844026437284E-2</v>
      </c>
    </row>
    <row r="456" spans="1:3" x14ac:dyDescent="0.25">
      <c r="A456" s="16" t="s">
        <v>99</v>
      </c>
      <c r="B456" s="7">
        <v>4.3368685503490143E-2</v>
      </c>
    </row>
    <row r="457" spans="1:3" x14ac:dyDescent="0.25">
      <c r="A457" s="16" t="s">
        <v>4</v>
      </c>
      <c r="B457" s="7">
        <v>0.28348518335956913</v>
      </c>
    </row>
    <row r="458" spans="1:3" x14ac:dyDescent="0.25">
      <c r="A458" s="16" t="s">
        <v>100</v>
      </c>
      <c r="B458" s="7">
        <v>0.49487208026585711</v>
      </c>
    </row>
    <row r="459" spans="1:3" x14ac:dyDescent="0.25">
      <c r="A459" s="16" t="s">
        <v>307</v>
      </c>
      <c r="B459" s="7">
        <v>0.16183820684464653</v>
      </c>
    </row>
    <row r="460" spans="1:3" x14ac:dyDescent="0.25">
      <c r="A460" s="17" t="s">
        <v>214</v>
      </c>
      <c r="B460" s="9">
        <v>1</v>
      </c>
    </row>
    <row r="461" spans="1:3" s="20" customFormat="1" x14ac:dyDescent="0.25">
      <c r="A461" s="23" t="s">
        <v>215</v>
      </c>
      <c r="B461" s="22">
        <v>130.72032332563509</v>
      </c>
    </row>
    <row r="462" spans="1:3" s="20" customFormat="1" x14ac:dyDescent="0.25">
      <c r="A462" s="28" t="s">
        <v>216</v>
      </c>
      <c r="B462" s="27">
        <v>116</v>
      </c>
    </row>
    <row r="463" spans="1:3" x14ac:dyDescent="0.25">
      <c r="A463"/>
    </row>
    <row r="464" spans="1:3" x14ac:dyDescent="0.25">
      <c r="A464" s="62" t="s">
        <v>310</v>
      </c>
      <c r="B464" s="63">
        <f>B455+B456</f>
        <v>5.980452952992743E-2</v>
      </c>
    </row>
    <row r="465" spans="1:3" x14ac:dyDescent="0.25">
      <c r="A465" s="64" t="s">
        <v>311</v>
      </c>
      <c r="B465" s="63">
        <f>B457</f>
        <v>0.28348518335956913</v>
      </c>
    </row>
    <row r="466" spans="1:3" x14ac:dyDescent="0.25">
      <c r="A466" s="65" t="s">
        <v>312</v>
      </c>
      <c r="B466" s="63">
        <f>B458+B459</f>
        <v>0.65671028711050361</v>
      </c>
    </row>
    <row r="467" spans="1:3" x14ac:dyDescent="0.25">
      <c r="A467"/>
    </row>
    <row r="468" spans="1:3" x14ac:dyDescent="0.25">
      <c r="A468" s="51" t="s">
        <v>306</v>
      </c>
      <c r="B468" s="52">
        <v>3.7423081203987842</v>
      </c>
    </row>
    <row r="469" spans="1:3" x14ac:dyDescent="0.25">
      <c r="A469"/>
    </row>
    <row r="470" spans="1:3" x14ac:dyDescent="0.25">
      <c r="A470" s="31" t="s">
        <v>218</v>
      </c>
      <c r="B470" s="31" t="s">
        <v>328</v>
      </c>
    </row>
    <row r="471" spans="1:3" x14ac:dyDescent="0.25">
      <c r="A471" s="31" t="s">
        <v>220</v>
      </c>
      <c r="B471" s="31" t="s">
        <v>221</v>
      </c>
    </row>
    <row r="473" spans="1:3" x14ac:dyDescent="0.25">
      <c r="A473" s="19" t="s">
        <v>363</v>
      </c>
      <c r="B473" s="1"/>
      <c r="C473" s="2"/>
    </row>
    <row r="475" spans="1:3" x14ac:dyDescent="0.25">
      <c r="B475" s="3" t="s">
        <v>0</v>
      </c>
    </row>
    <row r="476" spans="1:3" x14ac:dyDescent="0.25">
      <c r="A476" s="55" t="s">
        <v>98</v>
      </c>
      <c r="B476" s="5"/>
    </row>
    <row r="477" spans="1:3" x14ac:dyDescent="0.25">
      <c r="A477" s="16" t="s">
        <v>99</v>
      </c>
      <c r="B477" s="7"/>
    </row>
    <row r="478" spans="1:3" x14ac:dyDescent="0.25">
      <c r="A478" s="16" t="s">
        <v>4</v>
      </c>
      <c r="B478" s="57">
        <v>0.31860680160279492</v>
      </c>
    </row>
    <row r="479" spans="1:3" x14ac:dyDescent="0.25">
      <c r="A479" s="16" t="s">
        <v>100</v>
      </c>
      <c r="B479" s="7">
        <v>0.68139319839720514</v>
      </c>
    </row>
    <row r="480" spans="1:3" x14ac:dyDescent="0.25">
      <c r="A480" s="16" t="s">
        <v>307</v>
      </c>
      <c r="B480" s="7"/>
    </row>
    <row r="481" spans="1:3" x14ac:dyDescent="0.25">
      <c r="A481" s="17" t="s">
        <v>214</v>
      </c>
      <c r="B481" s="9">
        <v>1</v>
      </c>
    </row>
    <row r="482" spans="1:3" s="20" customFormat="1" x14ac:dyDescent="0.25">
      <c r="A482" s="23" t="s">
        <v>215</v>
      </c>
      <c r="B482" s="22">
        <v>3.371709006928405</v>
      </c>
    </row>
    <row r="483" spans="1:3" s="20" customFormat="1" x14ac:dyDescent="0.25">
      <c r="A483" s="28" t="s">
        <v>216</v>
      </c>
      <c r="B483" s="27">
        <v>3</v>
      </c>
    </row>
    <row r="484" spans="1:3" x14ac:dyDescent="0.25">
      <c r="A484"/>
    </row>
    <row r="485" spans="1:3" x14ac:dyDescent="0.25">
      <c r="A485" s="62" t="s">
        <v>310</v>
      </c>
      <c r="B485" s="63">
        <f>B476+B477</f>
        <v>0</v>
      </c>
    </row>
    <row r="486" spans="1:3" x14ac:dyDescent="0.25">
      <c r="A486" s="64" t="s">
        <v>311</v>
      </c>
      <c r="B486" s="63">
        <f>B478</f>
        <v>0.31860680160279492</v>
      </c>
    </row>
    <row r="487" spans="1:3" x14ac:dyDescent="0.25">
      <c r="A487" s="65" t="s">
        <v>312</v>
      </c>
      <c r="B487" s="63">
        <f>B479+B480</f>
        <v>0.68139319839720514</v>
      </c>
    </row>
    <row r="488" spans="1:3" x14ac:dyDescent="0.25">
      <c r="A488"/>
    </row>
    <row r="489" spans="1:3" x14ac:dyDescent="0.25">
      <c r="A489" s="51" t="s">
        <v>306</v>
      </c>
      <c r="B489" s="52">
        <v>3.6813931983972052</v>
      </c>
    </row>
    <row r="490" spans="1:3" x14ac:dyDescent="0.25">
      <c r="A490"/>
    </row>
    <row r="491" spans="1:3" x14ac:dyDescent="0.25">
      <c r="A491" s="31" t="s">
        <v>218</v>
      </c>
      <c r="B491" s="31" t="s">
        <v>330</v>
      </c>
    </row>
    <row r="492" spans="1:3" x14ac:dyDescent="0.25">
      <c r="A492" s="31" t="s">
        <v>220</v>
      </c>
      <c r="B492" s="31" t="s">
        <v>221</v>
      </c>
    </row>
    <row r="494" spans="1:3" x14ac:dyDescent="0.25">
      <c r="A494" s="19" t="s">
        <v>467</v>
      </c>
      <c r="B494" s="1"/>
      <c r="C494" s="1"/>
    </row>
    <row r="496" spans="1:3" x14ac:dyDescent="0.25">
      <c r="B496" s="3" t="s">
        <v>0</v>
      </c>
      <c r="C496" s="4" t="s">
        <v>1</v>
      </c>
    </row>
    <row r="497" spans="1:3" x14ac:dyDescent="0.25">
      <c r="A497" s="55" t="s">
        <v>98</v>
      </c>
      <c r="B497" s="5"/>
      <c r="C497" s="5"/>
    </row>
    <row r="498" spans="1:3" x14ac:dyDescent="0.25">
      <c r="A498" s="16" t="s">
        <v>99</v>
      </c>
      <c r="B498" s="7"/>
      <c r="C498" s="7"/>
    </row>
    <row r="499" spans="1:3" x14ac:dyDescent="0.25">
      <c r="A499" s="16" t="s">
        <v>4</v>
      </c>
      <c r="B499" s="7"/>
      <c r="C499" s="7">
        <v>0.31972114957454806</v>
      </c>
    </row>
    <row r="500" spans="1:3" x14ac:dyDescent="0.25">
      <c r="A500" s="16" t="s">
        <v>100</v>
      </c>
      <c r="B500" s="7">
        <v>1</v>
      </c>
      <c r="C500" s="8">
        <v>0.68027885042545189</v>
      </c>
    </row>
    <row r="501" spans="1:3" x14ac:dyDescent="0.25">
      <c r="A501" s="16" t="s">
        <v>307</v>
      </c>
      <c r="B501" s="7"/>
      <c r="C501" s="7"/>
    </row>
    <row r="502" spans="1:3" x14ac:dyDescent="0.25">
      <c r="A502" s="17" t="s">
        <v>214</v>
      </c>
      <c r="B502" s="9">
        <v>1</v>
      </c>
      <c r="C502" s="10">
        <v>1</v>
      </c>
    </row>
    <row r="503" spans="1:3" s="20" customFormat="1" x14ac:dyDescent="0.25">
      <c r="A503" s="23" t="s">
        <v>215</v>
      </c>
      <c r="B503" s="22">
        <v>3.371709006928405</v>
      </c>
      <c r="C503" s="21">
        <v>3.4427058823529411</v>
      </c>
    </row>
    <row r="504" spans="1:3" s="20" customFormat="1" x14ac:dyDescent="0.25">
      <c r="A504" s="28" t="s">
        <v>216</v>
      </c>
      <c r="B504" s="27">
        <v>3</v>
      </c>
      <c r="C504" s="26">
        <v>3</v>
      </c>
    </row>
    <row r="505" spans="1:3" x14ac:dyDescent="0.25">
      <c r="A505"/>
    </row>
    <row r="506" spans="1:3" x14ac:dyDescent="0.25">
      <c r="A506" s="62" t="s">
        <v>310</v>
      </c>
      <c r="B506" s="63">
        <f>B497+B498</f>
        <v>0</v>
      </c>
      <c r="C506" s="63">
        <f t="shared" ref="C506" si="12">C497+C498</f>
        <v>0</v>
      </c>
    </row>
    <row r="507" spans="1:3" x14ac:dyDescent="0.25">
      <c r="A507" s="64" t="s">
        <v>311</v>
      </c>
      <c r="B507" s="63">
        <f>B499</f>
        <v>0</v>
      </c>
      <c r="C507" s="63">
        <f t="shared" ref="C507" si="13">C499</f>
        <v>0.31972114957454806</v>
      </c>
    </row>
    <row r="508" spans="1:3" x14ac:dyDescent="0.25">
      <c r="A508" s="65" t="s">
        <v>312</v>
      </c>
      <c r="B508" s="63">
        <f>B500+B501</f>
        <v>1</v>
      </c>
      <c r="C508" s="63">
        <f t="shared" ref="C508" si="14">C500+C501</f>
        <v>0.68027885042545189</v>
      </c>
    </row>
    <row r="509" spans="1:3" x14ac:dyDescent="0.25">
      <c r="A509"/>
    </row>
    <row r="510" spans="1:3" x14ac:dyDescent="0.25">
      <c r="A510" s="51" t="s">
        <v>306</v>
      </c>
      <c r="B510" s="52">
        <v>4</v>
      </c>
      <c r="C510" s="52">
        <v>3.6802788504254522</v>
      </c>
    </row>
    <row r="511" spans="1:3" x14ac:dyDescent="0.25">
      <c r="A511"/>
    </row>
    <row r="512" spans="1:3" x14ac:dyDescent="0.25">
      <c r="A512" s="31" t="s">
        <v>218</v>
      </c>
      <c r="B512" s="31" t="s">
        <v>330</v>
      </c>
    </row>
    <row r="513" spans="1:3" x14ac:dyDescent="0.25">
      <c r="A513" s="31" t="s">
        <v>220</v>
      </c>
      <c r="B513" s="31" t="s">
        <v>326</v>
      </c>
    </row>
    <row r="514" spans="1:3" x14ac:dyDescent="0.25">
      <c r="A514" s="31"/>
      <c r="B514" s="31"/>
    </row>
    <row r="515" spans="1:3" x14ac:dyDescent="0.25">
      <c r="A515" s="32" t="s">
        <v>228</v>
      </c>
      <c r="B515" s="33"/>
      <c r="C515" s="34"/>
    </row>
    <row r="516" spans="1:3" x14ac:dyDescent="0.25">
      <c r="A516" s="35"/>
      <c r="B516" s="33"/>
      <c r="C516" s="34"/>
    </row>
    <row r="517" spans="1:3" x14ac:dyDescent="0.25">
      <c r="A517"/>
      <c r="B517" s="36" t="s">
        <v>0</v>
      </c>
      <c r="C517" s="37" t="s">
        <v>1</v>
      </c>
    </row>
    <row r="518" spans="1:3" x14ac:dyDescent="0.25">
      <c r="A518" s="38" t="s">
        <v>459</v>
      </c>
      <c r="B518" s="39">
        <v>0</v>
      </c>
      <c r="C518" s="40">
        <v>0.31972114957454811</v>
      </c>
    </row>
    <row r="519" spans="1:3" ht="24" x14ac:dyDescent="0.25">
      <c r="A519" s="41" t="s">
        <v>460</v>
      </c>
      <c r="B519" s="39">
        <v>0.31860680160279492</v>
      </c>
      <c r="C519" s="40">
        <v>0</v>
      </c>
    </row>
    <row r="520" spans="1:3" x14ac:dyDescent="0.25">
      <c r="A520" s="41" t="s">
        <v>229</v>
      </c>
      <c r="B520" s="39">
        <v>0.31860680160279492</v>
      </c>
      <c r="C520" s="40">
        <v>0</v>
      </c>
    </row>
    <row r="521" spans="1:3" x14ac:dyDescent="0.25">
      <c r="A521" s="41" t="s">
        <v>42</v>
      </c>
      <c r="B521" s="39">
        <v>0.36278639679441022</v>
      </c>
      <c r="C521" s="40">
        <v>0.68027885042545178</v>
      </c>
    </row>
    <row r="522" spans="1:3" x14ac:dyDescent="0.25">
      <c r="A522" s="42" t="s">
        <v>215</v>
      </c>
      <c r="B522" s="43">
        <v>3.371709006928405</v>
      </c>
      <c r="C522" s="44">
        <v>3.4427058823529411</v>
      </c>
    </row>
    <row r="523" spans="1:3" x14ac:dyDescent="0.25">
      <c r="A523" s="45" t="s">
        <v>216</v>
      </c>
      <c r="B523" s="46">
        <v>3</v>
      </c>
      <c r="C523" s="47">
        <v>3</v>
      </c>
    </row>
    <row r="524" spans="1:3" x14ac:dyDescent="0.25">
      <c r="A524"/>
    </row>
    <row r="525" spans="1:3" x14ac:dyDescent="0.25">
      <c r="A525" s="31" t="s">
        <v>218</v>
      </c>
      <c r="B525" s="31" t="s">
        <v>330</v>
      </c>
    </row>
    <row r="526" spans="1:3" x14ac:dyDescent="0.25">
      <c r="A526" s="31" t="s">
        <v>220</v>
      </c>
      <c r="B526" s="31" t="s">
        <v>326</v>
      </c>
    </row>
    <row r="527" spans="1:3" x14ac:dyDescent="0.25">
      <c r="A527" s="48"/>
      <c r="B527" s="49"/>
      <c r="C527" s="49"/>
    </row>
    <row r="528" spans="1:3" x14ac:dyDescent="0.25">
      <c r="A528" s="19" t="s">
        <v>364</v>
      </c>
      <c r="B528" s="1"/>
      <c r="C528" s="2"/>
    </row>
    <row r="530" spans="1:2" x14ac:dyDescent="0.25">
      <c r="B530" s="3" t="s">
        <v>0</v>
      </c>
    </row>
    <row r="531" spans="1:2" x14ac:dyDescent="0.25">
      <c r="A531" s="55" t="s">
        <v>122</v>
      </c>
      <c r="B531" s="5"/>
    </row>
    <row r="532" spans="1:2" x14ac:dyDescent="0.25">
      <c r="A532" s="16" t="s">
        <v>123</v>
      </c>
      <c r="B532" s="7"/>
    </row>
    <row r="533" spans="1:2" x14ac:dyDescent="0.25">
      <c r="A533" s="16" t="s">
        <v>4</v>
      </c>
      <c r="B533" s="7"/>
    </row>
    <row r="534" spans="1:2" x14ac:dyDescent="0.25">
      <c r="A534" s="16" t="s">
        <v>124</v>
      </c>
      <c r="B534" s="7">
        <v>0.63721360320558984</v>
      </c>
    </row>
    <row r="535" spans="1:2" x14ac:dyDescent="0.25">
      <c r="A535" s="16" t="s">
        <v>125</v>
      </c>
      <c r="B535" s="7">
        <v>0.36278639679441016</v>
      </c>
    </row>
    <row r="536" spans="1:2" x14ac:dyDescent="0.25">
      <c r="A536" s="17" t="s">
        <v>214</v>
      </c>
      <c r="B536" s="9">
        <v>1</v>
      </c>
    </row>
    <row r="537" spans="1:2" s="20" customFormat="1" x14ac:dyDescent="0.25">
      <c r="A537" s="23" t="s">
        <v>215</v>
      </c>
      <c r="B537" s="22">
        <v>3.371709006928405</v>
      </c>
    </row>
    <row r="538" spans="1:2" s="20" customFormat="1" x14ac:dyDescent="0.25">
      <c r="A538" s="28" t="s">
        <v>216</v>
      </c>
      <c r="B538" s="27">
        <v>3</v>
      </c>
    </row>
    <row r="539" spans="1:2" x14ac:dyDescent="0.25">
      <c r="A539"/>
    </row>
    <row r="540" spans="1:2" x14ac:dyDescent="0.25">
      <c r="A540" s="62" t="s">
        <v>310</v>
      </c>
      <c r="B540" s="63">
        <f>B531+B532</f>
        <v>0</v>
      </c>
    </row>
    <row r="541" spans="1:2" x14ac:dyDescent="0.25">
      <c r="A541" s="64" t="s">
        <v>311</v>
      </c>
      <c r="B541" s="63">
        <f>B533</f>
        <v>0</v>
      </c>
    </row>
    <row r="542" spans="1:2" x14ac:dyDescent="0.25">
      <c r="A542" s="65" t="s">
        <v>312</v>
      </c>
      <c r="B542" s="63">
        <f>B534+B535</f>
        <v>1</v>
      </c>
    </row>
    <row r="543" spans="1:2" x14ac:dyDescent="0.25">
      <c r="A543"/>
    </row>
    <row r="544" spans="1:2" x14ac:dyDescent="0.25">
      <c r="A544" s="51" t="s">
        <v>306</v>
      </c>
      <c r="B544" s="52">
        <v>4.3627863967944105</v>
      </c>
    </row>
    <row r="545" spans="1:3" x14ac:dyDescent="0.25">
      <c r="A545"/>
    </row>
    <row r="546" spans="1:3" x14ac:dyDescent="0.25">
      <c r="A546" s="31" t="s">
        <v>218</v>
      </c>
      <c r="B546" s="31" t="s">
        <v>330</v>
      </c>
    </row>
    <row r="547" spans="1:3" x14ac:dyDescent="0.25">
      <c r="A547" s="31" t="s">
        <v>220</v>
      </c>
      <c r="B547" s="31" t="s">
        <v>221</v>
      </c>
    </row>
    <row r="549" spans="1:3" x14ac:dyDescent="0.25">
      <c r="A549" s="19" t="s">
        <v>365</v>
      </c>
      <c r="B549" s="1"/>
      <c r="C549" s="2"/>
    </row>
    <row r="551" spans="1:3" x14ac:dyDescent="0.25">
      <c r="B551" s="3" t="s">
        <v>0</v>
      </c>
    </row>
    <row r="552" spans="1:3" x14ac:dyDescent="0.25">
      <c r="A552" s="55" t="s">
        <v>129</v>
      </c>
      <c r="B552" s="5"/>
    </row>
    <row r="553" spans="1:3" x14ac:dyDescent="0.25">
      <c r="A553" s="16" t="s">
        <v>130</v>
      </c>
      <c r="B553" s="7"/>
    </row>
    <row r="554" spans="1:3" x14ac:dyDescent="0.25">
      <c r="A554" s="16" t="s">
        <v>4</v>
      </c>
      <c r="B554" s="7">
        <v>0.31860680160279492</v>
      </c>
    </row>
    <row r="555" spans="1:3" x14ac:dyDescent="0.25">
      <c r="A555" s="16" t="s">
        <v>131</v>
      </c>
      <c r="B555" s="7">
        <v>0.68139319839720514</v>
      </c>
    </row>
    <row r="556" spans="1:3" x14ac:dyDescent="0.25">
      <c r="A556" s="53" t="s">
        <v>132</v>
      </c>
      <c r="B556" s="54"/>
    </row>
    <row r="557" spans="1:3" x14ac:dyDescent="0.25">
      <c r="A557" s="17" t="s">
        <v>214</v>
      </c>
      <c r="B557" s="9">
        <v>1</v>
      </c>
    </row>
    <row r="558" spans="1:3" s="20" customFormat="1" x14ac:dyDescent="0.25">
      <c r="A558" s="23" t="s">
        <v>215</v>
      </c>
      <c r="B558" s="22">
        <v>3.371709006928405</v>
      </c>
    </row>
    <row r="559" spans="1:3" s="20" customFormat="1" x14ac:dyDescent="0.25">
      <c r="A559" s="28" t="s">
        <v>216</v>
      </c>
      <c r="B559" s="27">
        <v>3</v>
      </c>
    </row>
    <row r="560" spans="1:3" x14ac:dyDescent="0.25">
      <c r="A560"/>
    </row>
    <row r="561" spans="1:3" x14ac:dyDescent="0.25">
      <c r="A561" s="62" t="s">
        <v>310</v>
      </c>
      <c r="B561" s="63">
        <f>B552+B553</f>
        <v>0</v>
      </c>
    </row>
    <row r="562" spans="1:3" x14ac:dyDescent="0.25">
      <c r="A562" s="64" t="s">
        <v>311</v>
      </c>
      <c r="B562" s="63">
        <f>B554</f>
        <v>0.31860680160279492</v>
      </c>
    </row>
    <row r="563" spans="1:3" x14ac:dyDescent="0.25">
      <c r="A563" s="65" t="s">
        <v>312</v>
      </c>
      <c r="B563" s="63">
        <f>B555+B556</f>
        <v>0.68139319839720514</v>
      </c>
    </row>
    <row r="564" spans="1:3" x14ac:dyDescent="0.25">
      <c r="A564"/>
    </row>
    <row r="565" spans="1:3" x14ac:dyDescent="0.25">
      <c r="A565" s="51" t="s">
        <v>306</v>
      </c>
      <c r="B565" s="52">
        <v>3.6813931983972052</v>
      </c>
    </row>
    <row r="566" spans="1:3" x14ac:dyDescent="0.25">
      <c r="A566"/>
    </row>
    <row r="567" spans="1:3" x14ac:dyDescent="0.25">
      <c r="A567" s="31" t="s">
        <v>218</v>
      </c>
      <c r="B567" s="31" t="s">
        <v>330</v>
      </c>
    </row>
    <row r="568" spans="1:3" x14ac:dyDescent="0.25">
      <c r="A568" s="31" t="s">
        <v>220</v>
      </c>
      <c r="B568" s="31" t="s">
        <v>221</v>
      </c>
    </row>
    <row r="570" spans="1:3" x14ac:dyDescent="0.25">
      <c r="A570" s="19" t="s">
        <v>366</v>
      </c>
      <c r="B570" s="1"/>
      <c r="C570" s="2"/>
    </row>
    <row r="572" spans="1:3" x14ac:dyDescent="0.25">
      <c r="B572" s="3" t="s">
        <v>0</v>
      </c>
    </row>
    <row r="573" spans="1:3" x14ac:dyDescent="0.25">
      <c r="A573" s="15" t="s">
        <v>133</v>
      </c>
      <c r="B573" s="5">
        <v>0.68139319839720514</v>
      </c>
    </row>
    <row r="574" spans="1:3" x14ac:dyDescent="0.25">
      <c r="A574" s="16" t="s">
        <v>136</v>
      </c>
      <c r="B574" s="7">
        <v>0.31860680160279492</v>
      </c>
    </row>
    <row r="575" spans="1:3" x14ac:dyDescent="0.25">
      <c r="A575" s="17" t="s">
        <v>214</v>
      </c>
      <c r="B575" s="9">
        <v>1</v>
      </c>
    </row>
    <row r="576" spans="1:3" s="20" customFormat="1" x14ac:dyDescent="0.25">
      <c r="A576" s="23" t="s">
        <v>215</v>
      </c>
      <c r="B576" s="22">
        <v>3.371709006928405</v>
      </c>
    </row>
    <row r="577" spans="1:3" s="20" customFormat="1" x14ac:dyDescent="0.25">
      <c r="A577" s="28" t="s">
        <v>216</v>
      </c>
      <c r="B577" s="27">
        <v>3</v>
      </c>
    </row>
    <row r="578" spans="1:3" x14ac:dyDescent="0.25">
      <c r="A578"/>
    </row>
    <row r="579" spans="1:3" x14ac:dyDescent="0.25">
      <c r="A579" s="31" t="s">
        <v>218</v>
      </c>
      <c r="B579" s="31" t="s">
        <v>330</v>
      </c>
    </row>
    <row r="580" spans="1:3" x14ac:dyDescent="0.25">
      <c r="A580" s="31" t="s">
        <v>220</v>
      </c>
      <c r="B580" s="31" t="s">
        <v>221</v>
      </c>
    </row>
    <row r="582" spans="1:3" x14ac:dyDescent="0.25">
      <c r="A582" s="19" t="s">
        <v>367</v>
      </c>
      <c r="B582" s="1"/>
      <c r="C582" s="2"/>
    </row>
    <row r="584" spans="1:3" x14ac:dyDescent="0.25">
      <c r="B584" s="3" t="s">
        <v>0</v>
      </c>
    </row>
    <row r="585" spans="1:3" x14ac:dyDescent="0.25">
      <c r="A585" s="15" t="s">
        <v>98</v>
      </c>
      <c r="B585" s="5"/>
    </row>
    <row r="586" spans="1:3" x14ac:dyDescent="0.25">
      <c r="A586" s="56" t="s">
        <v>99</v>
      </c>
      <c r="B586" s="57">
        <v>0.31860680160279492</v>
      </c>
    </row>
    <row r="587" spans="1:3" x14ac:dyDescent="0.25">
      <c r="A587" s="56" t="s">
        <v>4</v>
      </c>
      <c r="B587" s="57"/>
    </row>
    <row r="588" spans="1:3" x14ac:dyDescent="0.25">
      <c r="A588" s="16" t="s">
        <v>100</v>
      </c>
      <c r="B588" s="7">
        <v>0.68139319839720514</v>
      </c>
    </row>
    <row r="589" spans="1:3" x14ac:dyDescent="0.25">
      <c r="A589" s="53" t="s">
        <v>307</v>
      </c>
      <c r="B589" s="54"/>
    </row>
    <row r="590" spans="1:3" x14ac:dyDescent="0.25">
      <c r="A590" s="17" t="s">
        <v>214</v>
      </c>
      <c r="B590" s="9">
        <v>1</v>
      </c>
    </row>
    <row r="591" spans="1:3" s="20" customFormat="1" x14ac:dyDescent="0.25">
      <c r="A591" s="23" t="s">
        <v>215</v>
      </c>
      <c r="B591" s="22">
        <v>3.371709006928405</v>
      </c>
    </row>
    <row r="592" spans="1:3" s="20" customFormat="1" x14ac:dyDescent="0.25">
      <c r="A592" s="28" t="s">
        <v>216</v>
      </c>
      <c r="B592" s="27">
        <v>3</v>
      </c>
    </row>
    <row r="593" spans="1:3" x14ac:dyDescent="0.25">
      <c r="A593"/>
    </row>
    <row r="594" spans="1:3" x14ac:dyDescent="0.25">
      <c r="A594" s="62" t="s">
        <v>310</v>
      </c>
      <c r="B594" s="63">
        <f>B585+B586</f>
        <v>0.31860680160279492</v>
      </c>
    </row>
    <row r="595" spans="1:3" x14ac:dyDescent="0.25">
      <c r="A595" s="64" t="s">
        <v>311</v>
      </c>
      <c r="B595" s="63">
        <f>B587</f>
        <v>0</v>
      </c>
    </row>
    <row r="596" spans="1:3" x14ac:dyDescent="0.25">
      <c r="A596" s="65" t="s">
        <v>312</v>
      </c>
      <c r="B596" s="63">
        <f>B588+B589</f>
        <v>0.68139319839720514</v>
      </c>
    </row>
    <row r="597" spans="1:3" x14ac:dyDescent="0.25">
      <c r="A597"/>
    </row>
    <row r="598" spans="1:3" x14ac:dyDescent="0.25">
      <c r="A598" s="51" t="s">
        <v>306</v>
      </c>
      <c r="B598" s="52">
        <v>3.3627863967944105</v>
      </c>
    </row>
    <row r="599" spans="1:3" x14ac:dyDescent="0.25">
      <c r="A599"/>
    </row>
    <row r="600" spans="1:3" x14ac:dyDescent="0.25">
      <c r="A600" s="31" t="s">
        <v>218</v>
      </c>
      <c r="B600" s="31" t="s">
        <v>330</v>
      </c>
    </row>
    <row r="601" spans="1:3" x14ac:dyDescent="0.25">
      <c r="A601" s="31" t="s">
        <v>220</v>
      </c>
      <c r="B601" s="31" t="s">
        <v>221</v>
      </c>
    </row>
    <row r="603" spans="1:3" x14ac:dyDescent="0.25">
      <c r="A603" s="19" t="s">
        <v>377</v>
      </c>
      <c r="B603" s="1"/>
      <c r="C603" s="1"/>
    </row>
    <row r="605" spans="1:3" x14ac:dyDescent="0.25">
      <c r="B605" s="3" t="s">
        <v>0</v>
      </c>
      <c r="C605" s="4" t="s">
        <v>1</v>
      </c>
    </row>
    <row r="606" spans="1:3" x14ac:dyDescent="0.25">
      <c r="A606" s="15" t="s">
        <v>287</v>
      </c>
      <c r="B606" s="5">
        <v>8.5460428046233109E-3</v>
      </c>
      <c r="C606" s="6"/>
    </row>
    <row r="607" spans="1:3" x14ac:dyDescent="0.25">
      <c r="A607" s="16" t="s">
        <v>288</v>
      </c>
      <c r="B607" s="7">
        <v>0.55305381168390944</v>
      </c>
      <c r="C607" s="8">
        <v>0.51663635526862883</v>
      </c>
    </row>
    <row r="608" spans="1:3" x14ac:dyDescent="0.25">
      <c r="A608" s="16" t="s">
        <v>90</v>
      </c>
      <c r="B608" s="7">
        <v>0.25088877742808496</v>
      </c>
      <c r="C608" s="8">
        <v>0.24410250225087257</v>
      </c>
    </row>
    <row r="609" spans="1:3" x14ac:dyDescent="0.25">
      <c r="A609" s="16" t="s">
        <v>91</v>
      </c>
      <c r="B609" s="7">
        <v>6.5747482486261818E-2</v>
      </c>
      <c r="C609" s="8">
        <v>9.6672728946274239E-2</v>
      </c>
    </row>
    <row r="610" spans="1:3" x14ac:dyDescent="0.25">
      <c r="A610" s="16" t="s">
        <v>92</v>
      </c>
      <c r="B610" s="7">
        <v>3.7739280930832439E-2</v>
      </c>
      <c r="C610" s="8">
        <v>5.5814233978601108E-2</v>
      </c>
    </row>
    <row r="611" spans="1:3" x14ac:dyDescent="0.25">
      <c r="A611" s="16" t="s">
        <v>93</v>
      </c>
      <c r="B611" s="50">
        <v>3.8924317501612168E-2</v>
      </c>
      <c r="C611" s="8">
        <v>2.1061396186371196E-2</v>
      </c>
    </row>
    <row r="612" spans="1:3" x14ac:dyDescent="0.25">
      <c r="A612" s="16" t="s">
        <v>94</v>
      </c>
      <c r="B612" s="50"/>
      <c r="C612" s="8">
        <v>1.1162846795720225E-2</v>
      </c>
    </row>
    <row r="613" spans="1:3" x14ac:dyDescent="0.25">
      <c r="A613" s="16" t="s">
        <v>96</v>
      </c>
      <c r="B613" s="50"/>
      <c r="C613" s="8">
        <v>2.2325693591440449E-2</v>
      </c>
    </row>
    <row r="614" spans="1:3" x14ac:dyDescent="0.25">
      <c r="A614" s="16" t="s">
        <v>289</v>
      </c>
      <c r="B614" s="50">
        <v>1.8277122180026355E-2</v>
      </c>
      <c r="C614" s="8">
        <v>1.1162846795720225E-2</v>
      </c>
    </row>
    <row r="615" spans="1:3" x14ac:dyDescent="0.25">
      <c r="A615" s="16" t="s">
        <v>290</v>
      </c>
      <c r="B615" s="50">
        <v>2.6823164984649664E-2</v>
      </c>
      <c r="C615" s="8"/>
    </row>
    <row r="616" spans="1:3" x14ac:dyDescent="0.25">
      <c r="A616" s="16" t="s">
        <v>291</v>
      </c>
      <c r="B616" s="50"/>
      <c r="C616" s="8">
        <v>9.8985493906509747E-3</v>
      </c>
    </row>
    <row r="617" spans="1:3" x14ac:dyDescent="0.25">
      <c r="A617" s="16" t="s">
        <v>292</v>
      </c>
      <c r="B617" s="7"/>
      <c r="C617" s="8">
        <v>1.1162846795720225E-2</v>
      </c>
    </row>
    <row r="618" spans="1:3" x14ac:dyDescent="0.25">
      <c r="A618" s="17" t="s">
        <v>214</v>
      </c>
      <c r="B618" s="9">
        <v>1</v>
      </c>
      <c r="C618" s="10">
        <v>1</v>
      </c>
    </row>
    <row r="619" spans="1:3" s="20" customFormat="1" x14ac:dyDescent="0.25">
      <c r="A619" s="23" t="s">
        <v>215</v>
      </c>
      <c r="B619" s="22">
        <v>125.70138568129315</v>
      </c>
      <c r="C619" s="21">
        <v>111.1987058823529</v>
      </c>
    </row>
    <row r="620" spans="1:3" s="20" customFormat="1" x14ac:dyDescent="0.25">
      <c r="A620" s="28" t="s">
        <v>216</v>
      </c>
      <c r="B620" s="27">
        <v>108</v>
      </c>
      <c r="C620" s="26">
        <v>94</v>
      </c>
    </row>
    <row r="621" spans="1:3" x14ac:dyDescent="0.25">
      <c r="A621"/>
    </row>
    <row r="622" spans="1:3" x14ac:dyDescent="0.25">
      <c r="A622" s="51" t="s">
        <v>306</v>
      </c>
      <c r="B622" s="52">
        <v>2.102301726846314</v>
      </c>
      <c r="C622" s="52">
        <v>2.3077183505097913</v>
      </c>
    </row>
    <row r="623" spans="1:3" x14ac:dyDescent="0.25">
      <c r="A623"/>
    </row>
    <row r="624" spans="1:3" x14ac:dyDescent="0.25">
      <c r="A624" s="31" t="s">
        <v>218</v>
      </c>
      <c r="B624" s="31" t="s">
        <v>331</v>
      </c>
    </row>
    <row r="625" spans="1:3" x14ac:dyDescent="0.25">
      <c r="A625" s="31" t="s">
        <v>220</v>
      </c>
      <c r="B625" s="31" t="s">
        <v>221</v>
      </c>
    </row>
    <row r="627" spans="1:3" x14ac:dyDescent="0.25">
      <c r="A627" s="19" t="s">
        <v>378</v>
      </c>
      <c r="B627" s="1"/>
      <c r="C627" s="1"/>
    </row>
    <row r="629" spans="1:3" x14ac:dyDescent="0.25">
      <c r="B629" s="3" t="s">
        <v>0</v>
      </c>
      <c r="C629" s="4" t="s">
        <v>1</v>
      </c>
    </row>
    <row r="630" spans="1:3" x14ac:dyDescent="0.25">
      <c r="A630" s="15" t="s">
        <v>137</v>
      </c>
      <c r="B630" s="5">
        <v>5.5184222140688341E-2</v>
      </c>
      <c r="C630" s="6">
        <v>5.5267169174842472E-2</v>
      </c>
    </row>
    <row r="631" spans="1:3" x14ac:dyDescent="0.25">
      <c r="A631" s="16" t="s">
        <v>138</v>
      </c>
      <c r="B631" s="7">
        <v>0.15044852468082165</v>
      </c>
      <c r="C631" s="8">
        <v>0.15703817001817622</v>
      </c>
    </row>
    <row r="632" spans="1:3" x14ac:dyDescent="0.25">
      <c r="A632" s="16" t="s">
        <v>4</v>
      </c>
      <c r="B632" s="7">
        <v>0.32677429132036961</v>
      </c>
      <c r="C632" s="8">
        <v>0.36558779313704437</v>
      </c>
    </row>
    <row r="633" spans="1:3" x14ac:dyDescent="0.25">
      <c r="A633" s="16" t="s">
        <v>139</v>
      </c>
      <c r="B633" s="7">
        <v>0.40530732049707274</v>
      </c>
      <c r="C633" s="8">
        <v>0.32638167922937106</v>
      </c>
    </row>
    <row r="634" spans="1:3" x14ac:dyDescent="0.25">
      <c r="A634" s="16" t="s">
        <v>140</v>
      </c>
      <c r="B634" s="7">
        <v>9.387911369183391E-3</v>
      </c>
      <c r="C634" s="8">
        <v>6.2564886935660466E-2</v>
      </c>
    </row>
    <row r="635" spans="1:3" x14ac:dyDescent="0.25">
      <c r="A635" s="16" t="s">
        <v>89</v>
      </c>
      <c r="B635" s="7">
        <v>5.2897729991864331E-2</v>
      </c>
      <c r="C635" s="8">
        <v>3.3160301504905489E-2</v>
      </c>
    </row>
    <row r="636" spans="1:3" x14ac:dyDescent="0.25">
      <c r="A636" s="17" t="s">
        <v>214</v>
      </c>
      <c r="B636" s="9">
        <v>1</v>
      </c>
      <c r="C636" s="10">
        <v>1</v>
      </c>
    </row>
    <row r="637" spans="1:3" s="20" customFormat="1" x14ac:dyDescent="0.25">
      <c r="A637" s="23" t="s">
        <v>215</v>
      </c>
      <c r="B637" s="22">
        <v>130.29630484988442</v>
      </c>
      <c r="C637" s="21">
        <v>112.29941176470584</v>
      </c>
    </row>
    <row r="638" spans="1:3" s="20" customFormat="1" x14ac:dyDescent="0.25">
      <c r="A638" s="28" t="s">
        <v>216</v>
      </c>
      <c r="B638" s="27">
        <v>112</v>
      </c>
      <c r="C638" s="26">
        <v>95</v>
      </c>
    </row>
    <row r="639" spans="1:3" x14ac:dyDescent="0.25">
      <c r="A639"/>
    </row>
    <row r="640" spans="1:3" x14ac:dyDescent="0.25">
      <c r="A640" s="62" t="s">
        <v>310</v>
      </c>
      <c r="B640" s="63">
        <f t="shared" ref="B640:C640" si="15">B630+B631</f>
        <v>0.20563274682151</v>
      </c>
      <c r="C640" s="63">
        <f t="shared" si="15"/>
        <v>0.21230533919301869</v>
      </c>
    </row>
    <row r="641" spans="1:10" x14ac:dyDescent="0.25">
      <c r="A641" s="64" t="s">
        <v>311</v>
      </c>
      <c r="B641" s="63">
        <f t="shared" ref="B641:C641" si="16">B632</f>
        <v>0.32677429132036961</v>
      </c>
      <c r="C641" s="63">
        <f t="shared" si="16"/>
        <v>0.36558779313704437</v>
      </c>
    </row>
    <row r="642" spans="1:10" x14ac:dyDescent="0.25">
      <c r="A642" s="65" t="s">
        <v>312</v>
      </c>
      <c r="B642" s="63">
        <f t="shared" ref="B642:C642" si="17">B633+B634</f>
        <v>0.41469523186625612</v>
      </c>
      <c r="C642" s="63">
        <f t="shared" si="17"/>
        <v>0.38894656616503154</v>
      </c>
    </row>
    <row r="643" spans="1:10" x14ac:dyDescent="0.25">
      <c r="A643" s="65" t="s">
        <v>89</v>
      </c>
      <c r="B643" s="7">
        <v>5.2897729991864331E-2</v>
      </c>
      <c r="C643" s="8">
        <v>3.3160301504905489E-2</v>
      </c>
    </row>
    <row r="644" spans="1:10" x14ac:dyDescent="0.25">
      <c r="A644"/>
    </row>
    <row r="645" spans="1:10" x14ac:dyDescent="0.25">
      <c r="A645" s="51" t="s">
        <v>306</v>
      </c>
      <c r="B645" s="52">
        <v>3.172384946635002</v>
      </c>
      <c r="C645" s="52">
        <v>3.1902476129384585</v>
      </c>
    </row>
    <row r="646" spans="1:10" x14ac:dyDescent="0.25">
      <c r="A646" s="58" t="s">
        <v>308</v>
      </c>
      <c r="B646" s="22">
        <v>123.40392609699732</v>
      </c>
      <c r="C646" s="21">
        <v>108.57552941176466</v>
      </c>
    </row>
    <row r="647" spans="1:10" x14ac:dyDescent="0.25">
      <c r="A647" s="59" t="s">
        <v>309</v>
      </c>
      <c r="B647" s="24">
        <v>106</v>
      </c>
      <c r="C647" s="25">
        <v>92</v>
      </c>
      <c r="J647" s="60"/>
    </row>
    <row r="648" spans="1:10" x14ac:dyDescent="0.25">
      <c r="A648"/>
    </row>
    <row r="649" spans="1:10" x14ac:dyDescent="0.25">
      <c r="A649" s="31" t="s">
        <v>218</v>
      </c>
      <c r="B649" s="31" t="s">
        <v>331</v>
      </c>
      <c r="J649" s="60"/>
    </row>
    <row r="650" spans="1:10" x14ac:dyDescent="0.25">
      <c r="A650" s="31" t="s">
        <v>220</v>
      </c>
      <c r="B650" s="31" t="s">
        <v>221</v>
      </c>
    </row>
    <row r="652" spans="1:10" x14ac:dyDescent="0.25">
      <c r="A652" s="19" t="s">
        <v>379</v>
      </c>
      <c r="B652" s="1"/>
      <c r="C652" s="2"/>
    </row>
    <row r="654" spans="1:10" x14ac:dyDescent="0.25">
      <c r="C654" s="3" t="s">
        <v>1</v>
      </c>
    </row>
    <row r="655" spans="1:10" x14ac:dyDescent="0.25">
      <c r="A655" s="15" t="s">
        <v>152</v>
      </c>
      <c r="C655" s="5"/>
    </row>
    <row r="656" spans="1:10" x14ac:dyDescent="0.25">
      <c r="A656" s="16" t="s">
        <v>141</v>
      </c>
      <c r="C656" s="7">
        <v>8.4671754605597449E-2</v>
      </c>
    </row>
    <row r="657" spans="1:10" x14ac:dyDescent="0.25">
      <c r="A657" s="16" t="s">
        <v>4</v>
      </c>
      <c r="C657" s="7">
        <v>0.24421373533987401</v>
      </c>
    </row>
    <row r="658" spans="1:10" x14ac:dyDescent="0.25">
      <c r="A658" s="16" t="s">
        <v>142</v>
      </c>
      <c r="C658" s="7">
        <v>0.47361832077062893</v>
      </c>
    </row>
    <row r="659" spans="1:10" x14ac:dyDescent="0.25">
      <c r="A659" s="16" t="s">
        <v>143</v>
      </c>
      <c r="C659" s="7">
        <v>0.17538932161396267</v>
      </c>
    </row>
    <row r="660" spans="1:10" x14ac:dyDescent="0.25">
      <c r="A660" s="16" t="s">
        <v>144</v>
      </c>
      <c r="C660" s="7">
        <v>2.210686766993699E-2</v>
      </c>
    </row>
    <row r="661" spans="1:10" x14ac:dyDescent="0.25">
      <c r="A661" s="17" t="s">
        <v>214</v>
      </c>
      <c r="C661" s="9">
        <v>1</v>
      </c>
    </row>
    <row r="662" spans="1:10" s="20" customFormat="1" x14ac:dyDescent="0.25">
      <c r="A662" s="23" t="s">
        <v>215</v>
      </c>
      <c r="C662" s="22">
        <v>112.29941176470584</v>
      </c>
    </row>
    <row r="663" spans="1:10" s="20" customFormat="1" x14ac:dyDescent="0.25">
      <c r="A663" s="28" t="s">
        <v>216</v>
      </c>
      <c r="C663" s="27">
        <v>95</v>
      </c>
    </row>
    <row r="664" spans="1:10" x14ac:dyDescent="0.25">
      <c r="A664"/>
    </row>
    <row r="665" spans="1:10" x14ac:dyDescent="0.25">
      <c r="A665" s="62" t="s">
        <v>310</v>
      </c>
      <c r="C665" s="63">
        <f t="shared" ref="C665" si="18">C655+C656</f>
        <v>8.4671754605597449E-2</v>
      </c>
    </row>
    <row r="666" spans="1:10" x14ac:dyDescent="0.25">
      <c r="A666" s="64" t="s">
        <v>311</v>
      </c>
      <c r="C666" s="63">
        <f t="shared" ref="C666" si="19">C657</f>
        <v>0.24421373533987401</v>
      </c>
    </row>
    <row r="667" spans="1:10" x14ac:dyDescent="0.25">
      <c r="A667" s="65" t="s">
        <v>312</v>
      </c>
      <c r="C667" s="63">
        <f t="shared" ref="C667" si="20">C658+C659</f>
        <v>0.64900764238459163</v>
      </c>
    </row>
    <row r="668" spans="1:10" x14ac:dyDescent="0.25">
      <c r="A668" s="65" t="s">
        <v>144</v>
      </c>
      <c r="C668" s="7">
        <v>2.210686766993699E-2</v>
      </c>
    </row>
    <row r="669" spans="1:10" x14ac:dyDescent="0.25">
      <c r="A669"/>
    </row>
    <row r="670" spans="1:10" x14ac:dyDescent="0.25">
      <c r="A670" s="51" t="s">
        <v>306</v>
      </c>
      <c r="C670" s="52">
        <v>3.7564479030856726</v>
      </c>
    </row>
    <row r="671" spans="1:10" x14ac:dyDescent="0.25">
      <c r="A671" s="58" t="s">
        <v>308</v>
      </c>
      <c r="C671" s="21">
        <v>109.816824</v>
      </c>
    </row>
    <row r="672" spans="1:10" x14ac:dyDescent="0.25">
      <c r="A672" s="59" t="s">
        <v>309</v>
      </c>
      <c r="C672" s="25">
        <v>93</v>
      </c>
      <c r="J672" s="60"/>
    </row>
    <row r="673" spans="1:3" x14ac:dyDescent="0.25">
      <c r="A673"/>
    </row>
    <row r="674" spans="1:3" x14ac:dyDescent="0.25">
      <c r="A674" s="31" t="s">
        <v>218</v>
      </c>
      <c r="B674" s="31" t="s">
        <v>331</v>
      </c>
    </row>
    <row r="675" spans="1:3" x14ac:dyDescent="0.25">
      <c r="A675" s="31" t="s">
        <v>220</v>
      </c>
      <c r="B675" s="31" t="s">
        <v>221</v>
      </c>
    </row>
    <row r="677" spans="1:3" x14ac:dyDescent="0.25">
      <c r="A677" s="19" t="s">
        <v>368</v>
      </c>
      <c r="B677" s="1"/>
      <c r="C677" s="1"/>
    </row>
    <row r="679" spans="1:3" x14ac:dyDescent="0.25">
      <c r="B679" s="3" t="s">
        <v>0</v>
      </c>
      <c r="C679" s="4" t="s">
        <v>1</v>
      </c>
    </row>
    <row r="680" spans="1:3" x14ac:dyDescent="0.25">
      <c r="A680" s="15" t="s">
        <v>145</v>
      </c>
      <c r="B680" s="5">
        <v>0.4972912947071354</v>
      </c>
      <c r="C680" s="6">
        <v>0.49475666276785524</v>
      </c>
    </row>
    <row r="681" spans="1:3" x14ac:dyDescent="0.25">
      <c r="A681" s="16" t="s">
        <v>146</v>
      </c>
      <c r="B681" s="7">
        <v>0.22353027990554658</v>
      </c>
      <c r="C681" s="8">
        <v>0.14537050618105779</v>
      </c>
    </row>
    <row r="682" spans="1:3" x14ac:dyDescent="0.25">
      <c r="A682" s="16" t="s">
        <v>147</v>
      </c>
      <c r="B682" s="7">
        <v>0.15826758048724315</v>
      </c>
      <c r="C682" s="8">
        <v>0.19977710332101009</v>
      </c>
    </row>
    <row r="683" spans="1:3" x14ac:dyDescent="0.25">
      <c r="A683" s="16" t="s">
        <v>148</v>
      </c>
      <c r="B683" s="7">
        <v>2.3872602660830525E-2</v>
      </c>
      <c r="C683" s="8">
        <v>2.4956154041914112E-2</v>
      </c>
    </row>
    <row r="684" spans="1:3" x14ac:dyDescent="0.25">
      <c r="A684" s="16" t="s">
        <v>149</v>
      </c>
      <c r="B684" s="7">
        <v>6.045542245003746E-2</v>
      </c>
      <c r="C684" s="8">
        <v>9.6956294449270952E-2</v>
      </c>
    </row>
    <row r="685" spans="1:3" x14ac:dyDescent="0.25">
      <c r="A685" s="16" t="s">
        <v>150</v>
      </c>
      <c r="B685" s="7">
        <v>2.3872602660830525E-2</v>
      </c>
      <c r="C685" s="8">
        <v>3.8183279238891851E-2</v>
      </c>
    </row>
    <row r="686" spans="1:3" x14ac:dyDescent="0.25">
      <c r="A686" s="16" t="s">
        <v>151</v>
      </c>
      <c r="B686" s="7">
        <v>1.2710217128376429E-2</v>
      </c>
      <c r="C686" s="11"/>
    </row>
    <row r="687" spans="1:3" x14ac:dyDescent="0.25">
      <c r="A687" s="17" t="s">
        <v>214</v>
      </c>
      <c r="B687" s="9">
        <v>1</v>
      </c>
      <c r="C687" s="10">
        <v>1</v>
      </c>
    </row>
    <row r="688" spans="1:3" s="20" customFormat="1" x14ac:dyDescent="0.25">
      <c r="A688" s="23" t="s">
        <v>215</v>
      </c>
      <c r="B688" s="22">
        <v>192.47667436489573</v>
      </c>
      <c r="C688" s="21">
        <v>187.68917647058817</v>
      </c>
    </row>
    <row r="689" spans="1:3" s="20" customFormat="1" x14ac:dyDescent="0.25">
      <c r="A689" s="28" t="s">
        <v>216</v>
      </c>
      <c r="B689" s="27">
        <v>166</v>
      </c>
      <c r="C689" s="26">
        <v>158</v>
      </c>
    </row>
    <row r="690" spans="1:3" x14ac:dyDescent="0.25">
      <c r="A690"/>
    </row>
    <row r="691" spans="1:3" x14ac:dyDescent="0.25">
      <c r="A691" s="31" t="s">
        <v>218</v>
      </c>
      <c r="B691" s="31" t="s">
        <v>332</v>
      </c>
    </row>
    <row r="692" spans="1:3" x14ac:dyDescent="0.25">
      <c r="A692" s="31" t="s">
        <v>220</v>
      </c>
      <c r="B692" s="31" t="s">
        <v>333</v>
      </c>
    </row>
    <row r="694" spans="1:3" x14ac:dyDescent="0.25">
      <c r="A694" s="19" t="s">
        <v>243</v>
      </c>
      <c r="B694" s="1"/>
      <c r="C694" s="1"/>
    </row>
    <row r="696" spans="1:3" x14ac:dyDescent="0.25">
      <c r="B696" s="3" t="s">
        <v>0</v>
      </c>
      <c r="C696" s="4" t="s">
        <v>1</v>
      </c>
    </row>
    <row r="697" spans="1:3" x14ac:dyDescent="0.25">
      <c r="A697" s="15" t="s">
        <v>108</v>
      </c>
      <c r="B697" s="5">
        <v>0.80269738620679798</v>
      </c>
      <c r="C697" s="6">
        <v>0.79236096289294766</v>
      </c>
    </row>
    <row r="698" spans="1:3" x14ac:dyDescent="0.25">
      <c r="A698" s="16" t="s">
        <v>110</v>
      </c>
      <c r="B698" s="7">
        <v>0.19730261379320191</v>
      </c>
      <c r="C698" s="8">
        <v>0.20763903710705228</v>
      </c>
    </row>
    <row r="699" spans="1:3" x14ac:dyDescent="0.25">
      <c r="A699" s="17" t="s">
        <v>214</v>
      </c>
      <c r="B699" s="9">
        <v>1</v>
      </c>
      <c r="C699" s="10">
        <v>1</v>
      </c>
    </row>
    <row r="700" spans="1:3" s="20" customFormat="1" x14ac:dyDescent="0.25">
      <c r="A700" s="23" t="s">
        <v>215</v>
      </c>
      <c r="B700" s="22">
        <v>194.77413394919125</v>
      </c>
      <c r="C700" s="21">
        <v>185.20658823529422</v>
      </c>
    </row>
    <row r="701" spans="1:3" s="20" customFormat="1" x14ac:dyDescent="0.25">
      <c r="A701" s="28" t="s">
        <v>216</v>
      </c>
      <c r="B701" s="27">
        <v>168</v>
      </c>
      <c r="C701" s="26">
        <v>156</v>
      </c>
    </row>
    <row r="702" spans="1:3" x14ac:dyDescent="0.25">
      <c r="A702"/>
    </row>
    <row r="703" spans="1:3" x14ac:dyDescent="0.25">
      <c r="A703" s="31" t="s">
        <v>218</v>
      </c>
      <c r="B703" s="31" t="s">
        <v>332</v>
      </c>
    </row>
    <row r="704" spans="1:3" x14ac:dyDescent="0.25">
      <c r="A704" s="31" t="s">
        <v>220</v>
      </c>
      <c r="B704" s="31" t="s">
        <v>221</v>
      </c>
    </row>
    <row r="706" spans="1:3" x14ac:dyDescent="0.25">
      <c r="A706" s="19" t="s">
        <v>244</v>
      </c>
      <c r="B706" s="1"/>
      <c r="C706" s="1"/>
    </row>
    <row r="708" spans="1:3" x14ac:dyDescent="0.25">
      <c r="B708" s="3" t="s">
        <v>0</v>
      </c>
      <c r="C708" s="4" t="s">
        <v>1</v>
      </c>
    </row>
    <row r="709" spans="1:3" x14ac:dyDescent="0.25">
      <c r="A709" s="15" t="s">
        <v>152</v>
      </c>
      <c r="B709" s="5">
        <v>6.871032427461986E-3</v>
      </c>
      <c r="C709" s="6">
        <v>7.5005271052342578E-3</v>
      </c>
    </row>
    <row r="710" spans="1:3" x14ac:dyDescent="0.25">
      <c r="A710" s="16" t="s">
        <v>141</v>
      </c>
      <c r="B710" s="7">
        <v>2.9389672401759322E-2</v>
      </c>
      <c r="C710" s="11"/>
    </row>
    <row r="711" spans="1:3" x14ac:dyDescent="0.25">
      <c r="A711" s="16" t="s">
        <v>4</v>
      </c>
      <c r="B711" s="7">
        <v>0.13320629715387267</v>
      </c>
      <c r="C711" s="8">
        <v>0.16150664713771834</v>
      </c>
    </row>
    <row r="712" spans="1:3" x14ac:dyDescent="0.25">
      <c r="A712" s="16" t="s">
        <v>142</v>
      </c>
      <c r="B712" s="7">
        <v>0.54656725347041379</v>
      </c>
      <c r="C712" s="8">
        <v>0.44414327962872557</v>
      </c>
    </row>
    <row r="713" spans="1:3" x14ac:dyDescent="0.25">
      <c r="A713" s="16" t="s">
        <v>143</v>
      </c>
      <c r="B713" s="7">
        <v>0.2839657445464922</v>
      </c>
      <c r="C713" s="8">
        <v>0.38684954612832184</v>
      </c>
    </row>
    <row r="714" spans="1:3" x14ac:dyDescent="0.25">
      <c r="A714" s="17" t="s">
        <v>214</v>
      </c>
      <c r="B714" s="9">
        <v>1</v>
      </c>
      <c r="C714" s="10">
        <v>1</v>
      </c>
    </row>
    <row r="715" spans="1:3" s="20" customFormat="1" x14ac:dyDescent="0.25">
      <c r="A715" s="23" t="s">
        <v>215</v>
      </c>
      <c r="B715" s="22">
        <v>156.34468822170876</v>
      </c>
      <c r="C715" s="21">
        <v>146.75047058823523</v>
      </c>
    </row>
    <row r="716" spans="1:3" s="20" customFormat="1" x14ac:dyDescent="0.25">
      <c r="A716" s="28" t="s">
        <v>216</v>
      </c>
      <c r="B716" s="27">
        <v>135</v>
      </c>
      <c r="C716" s="26">
        <v>124</v>
      </c>
    </row>
    <row r="717" spans="1:3" x14ac:dyDescent="0.25">
      <c r="A717"/>
    </row>
    <row r="718" spans="1:3" x14ac:dyDescent="0.25">
      <c r="A718" s="62" t="s">
        <v>310</v>
      </c>
      <c r="B718" s="63">
        <f>B709+B710</f>
        <v>3.6260704829221307E-2</v>
      </c>
      <c r="C718" s="63">
        <f t="shared" ref="C718" si="21">C709+C710</f>
        <v>7.5005271052342578E-3</v>
      </c>
    </row>
    <row r="719" spans="1:3" x14ac:dyDescent="0.25">
      <c r="A719" s="64" t="s">
        <v>311</v>
      </c>
      <c r="B719" s="63">
        <f>B711</f>
        <v>0.13320629715387267</v>
      </c>
      <c r="C719" s="63">
        <f t="shared" ref="C719" si="22">C711</f>
        <v>0.16150664713771834</v>
      </c>
    </row>
    <row r="720" spans="1:3" x14ac:dyDescent="0.25">
      <c r="A720" s="65" t="s">
        <v>312</v>
      </c>
      <c r="B720" s="63">
        <f>B712+B713</f>
        <v>0.83053299801690605</v>
      </c>
      <c r="C720" s="63">
        <f t="shared" ref="C720" si="23">C712+C713</f>
        <v>0.83099282575704736</v>
      </c>
    </row>
    <row r="721" spans="1:3" x14ac:dyDescent="0.25">
      <c r="A721"/>
    </row>
    <row r="722" spans="1:3" x14ac:dyDescent="0.25">
      <c r="A722" s="51" t="s">
        <v>306</v>
      </c>
      <c r="B722" s="52">
        <v>4.0713670053067164</v>
      </c>
      <c r="C722" s="52">
        <v>4.2028413176749009</v>
      </c>
    </row>
    <row r="723" spans="1:3" x14ac:dyDescent="0.25">
      <c r="A723"/>
    </row>
    <row r="724" spans="1:3" x14ac:dyDescent="0.25">
      <c r="A724" s="31" t="s">
        <v>218</v>
      </c>
      <c r="B724" s="31" t="s">
        <v>334</v>
      </c>
    </row>
    <row r="725" spans="1:3" x14ac:dyDescent="0.25">
      <c r="A725" s="31" t="s">
        <v>220</v>
      </c>
      <c r="B725" s="31" t="s">
        <v>221</v>
      </c>
    </row>
    <row r="727" spans="1:3" x14ac:dyDescent="0.25">
      <c r="A727" s="19" t="s">
        <v>245</v>
      </c>
      <c r="B727" s="1"/>
      <c r="C727" s="2"/>
    </row>
    <row r="728" spans="1:3" x14ac:dyDescent="0.25">
      <c r="A728" s="19"/>
    </row>
    <row r="729" spans="1:3" x14ac:dyDescent="0.25">
      <c r="A729" s="19"/>
      <c r="B729" s="3" t="s">
        <v>0</v>
      </c>
    </row>
    <row r="730" spans="1:3" x14ac:dyDescent="0.25">
      <c r="A730" s="15" t="s">
        <v>153</v>
      </c>
      <c r="B730" s="5">
        <v>1.5933039249580682E-2</v>
      </c>
    </row>
    <row r="731" spans="1:3" x14ac:dyDescent="0.25">
      <c r="A731" s="16" t="s">
        <v>154</v>
      </c>
      <c r="B731" s="7">
        <v>0.10872392269943684</v>
      </c>
    </row>
    <row r="732" spans="1:3" x14ac:dyDescent="0.25">
      <c r="A732" s="16" t="s">
        <v>4</v>
      </c>
      <c r="B732" s="7">
        <v>0.40864431639384102</v>
      </c>
    </row>
    <row r="733" spans="1:3" x14ac:dyDescent="0.25">
      <c r="A733" s="16" t="s">
        <v>155</v>
      </c>
      <c r="B733" s="7">
        <v>0.3779068599296222</v>
      </c>
    </row>
    <row r="734" spans="1:3" x14ac:dyDescent="0.25">
      <c r="A734" s="16" t="s">
        <v>156</v>
      </c>
      <c r="B734" s="7">
        <v>8.8791861727519308E-2</v>
      </c>
    </row>
    <row r="735" spans="1:3" x14ac:dyDescent="0.25">
      <c r="A735" s="17" t="s">
        <v>214</v>
      </c>
      <c r="B735" s="9">
        <v>1</v>
      </c>
    </row>
    <row r="736" spans="1:3" s="20" customFormat="1" x14ac:dyDescent="0.25">
      <c r="A736" s="23" t="s">
        <v>215</v>
      </c>
      <c r="B736" s="22">
        <v>500.00681293302438</v>
      </c>
    </row>
    <row r="737" spans="1:3" s="20" customFormat="1" x14ac:dyDescent="0.25">
      <c r="A737" s="28" t="s">
        <v>216</v>
      </c>
      <c r="B737" s="27">
        <v>433</v>
      </c>
    </row>
    <row r="738" spans="1:3" x14ac:dyDescent="0.25">
      <c r="A738"/>
    </row>
    <row r="739" spans="1:3" x14ac:dyDescent="0.25">
      <c r="A739" s="62" t="s">
        <v>310</v>
      </c>
      <c r="B739" s="63">
        <f>B730+B731</f>
        <v>0.12465696194901753</v>
      </c>
    </row>
    <row r="740" spans="1:3" x14ac:dyDescent="0.25">
      <c r="A740" s="64" t="s">
        <v>311</v>
      </c>
      <c r="B740" s="63">
        <f>B732</f>
        <v>0.40864431639384102</v>
      </c>
    </row>
    <row r="741" spans="1:3" x14ac:dyDescent="0.25">
      <c r="A741" s="65" t="s">
        <v>312</v>
      </c>
      <c r="B741" s="63">
        <f>B733+B734</f>
        <v>0.46669872165714149</v>
      </c>
    </row>
    <row r="742" spans="1:3" x14ac:dyDescent="0.25">
      <c r="A742"/>
    </row>
    <row r="743" spans="1:3" x14ac:dyDescent="0.25">
      <c r="A743" s="51" t="s">
        <v>306</v>
      </c>
      <c r="B743" s="52">
        <v>3.4149005821860641</v>
      </c>
    </row>
    <row r="744" spans="1:3" x14ac:dyDescent="0.25">
      <c r="A744"/>
    </row>
    <row r="745" spans="1:3" x14ac:dyDescent="0.25">
      <c r="A745" s="31" t="s">
        <v>218</v>
      </c>
      <c r="B745" s="31" t="s">
        <v>219</v>
      </c>
    </row>
    <row r="746" spans="1:3" x14ac:dyDescent="0.25">
      <c r="A746" s="31" t="s">
        <v>220</v>
      </c>
      <c r="B746" s="31" t="s">
        <v>221</v>
      </c>
    </row>
    <row r="747" spans="1:3" x14ac:dyDescent="0.25">
      <c r="A747" s="19"/>
    </row>
    <row r="748" spans="1:3" x14ac:dyDescent="0.25">
      <c r="A748" s="19" t="s">
        <v>246</v>
      </c>
      <c r="B748" s="1"/>
      <c r="C748" s="2"/>
    </row>
    <row r="749" spans="1:3" x14ac:dyDescent="0.25">
      <c r="A749" s="19"/>
    </row>
    <row r="750" spans="1:3" x14ac:dyDescent="0.25">
      <c r="A750" s="19"/>
      <c r="B750" s="3" t="s">
        <v>0</v>
      </c>
    </row>
    <row r="751" spans="1:3" x14ac:dyDescent="0.25">
      <c r="A751" s="15" t="s">
        <v>157</v>
      </c>
      <c r="B751" s="5">
        <v>2.1719565483980699E-2</v>
      </c>
    </row>
    <row r="752" spans="1:3" x14ac:dyDescent="0.25">
      <c r="A752" s="16" t="s">
        <v>158</v>
      </c>
      <c r="B752" s="7">
        <v>0.16756330571939088</v>
      </c>
    </row>
    <row r="753" spans="1:2" x14ac:dyDescent="0.25">
      <c r="A753" s="16" t="s">
        <v>4</v>
      </c>
      <c r="B753" s="7">
        <v>0.53855501737967104</v>
      </c>
    </row>
    <row r="754" spans="1:2" x14ac:dyDescent="0.25">
      <c r="A754" s="16" t="s">
        <v>159</v>
      </c>
      <c r="B754" s="7">
        <v>0.24888991119982409</v>
      </c>
    </row>
    <row r="755" spans="1:2" x14ac:dyDescent="0.25">
      <c r="A755" s="16" t="s">
        <v>160</v>
      </c>
      <c r="B755" s="7">
        <v>2.3272200217133311E-2</v>
      </c>
    </row>
    <row r="756" spans="1:2" x14ac:dyDescent="0.25">
      <c r="A756" s="17" t="s">
        <v>214</v>
      </c>
      <c r="B756" s="9">
        <v>1</v>
      </c>
    </row>
    <row r="757" spans="1:2" s="20" customFormat="1" x14ac:dyDescent="0.25">
      <c r="A757" s="23" t="s">
        <v>215</v>
      </c>
      <c r="B757" s="22">
        <v>500.00681293302449</v>
      </c>
    </row>
    <row r="758" spans="1:2" s="20" customFormat="1" x14ac:dyDescent="0.25">
      <c r="A758" s="28" t="s">
        <v>216</v>
      </c>
      <c r="B758" s="27">
        <v>433</v>
      </c>
    </row>
    <row r="759" spans="1:2" x14ac:dyDescent="0.25">
      <c r="A759"/>
    </row>
    <row r="760" spans="1:2" x14ac:dyDescent="0.25">
      <c r="A760" s="62" t="s">
        <v>310</v>
      </c>
      <c r="B760" s="63">
        <f>B751+B752</f>
        <v>0.18928287120337156</v>
      </c>
    </row>
    <row r="761" spans="1:2" x14ac:dyDescent="0.25">
      <c r="A761" s="64" t="s">
        <v>311</v>
      </c>
      <c r="B761" s="63">
        <f>B753</f>
        <v>0.53855501737967104</v>
      </c>
    </row>
    <row r="762" spans="1:2" x14ac:dyDescent="0.25">
      <c r="A762" s="65" t="s">
        <v>312</v>
      </c>
      <c r="B762" s="63">
        <f>B754+B755</f>
        <v>0.2721621114169574</v>
      </c>
    </row>
    <row r="763" spans="1:2" x14ac:dyDescent="0.25">
      <c r="A763"/>
    </row>
    <row r="764" spans="1:2" x14ac:dyDescent="0.25">
      <c r="A764" s="51" t="s">
        <v>306</v>
      </c>
      <c r="B764" s="52">
        <v>3.0844318749467412</v>
      </c>
    </row>
    <row r="765" spans="1:2" x14ac:dyDescent="0.25">
      <c r="A765"/>
    </row>
    <row r="766" spans="1:2" x14ac:dyDescent="0.25">
      <c r="A766" s="31" t="s">
        <v>218</v>
      </c>
      <c r="B766" s="31" t="s">
        <v>219</v>
      </c>
    </row>
    <row r="767" spans="1:2" x14ac:dyDescent="0.25">
      <c r="A767" s="31" t="s">
        <v>220</v>
      </c>
      <c r="B767" s="31" t="s">
        <v>221</v>
      </c>
    </row>
    <row r="768" spans="1:2" x14ac:dyDescent="0.25">
      <c r="A768" s="19"/>
    </row>
    <row r="769" spans="1:3" x14ac:dyDescent="0.25">
      <c r="A769" s="19" t="s">
        <v>293</v>
      </c>
      <c r="B769" s="1"/>
      <c r="C769" s="2"/>
    </row>
    <row r="770" spans="1:3" x14ac:dyDescent="0.25">
      <c r="A770" s="19"/>
    </row>
    <row r="771" spans="1:3" x14ac:dyDescent="0.25">
      <c r="A771" s="19"/>
      <c r="C771" s="3">
        <v>2022</v>
      </c>
    </row>
    <row r="772" spans="1:3" x14ac:dyDescent="0.25">
      <c r="A772" s="15" t="s">
        <v>294</v>
      </c>
      <c r="C772" s="5">
        <v>0.41514533683297827</v>
      </c>
    </row>
    <row r="773" spans="1:3" x14ac:dyDescent="0.25">
      <c r="A773" s="16" t="s">
        <v>295</v>
      </c>
      <c r="C773" s="7">
        <v>0.27945190007894211</v>
      </c>
    </row>
    <row r="774" spans="1:3" x14ac:dyDescent="0.25">
      <c r="A774" s="16" t="s">
        <v>296</v>
      </c>
      <c r="C774" s="7">
        <v>0.15490281661805821</v>
      </c>
    </row>
    <row r="775" spans="1:3" x14ac:dyDescent="0.25">
      <c r="A775" s="16" t="s">
        <v>297</v>
      </c>
      <c r="C775" s="50">
        <v>5.9815927462761334E-2</v>
      </c>
    </row>
    <row r="776" spans="1:3" x14ac:dyDescent="0.25">
      <c r="A776" s="16" t="s">
        <v>298</v>
      </c>
      <c r="C776" s="7">
        <v>2.1781171800642582E-2</v>
      </c>
    </row>
    <row r="777" spans="1:3" x14ac:dyDescent="0.25">
      <c r="A777" s="16" t="s">
        <v>299</v>
      </c>
      <c r="C777" s="7">
        <v>6.8902847206617449E-2</v>
      </c>
    </row>
    <row r="778" spans="1:3" x14ac:dyDescent="0.25">
      <c r="A778" s="17" t="s">
        <v>214</v>
      </c>
      <c r="C778" s="9">
        <v>1</v>
      </c>
    </row>
    <row r="779" spans="1:3" s="20" customFormat="1" x14ac:dyDescent="0.25">
      <c r="A779" s="23" t="s">
        <v>215</v>
      </c>
      <c r="C779" s="22">
        <v>499.99470588235306</v>
      </c>
    </row>
    <row r="780" spans="1:3" s="20" customFormat="1" x14ac:dyDescent="0.25">
      <c r="A780" s="28" t="s">
        <v>216</v>
      </c>
      <c r="C780" s="27">
        <v>425</v>
      </c>
    </row>
    <row r="781" spans="1:3" x14ac:dyDescent="0.25">
      <c r="A781"/>
    </row>
    <row r="782" spans="1:3" x14ac:dyDescent="0.25">
      <c r="A782" s="31" t="s">
        <v>218</v>
      </c>
      <c r="B782" s="31" t="s">
        <v>219</v>
      </c>
    </row>
    <row r="783" spans="1:3" x14ac:dyDescent="0.25">
      <c r="A783" s="31" t="s">
        <v>220</v>
      </c>
      <c r="B783" s="31" t="s">
        <v>221</v>
      </c>
    </row>
    <row r="784" spans="1:3" x14ac:dyDescent="0.25">
      <c r="A784" s="19"/>
    </row>
    <row r="785" spans="1:3" x14ac:dyDescent="0.25">
      <c r="A785" s="19" t="s">
        <v>300</v>
      </c>
      <c r="B785" s="1"/>
      <c r="C785" s="2"/>
    </row>
    <row r="786" spans="1:3" x14ac:dyDescent="0.25">
      <c r="A786" s="19"/>
    </row>
    <row r="787" spans="1:3" x14ac:dyDescent="0.25">
      <c r="A787" s="19"/>
      <c r="C787" s="3">
        <v>2022</v>
      </c>
    </row>
    <row r="788" spans="1:3" x14ac:dyDescent="0.25">
      <c r="A788" s="15" t="s">
        <v>98</v>
      </c>
      <c r="C788" s="5">
        <v>2.4026736337134692E-2</v>
      </c>
    </row>
    <row r="789" spans="1:3" x14ac:dyDescent="0.25">
      <c r="A789" s="16" t="s">
        <v>99</v>
      </c>
      <c r="C789" s="7">
        <v>7.4003281292368939E-2</v>
      </c>
    </row>
    <row r="790" spans="1:3" x14ac:dyDescent="0.25">
      <c r="A790" s="16" t="s">
        <v>4</v>
      </c>
      <c r="C790" s="7">
        <v>0.21960600352590071</v>
      </c>
    </row>
    <row r="791" spans="1:3" x14ac:dyDescent="0.25">
      <c r="A791" s="16" t="s">
        <v>100</v>
      </c>
      <c r="C791" s="7">
        <v>0.46323874338893634</v>
      </c>
    </row>
    <row r="792" spans="1:3" x14ac:dyDescent="0.25">
      <c r="A792" s="16" t="s">
        <v>307</v>
      </c>
      <c r="C792" s="7">
        <v>0.21912523545565951</v>
      </c>
    </row>
    <row r="793" spans="1:3" x14ac:dyDescent="0.25">
      <c r="A793" s="17" t="s">
        <v>214</v>
      </c>
      <c r="C793" s="9">
        <v>1</v>
      </c>
    </row>
    <row r="794" spans="1:3" s="20" customFormat="1" x14ac:dyDescent="0.25">
      <c r="A794" s="23" t="s">
        <v>215</v>
      </c>
      <c r="C794" s="22">
        <v>292.42423529411758</v>
      </c>
    </row>
    <row r="795" spans="1:3" s="20" customFormat="1" x14ac:dyDescent="0.25">
      <c r="A795" s="28" t="s">
        <v>216</v>
      </c>
      <c r="C795" s="27">
        <v>246</v>
      </c>
    </row>
    <row r="796" spans="1:3" x14ac:dyDescent="0.25">
      <c r="A796"/>
    </row>
    <row r="797" spans="1:3" x14ac:dyDescent="0.25">
      <c r="A797" s="62" t="s">
        <v>310</v>
      </c>
      <c r="C797" s="63">
        <f>C788+C789</f>
        <v>9.8030017629503627E-2</v>
      </c>
    </row>
    <row r="798" spans="1:3" x14ac:dyDescent="0.25">
      <c r="A798" s="64" t="s">
        <v>311</v>
      </c>
      <c r="C798" s="63">
        <f>C790</f>
        <v>0.21960600352590071</v>
      </c>
    </row>
    <row r="799" spans="1:3" x14ac:dyDescent="0.25">
      <c r="A799" s="65" t="s">
        <v>312</v>
      </c>
      <c r="C799" s="63">
        <f>C791+C792</f>
        <v>0.68236397884459588</v>
      </c>
    </row>
    <row r="800" spans="1:3" x14ac:dyDescent="0.25">
      <c r="A800"/>
    </row>
    <row r="801" spans="1:3" x14ac:dyDescent="0.25">
      <c r="A801" s="51" t="s">
        <v>306</v>
      </c>
      <c r="C801" s="52">
        <v>3.7794324603336156</v>
      </c>
    </row>
    <row r="802" spans="1:3" x14ac:dyDescent="0.25">
      <c r="A802"/>
    </row>
    <row r="803" spans="1:3" x14ac:dyDescent="0.25">
      <c r="A803" s="31" t="s">
        <v>218</v>
      </c>
      <c r="B803" s="31" t="s">
        <v>426</v>
      </c>
    </row>
    <row r="804" spans="1:3" x14ac:dyDescent="0.25">
      <c r="A804" s="31" t="s">
        <v>220</v>
      </c>
      <c r="B804" s="31" t="s">
        <v>221</v>
      </c>
    </row>
    <row r="805" spans="1:3" x14ac:dyDescent="0.25">
      <c r="A805" s="19"/>
    </row>
    <row r="806" spans="1:3" x14ac:dyDescent="0.25">
      <c r="A806" s="19" t="s">
        <v>301</v>
      </c>
      <c r="B806" s="1"/>
      <c r="C806" s="2"/>
    </row>
    <row r="807" spans="1:3" x14ac:dyDescent="0.25">
      <c r="A807" s="19"/>
    </row>
    <row r="808" spans="1:3" x14ac:dyDescent="0.25">
      <c r="A808" s="19"/>
      <c r="C808" s="3">
        <v>2022</v>
      </c>
    </row>
    <row r="809" spans="1:3" x14ac:dyDescent="0.25">
      <c r="A809" s="15" t="s">
        <v>108</v>
      </c>
      <c r="C809" s="5">
        <v>0.55736072499591183</v>
      </c>
    </row>
    <row r="810" spans="1:3" x14ac:dyDescent="0.25">
      <c r="A810" s="16" t="s">
        <v>110</v>
      </c>
      <c r="C810" s="7">
        <v>0.44263927500408817</v>
      </c>
    </row>
    <row r="811" spans="1:3" x14ac:dyDescent="0.25">
      <c r="A811" s="17" t="s">
        <v>214</v>
      </c>
      <c r="C811" s="9">
        <v>1</v>
      </c>
    </row>
    <row r="812" spans="1:3" s="20" customFormat="1" x14ac:dyDescent="0.25">
      <c r="A812" s="23" t="s">
        <v>215</v>
      </c>
      <c r="C812" s="22">
        <v>499.99470588235323</v>
      </c>
    </row>
    <row r="813" spans="1:3" s="20" customFormat="1" x14ac:dyDescent="0.25">
      <c r="A813" s="28" t="s">
        <v>216</v>
      </c>
      <c r="C813" s="27">
        <v>425</v>
      </c>
    </row>
    <row r="814" spans="1:3" x14ac:dyDescent="0.25">
      <c r="A814"/>
    </row>
    <row r="815" spans="1:3" x14ac:dyDescent="0.25">
      <c r="A815" s="31" t="s">
        <v>218</v>
      </c>
      <c r="B815" s="31" t="s">
        <v>219</v>
      </c>
    </row>
    <row r="816" spans="1:3" x14ac:dyDescent="0.25">
      <c r="A816" s="31" t="s">
        <v>220</v>
      </c>
      <c r="B816" s="31" t="s">
        <v>221</v>
      </c>
    </row>
    <row r="817" spans="1:3" x14ac:dyDescent="0.25">
      <c r="A817" s="19"/>
    </row>
    <row r="818" spans="1:3" x14ac:dyDescent="0.25">
      <c r="A818" s="19" t="s">
        <v>302</v>
      </c>
      <c r="B818" s="1"/>
      <c r="C818" s="2"/>
    </row>
    <row r="819" spans="1:3" x14ac:dyDescent="0.25">
      <c r="A819" s="19"/>
    </row>
    <row r="820" spans="1:3" x14ac:dyDescent="0.25">
      <c r="A820" s="19"/>
      <c r="C820" s="3">
        <v>2022</v>
      </c>
    </row>
    <row r="821" spans="1:3" x14ac:dyDescent="0.25">
      <c r="A821" s="15" t="s">
        <v>98</v>
      </c>
      <c r="C821" s="5">
        <v>7.8994983869183771E-3</v>
      </c>
    </row>
    <row r="822" spans="1:3" x14ac:dyDescent="0.25">
      <c r="A822" s="16" t="s">
        <v>99</v>
      </c>
      <c r="C822" s="7">
        <v>3.4120412469319357E-2</v>
      </c>
    </row>
    <row r="823" spans="1:3" x14ac:dyDescent="0.25">
      <c r="A823" s="16" t="s">
        <v>4</v>
      </c>
      <c r="C823" s="7">
        <v>0.19984987913497279</v>
      </c>
    </row>
    <row r="824" spans="1:3" x14ac:dyDescent="0.25">
      <c r="A824" s="16" t="s">
        <v>100</v>
      </c>
      <c r="C824" s="7">
        <v>0.56971121575103933</v>
      </c>
    </row>
    <row r="825" spans="1:3" x14ac:dyDescent="0.25">
      <c r="A825" s="16" t="s">
        <v>307</v>
      </c>
      <c r="C825" s="7">
        <v>0.18841899425775019</v>
      </c>
    </row>
    <row r="826" spans="1:3" x14ac:dyDescent="0.25">
      <c r="A826" s="17" t="s">
        <v>214</v>
      </c>
      <c r="C826" s="9">
        <v>1</v>
      </c>
    </row>
    <row r="827" spans="1:3" s="20" customFormat="1" x14ac:dyDescent="0.25">
      <c r="A827" s="23" t="s">
        <v>215</v>
      </c>
      <c r="C827" s="22">
        <v>278.67741176470588</v>
      </c>
    </row>
    <row r="828" spans="1:3" s="20" customFormat="1" x14ac:dyDescent="0.25">
      <c r="A828" s="28" t="s">
        <v>216</v>
      </c>
      <c r="C828" s="27">
        <v>233</v>
      </c>
    </row>
    <row r="829" spans="1:3" x14ac:dyDescent="0.25">
      <c r="A829"/>
    </row>
    <row r="830" spans="1:3" x14ac:dyDescent="0.25">
      <c r="A830" s="62" t="s">
        <v>310</v>
      </c>
      <c r="C830" s="63">
        <f>C821+C822</f>
        <v>4.2019910856237734E-2</v>
      </c>
    </row>
    <row r="831" spans="1:3" x14ac:dyDescent="0.25">
      <c r="A831" s="64" t="s">
        <v>311</v>
      </c>
      <c r="C831" s="63">
        <f>C823</f>
        <v>0.19984987913497279</v>
      </c>
    </row>
    <row r="832" spans="1:3" x14ac:dyDescent="0.25">
      <c r="A832" s="65" t="s">
        <v>312</v>
      </c>
      <c r="C832" s="63">
        <f>C824+C825</f>
        <v>0.75813021000878955</v>
      </c>
    </row>
    <row r="833" spans="1:3" x14ac:dyDescent="0.25">
      <c r="A833"/>
    </row>
    <row r="834" spans="1:3" x14ac:dyDescent="0.25">
      <c r="A834" s="51" t="s">
        <v>306</v>
      </c>
      <c r="B834" s="52"/>
      <c r="C834" s="52">
        <v>3.896629795023383</v>
      </c>
    </row>
    <row r="835" spans="1:3" x14ac:dyDescent="0.25">
      <c r="A835"/>
    </row>
    <row r="836" spans="1:3" x14ac:dyDescent="0.25">
      <c r="A836" s="31" t="s">
        <v>218</v>
      </c>
      <c r="B836" s="31" t="s">
        <v>346</v>
      </c>
    </row>
    <row r="837" spans="1:3" x14ac:dyDescent="0.25">
      <c r="A837" s="31" t="s">
        <v>220</v>
      </c>
      <c r="B837" s="31" t="s">
        <v>221</v>
      </c>
    </row>
    <row r="838" spans="1:3" x14ac:dyDescent="0.25">
      <c r="A838" s="19"/>
    </row>
    <row r="839" spans="1:3" x14ac:dyDescent="0.25">
      <c r="A839" s="19" t="s">
        <v>303</v>
      </c>
      <c r="B839" s="1"/>
      <c r="C839" s="2"/>
    </row>
    <row r="840" spans="1:3" x14ac:dyDescent="0.25">
      <c r="A840" s="19"/>
    </row>
    <row r="841" spans="1:3" x14ac:dyDescent="0.25">
      <c r="A841" s="19"/>
      <c r="C841" s="3">
        <v>2022</v>
      </c>
    </row>
    <row r="842" spans="1:3" x14ac:dyDescent="0.25">
      <c r="A842" s="15" t="s">
        <v>108</v>
      </c>
      <c r="C842" s="5">
        <v>0.65431986926920416</v>
      </c>
    </row>
    <row r="843" spans="1:3" x14ac:dyDescent="0.25">
      <c r="A843" s="16" t="s">
        <v>110</v>
      </c>
      <c r="C843" s="7">
        <v>0.34568013073079584</v>
      </c>
    </row>
    <row r="844" spans="1:3" x14ac:dyDescent="0.25">
      <c r="A844" s="17" t="s">
        <v>214</v>
      </c>
      <c r="C844" s="9">
        <v>1</v>
      </c>
    </row>
    <row r="845" spans="1:3" s="20" customFormat="1" x14ac:dyDescent="0.25">
      <c r="A845" s="23" t="s">
        <v>215</v>
      </c>
      <c r="C845" s="22">
        <v>499.99470588235323</v>
      </c>
    </row>
    <row r="846" spans="1:3" s="20" customFormat="1" x14ac:dyDescent="0.25">
      <c r="A846" s="28" t="s">
        <v>216</v>
      </c>
      <c r="C846" s="27">
        <v>425</v>
      </c>
    </row>
    <row r="847" spans="1:3" x14ac:dyDescent="0.25">
      <c r="A847"/>
    </row>
    <row r="848" spans="1:3" x14ac:dyDescent="0.25">
      <c r="A848" s="31" t="s">
        <v>218</v>
      </c>
      <c r="B848" s="31" t="s">
        <v>219</v>
      </c>
    </row>
    <row r="849" spans="1:3" x14ac:dyDescent="0.25">
      <c r="A849" s="31" t="s">
        <v>220</v>
      </c>
      <c r="B849" s="31" t="s">
        <v>221</v>
      </c>
    </row>
    <row r="850" spans="1:3" x14ac:dyDescent="0.25">
      <c r="A850" s="19"/>
    </row>
    <row r="851" spans="1:3" x14ac:dyDescent="0.25">
      <c r="A851" s="19" t="s">
        <v>304</v>
      </c>
      <c r="B851" s="1"/>
      <c r="C851" s="2"/>
    </row>
    <row r="852" spans="1:3" x14ac:dyDescent="0.25">
      <c r="A852" s="19"/>
    </row>
    <row r="853" spans="1:3" x14ac:dyDescent="0.25">
      <c r="A853" s="19"/>
      <c r="C853" s="3">
        <v>2022</v>
      </c>
    </row>
    <row r="854" spans="1:3" x14ac:dyDescent="0.25">
      <c r="A854" s="15" t="s">
        <v>98</v>
      </c>
      <c r="C854" s="5">
        <v>7.5883818859836779E-3</v>
      </c>
    </row>
    <row r="855" spans="1:3" x14ac:dyDescent="0.25">
      <c r="A855" s="16" t="s">
        <v>99</v>
      </c>
      <c r="C855" s="7">
        <v>1.7681771269728818E-2</v>
      </c>
    </row>
    <row r="856" spans="1:3" x14ac:dyDescent="0.25">
      <c r="A856" s="16" t="s">
        <v>4</v>
      </c>
      <c r="C856" s="7">
        <v>0.13859279423769152</v>
      </c>
    </row>
    <row r="857" spans="1:3" x14ac:dyDescent="0.25">
      <c r="A857" s="16" t="s">
        <v>100</v>
      </c>
      <c r="C857" s="7">
        <v>0.55558700100329761</v>
      </c>
    </row>
    <row r="858" spans="1:3" x14ac:dyDescent="0.25">
      <c r="A858" s="16" t="s">
        <v>307</v>
      </c>
      <c r="C858" s="7">
        <v>0.2805500516032981</v>
      </c>
    </row>
    <row r="859" spans="1:3" x14ac:dyDescent="0.25">
      <c r="A859" s="17" t="s">
        <v>214</v>
      </c>
      <c r="C859" s="9">
        <v>1</v>
      </c>
    </row>
    <row r="860" spans="1:3" s="20" customFormat="1" x14ac:dyDescent="0.25">
      <c r="A860" s="23" t="s">
        <v>215</v>
      </c>
      <c r="C860" s="22">
        <v>327.15647058823538</v>
      </c>
    </row>
    <row r="861" spans="1:3" s="20" customFormat="1" x14ac:dyDescent="0.25">
      <c r="A861" s="28" t="s">
        <v>216</v>
      </c>
      <c r="C861" s="27">
        <v>275</v>
      </c>
    </row>
    <row r="862" spans="1:3" x14ac:dyDescent="0.25">
      <c r="A862"/>
    </row>
    <row r="863" spans="1:3" x14ac:dyDescent="0.25">
      <c r="A863" s="62" t="s">
        <v>310</v>
      </c>
      <c r="C863" s="63">
        <f>C854+C855</f>
        <v>2.5270153155712495E-2</v>
      </c>
    </row>
    <row r="864" spans="1:3" x14ac:dyDescent="0.25">
      <c r="A864" s="64" t="s">
        <v>311</v>
      </c>
      <c r="C864" s="63">
        <f>C856</f>
        <v>0.13859279423769152</v>
      </c>
    </row>
    <row r="865" spans="1:3" x14ac:dyDescent="0.25">
      <c r="A865" s="65" t="s">
        <v>312</v>
      </c>
      <c r="C865" s="63">
        <f>C857+C858</f>
        <v>0.83613705260659565</v>
      </c>
    </row>
    <row r="866" spans="1:3" x14ac:dyDescent="0.25">
      <c r="A866"/>
    </row>
    <row r="867" spans="1:3" x14ac:dyDescent="0.25">
      <c r="A867" s="51" t="s">
        <v>306</v>
      </c>
      <c r="B867" s="52"/>
      <c r="C867" s="52">
        <v>4.0838285691681966</v>
      </c>
    </row>
    <row r="868" spans="1:3" x14ac:dyDescent="0.25">
      <c r="A868"/>
    </row>
    <row r="869" spans="1:3" x14ac:dyDescent="0.25">
      <c r="A869" s="31" t="s">
        <v>218</v>
      </c>
      <c r="B869" s="31" t="s">
        <v>347</v>
      </c>
    </row>
    <row r="870" spans="1:3" x14ac:dyDescent="0.25">
      <c r="A870" s="31" t="s">
        <v>220</v>
      </c>
      <c r="B870" s="31" t="s">
        <v>221</v>
      </c>
    </row>
    <row r="871" spans="1:3" x14ac:dyDescent="0.25">
      <c r="A871" s="19"/>
    </row>
    <row r="872" spans="1:3" x14ac:dyDescent="0.25">
      <c r="A872" s="19" t="s">
        <v>247</v>
      </c>
      <c r="B872" s="1"/>
      <c r="C872" s="1"/>
    </row>
    <row r="873" spans="1:3" x14ac:dyDescent="0.25">
      <c r="A873" s="19"/>
    </row>
    <row r="874" spans="1:3" x14ac:dyDescent="0.25">
      <c r="A874" s="19"/>
      <c r="B874" s="3" t="s">
        <v>0</v>
      </c>
      <c r="C874" s="4" t="s">
        <v>1</v>
      </c>
    </row>
    <row r="875" spans="1:3" x14ac:dyDescent="0.25">
      <c r="A875" s="15" t="s">
        <v>161</v>
      </c>
      <c r="B875" s="5">
        <v>1.1040265271212244E-2</v>
      </c>
      <c r="C875" s="6">
        <v>2.5059324157549887E-2</v>
      </c>
    </row>
    <row r="876" spans="1:3" x14ac:dyDescent="0.25">
      <c r="A876" s="16" t="s">
        <v>162</v>
      </c>
      <c r="B876" s="7">
        <v>1.8081508820087668E-2</v>
      </c>
      <c r="C876" s="8">
        <v>1.6815942757040951E-2</v>
      </c>
    </row>
    <row r="877" spans="1:3" x14ac:dyDescent="0.25">
      <c r="A877" s="16" t="s">
        <v>4</v>
      </c>
      <c r="B877" s="7">
        <v>0.16207469690366788</v>
      </c>
      <c r="C877" s="8">
        <v>0.14187938460524865</v>
      </c>
    </row>
    <row r="878" spans="1:3" x14ac:dyDescent="0.25">
      <c r="A878" s="16" t="s">
        <v>163</v>
      </c>
      <c r="B878" s="7">
        <v>0.57274138758848392</v>
      </c>
      <c r="C878" s="8">
        <v>0.5152934560483583</v>
      </c>
    </row>
    <row r="879" spans="1:3" x14ac:dyDescent="0.25">
      <c r="A879" s="16" t="s">
        <v>164</v>
      </c>
      <c r="B879" s="7">
        <v>0.23606214141654824</v>
      </c>
      <c r="C879" s="8">
        <v>0.30095189243180226</v>
      </c>
    </row>
    <row r="880" spans="1:3" x14ac:dyDescent="0.25">
      <c r="A880" s="17" t="s">
        <v>214</v>
      </c>
      <c r="B880" s="9">
        <v>1</v>
      </c>
      <c r="C880" s="10">
        <v>1</v>
      </c>
    </row>
    <row r="881" spans="1:3" s="20" customFormat="1" x14ac:dyDescent="0.25">
      <c r="A881" s="23" t="s">
        <v>215</v>
      </c>
      <c r="B881" s="22">
        <v>500.00681293302517</v>
      </c>
      <c r="C881" s="21">
        <v>499.99470588235312</v>
      </c>
    </row>
    <row r="882" spans="1:3" s="20" customFormat="1" x14ac:dyDescent="0.25">
      <c r="A882" s="28" t="s">
        <v>216</v>
      </c>
      <c r="B882" s="27">
        <v>433</v>
      </c>
      <c r="C882" s="26">
        <v>425</v>
      </c>
    </row>
    <row r="883" spans="1:3" x14ac:dyDescent="0.25">
      <c r="A883"/>
    </row>
    <row r="884" spans="1:3" x14ac:dyDescent="0.25">
      <c r="A884" s="62" t="s">
        <v>310</v>
      </c>
      <c r="C884" s="63">
        <f>C875+C876</f>
        <v>4.1875266914590842E-2</v>
      </c>
    </row>
    <row r="885" spans="1:3" x14ac:dyDescent="0.25">
      <c r="A885" s="64" t="s">
        <v>311</v>
      </c>
      <c r="C885" s="63">
        <f>C877</f>
        <v>0.14187938460524865</v>
      </c>
    </row>
    <row r="886" spans="1:3" x14ac:dyDescent="0.25">
      <c r="A886" s="65" t="s">
        <v>312</v>
      </c>
      <c r="C886" s="63">
        <f>C878+C879</f>
        <v>0.81624534848016062</v>
      </c>
    </row>
    <row r="887" spans="1:3" x14ac:dyDescent="0.25">
      <c r="A887"/>
    </row>
    <row r="888" spans="1:3" x14ac:dyDescent="0.25">
      <c r="A888" s="51" t="s">
        <v>306</v>
      </c>
      <c r="B888" s="52">
        <v>4.0047036310590682</v>
      </c>
      <c r="C888" s="52">
        <v>4.0502626498398246</v>
      </c>
    </row>
    <row r="889" spans="1:3" x14ac:dyDescent="0.25">
      <c r="A889"/>
    </row>
    <row r="890" spans="1:3" x14ac:dyDescent="0.25">
      <c r="A890" s="31" t="s">
        <v>218</v>
      </c>
      <c r="B890" s="31" t="s">
        <v>219</v>
      </c>
    </row>
    <row r="891" spans="1:3" x14ac:dyDescent="0.25">
      <c r="A891" s="31" t="s">
        <v>220</v>
      </c>
      <c r="B891" s="31" t="s">
        <v>221</v>
      </c>
    </row>
    <row r="892" spans="1:3" x14ac:dyDescent="0.25">
      <c r="A892" s="19"/>
    </row>
    <row r="893" spans="1:3" x14ac:dyDescent="0.25">
      <c r="A893" s="32" t="s">
        <v>230</v>
      </c>
      <c r="B893" s="33"/>
      <c r="C893" s="34"/>
    </row>
    <row r="894" spans="1:3" x14ac:dyDescent="0.25">
      <c r="A894" s="35"/>
      <c r="B894" s="33"/>
      <c r="C894" s="34"/>
    </row>
    <row r="895" spans="1:3" x14ac:dyDescent="0.25">
      <c r="A895"/>
      <c r="B895" s="36" t="s">
        <v>0</v>
      </c>
      <c r="C895" s="37" t="s">
        <v>1</v>
      </c>
    </row>
    <row r="896" spans="1:3" x14ac:dyDescent="0.25">
      <c r="A896" s="38" t="s">
        <v>168</v>
      </c>
      <c r="B896" s="39">
        <v>0.97762155203889833</v>
      </c>
      <c r="C896" s="40">
        <v>0.96693047338148319</v>
      </c>
    </row>
    <row r="897" spans="1:3" x14ac:dyDescent="0.25">
      <c r="A897" s="41" t="s">
        <v>231</v>
      </c>
      <c r="B897" s="39">
        <v>0.21566034088680763</v>
      </c>
      <c r="C897" s="40">
        <v>0.16642435037547432</v>
      </c>
    </row>
    <row r="898" spans="1:3" x14ac:dyDescent="0.25">
      <c r="A898" s="41" t="s">
        <v>169</v>
      </c>
      <c r="B898" s="39">
        <v>0.95005241268075136</v>
      </c>
      <c r="C898" s="40">
        <v>0.94571166047640531</v>
      </c>
    </row>
    <row r="899" spans="1:3" x14ac:dyDescent="0.25">
      <c r="A899" s="41" t="s">
        <v>170</v>
      </c>
      <c r="B899" s="39">
        <v>0.99325667386980188</v>
      </c>
      <c r="C899" s="40">
        <v>0.98402759558630637</v>
      </c>
    </row>
    <row r="900" spans="1:3" x14ac:dyDescent="0.25">
      <c r="A900" s="42" t="s">
        <v>215</v>
      </c>
      <c r="B900" s="43">
        <v>500.00681293302955</v>
      </c>
      <c r="C900" s="44">
        <v>499.99470588235351</v>
      </c>
    </row>
    <row r="901" spans="1:3" x14ac:dyDescent="0.25">
      <c r="A901" s="45" t="s">
        <v>216</v>
      </c>
      <c r="B901" s="46">
        <v>433</v>
      </c>
      <c r="C901" s="47">
        <v>425</v>
      </c>
    </row>
    <row r="902" spans="1:3" x14ac:dyDescent="0.25">
      <c r="A902"/>
    </row>
    <row r="903" spans="1:3" x14ac:dyDescent="0.25">
      <c r="A903" s="31" t="s">
        <v>218</v>
      </c>
      <c r="B903" s="31" t="s">
        <v>219</v>
      </c>
    </row>
    <row r="904" spans="1:3" x14ac:dyDescent="0.25">
      <c r="A904" s="31" t="s">
        <v>220</v>
      </c>
      <c r="B904" s="31" t="s">
        <v>326</v>
      </c>
    </row>
    <row r="905" spans="1:3" x14ac:dyDescent="0.25">
      <c r="A905" s="48"/>
      <c r="B905" s="49"/>
      <c r="C905" s="49"/>
    </row>
    <row r="906" spans="1:3" x14ac:dyDescent="0.25">
      <c r="A906" s="19" t="s">
        <v>351</v>
      </c>
      <c r="B906" s="1"/>
      <c r="C906" s="1"/>
    </row>
    <row r="908" spans="1:3" x14ac:dyDescent="0.25">
      <c r="B908" s="3" t="s">
        <v>0</v>
      </c>
      <c r="C908" s="4" t="s">
        <v>1</v>
      </c>
    </row>
    <row r="909" spans="1:3" x14ac:dyDescent="0.25">
      <c r="A909" s="15" t="s">
        <v>152</v>
      </c>
      <c r="B909" s="5">
        <v>6.7433261301982116E-3</v>
      </c>
      <c r="C909" s="14"/>
    </row>
    <row r="910" spans="1:3" x14ac:dyDescent="0.25">
      <c r="A910" s="16" t="s">
        <v>141</v>
      </c>
      <c r="B910" s="7">
        <v>3.9503156885391064E-2</v>
      </c>
      <c r="C910" s="8">
        <v>2.0656454009513034E-2</v>
      </c>
    </row>
    <row r="911" spans="1:3" x14ac:dyDescent="0.25">
      <c r="A911" s="16" t="s">
        <v>4</v>
      </c>
      <c r="B911" s="7">
        <v>0.1669674708820359</v>
      </c>
      <c r="C911" s="8">
        <v>0.18984459835457071</v>
      </c>
    </row>
    <row r="912" spans="1:3" x14ac:dyDescent="0.25">
      <c r="A912" s="16" t="s">
        <v>142</v>
      </c>
      <c r="B912" s="7">
        <v>0.63700633178439481</v>
      </c>
      <c r="C912" s="8">
        <v>0.6467280241790796</v>
      </c>
    </row>
    <row r="913" spans="1:3" x14ac:dyDescent="0.25">
      <c r="A913" s="16" t="s">
        <v>143</v>
      </c>
      <c r="B913" s="7">
        <v>0.14977971431798001</v>
      </c>
      <c r="C913" s="8">
        <v>0.14277092345683653</v>
      </c>
    </row>
    <row r="914" spans="1:3" x14ac:dyDescent="0.25">
      <c r="A914" s="17" t="s">
        <v>214</v>
      </c>
      <c r="B914" s="9">
        <v>1</v>
      </c>
      <c r="C914" s="10">
        <v>1</v>
      </c>
    </row>
    <row r="915" spans="1:3" s="20" customFormat="1" x14ac:dyDescent="0.25">
      <c r="A915" s="23" t="s">
        <v>215</v>
      </c>
      <c r="B915" s="22">
        <v>500.00681293302625</v>
      </c>
      <c r="C915" s="21">
        <v>499.994705882353</v>
      </c>
    </row>
    <row r="916" spans="1:3" s="20" customFormat="1" x14ac:dyDescent="0.25">
      <c r="A916" s="28" t="s">
        <v>216</v>
      </c>
      <c r="B916" s="27">
        <v>433</v>
      </c>
      <c r="C916" s="26">
        <v>425</v>
      </c>
    </row>
    <row r="917" spans="1:3" x14ac:dyDescent="0.25">
      <c r="A917"/>
    </row>
    <row r="918" spans="1:3" x14ac:dyDescent="0.25">
      <c r="A918" s="62" t="s">
        <v>310</v>
      </c>
      <c r="B918" s="63">
        <f>B909+B910</f>
        <v>4.6246483015589278E-2</v>
      </c>
      <c r="C918" s="63">
        <f>C909+C910</f>
        <v>2.0656454009513034E-2</v>
      </c>
    </row>
    <row r="919" spans="1:3" x14ac:dyDescent="0.25">
      <c r="A919" s="64" t="s">
        <v>311</v>
      </c>
      <c r="B919" s="63">
        <f>B911</f>
        <v>0.1669674708820359</v>
      </c>
      <c r="C919" s="63">
        <f>C911</f>
        <v>0.18984459835457071</v>
      </c>
    </row>
    <row r="920" spans="1:3" x14ac:dyDescent="0.25">
      <c r="A920" s="65" t="s">
        <v>312</v>
      </c>
      <c r="B920" s="63">
        <f>B912+B913</f>
        <v>0.78678604610237479</v>
      </c>
      <c r="C920" s="63">
        <f>C912+C913</f>
        <v>0.7894989476359161</v>
      </c>
    </row>
    <row r="921" spans="1:3" x14ac:dyDescent="0.25">
      <c r="A921"/>
    </row>
    <row r="922" spans="1:3" x14ac:dyDescent="0.25">
      <c r="A922" s="51" t="s">
        <v>306</v>
      </c>
      <c r="B922" s="52">
        <v>3.8835759512745684</v>
      </c>
      <c r="C922" s="52">
        <v>3.9116134170832404</v>
      </c>
    </row>
    <row r="923" spans="1:3" x14ac:dyDescent="0.25">
      <c r="A923"/>
    </row>
    <row r="924" spans="1:3" x14ac:dyDescent="0.25">
      <c r="A924" s="31" t="s">
        <v>218</v>
      </c>
      <c r="B924" s="31" t="s">
        <v>219</v>
      </c>
    </row>
    <row r="925" spans="1:3" x14ac:dyDescent="0.25">
      <c r="A925" s="31" t="s">
        <v>220</v>
      </c>
      <c r="B925" s="31" t="s">
        <v>221</v>
      </c>
    </row>
    <row r="927" spans="1:3" x14ac:dyDescent="0.25">
      <c r="A927" s="19" t="s">
        <v>369</v>
      </c>
      <c r="B927" s="1"/>
      <c r="C927" s="1"/>
    </row>
    <row r="928" spans="1:3" x14ac:dyDescent="0.25">
      <c r="A928" s="19"/>
    </row>
    <row r="929" spans="1:3" x14ac:dyDescent="0.25">
      <c r="A929" s="19"/>
      <c r="B929" s="3" t="s">
        <v>0</v>
      </c>
      <c r="C929" s="4" t="s">
        <v>1</v>
      </c>
    </row>
    <row r="930" spans="1:3" x14ac:dyDescent="0.25">
      <c r="A930" s="15" t="s">
        <v>108</v>
      </c>
      <c r="B930" s="5">
        <v>0.70884530672676926</v>
      </c>
      <c r="C930" s="6">
        <v>0.6360980292732511</v>
      </c>
    </row>
    <row r="931" spans="1:3" x14ac:dyDescent="0.25">
      <c r="A931" s="16" t="s">
        <v>110</v>
      </c>
      <c r="B931" s="7">
        <v>0.29115469327323062</v>
      </c>
      <c r="C931" s="8">
        <v>0.36390197072674879</v>
      </c>
    </row>
    <row r="932" spans="1:3" x14ac:dyDescent="0.25">
      <c r="A932" s="17" t="s">
        <v>214</v>
      </c>
      <c r="B932" s="9">
        <v>1</v>
      </c>
      <c r="C932" s="10">
        <v>1</v>
      </c>
    </row>
    <row r="933" spans="1:3" s="20" customFormat="1" x14ac:dyDescent="0.25">
      <c r="A933" s="23" t="s">
        <v>215</v>
      </c>
      <c r="B933" s="22">
        <v>500.00681293302694</v>
      </c>
      <c r="C933" s="21">
        <v>499.99470588235329</v>
      </c>
    </row>
    <row r="934" spans="1:3" s="20" customFormat="1" x14ac:dyDescent="0.25">
      <c r="A934" s="28" t="s">
        <v>216</v>
      </c>
      <c r="B934" s="27">
        <v>433</v>
      </c>
      <c r="C934" s="26">
        <v>425</v>
      </c>
    </row>
    <row r="935" spans="1:3" x14ac:dyDescent="0.25">
      <c r="A935"/>
    </row>
    <row r="936" spans="1:3" x14ac:dyDescent="0.25">
      <c r="A936" s="31" t="s">
        <v>218</v>
      </c>
      <c r="B936" s="31" t="s">
        <v>219</v>
      </c>
    </row>
    <row r="937" spans="1:3" x14ac:dyDescent="0.25">
      <c r="A937" s="31" t="s">
        <v>220</v>
      </c>
      <c r="B937" s="31" t="s">
        <v>221</v>
      </c>
    </row>
    <row r="938" spans="1:3" x14ac:dyDescent="0.25">
      <c r="A938" s="19"/>
    </row>
    <row r="939" spans="1:3" x14ac:dyDescent="0.25">
      <c r="A939" s="19" t="s">
        <v>427</v>
      </c>
      <c r="B939" s="1"/>
      <c r="C939" s="1"/>
    </row>
    <row r="940" spans="1:3" x14ac:dyDescent="0.25">
      <c r="A940" s="19"/>
    </row>
    <row r="941" spans="1:3" x14ac:dyDescent="0.25">
      <c r="A941" s="19"/>
      <c r="B941" s="3" t="s">
        <v>0</v>
      </c>
      <c r="C941" s="4" t="s">
        <v>1</v>
      </c>
    </row>
    <row r="942" spans="1:3" x14ac:dyDescent="0.25">
      <c r="A942" s="15" t="s">
        <v>108</v>
      </c>
      <c r="B942" s="5">
        <v>0.53704810950612969</v>
      </c>
      <c r="C942" s="6">
        <v>0.4773547014027209</v>
      </c>
    </row>
    <row r="943" spans="1:3" x14ac:dyDescent="0.25">
      <c r="A943" s="16" t="s">
        <v>110</v>
      </c>
      <c r="B943" s="7">
        <v>0.18683648421418719</v>
      </c>
      <c r="C943" s="8">
        <v>0.1752300906715481</v>
      </c>
    </row>
    <row r="944" spans="1:3" x14ac:dyDescent="0.25">
      <c r="A944" s="16" t="s">
        <v>165</v>
      </c>
      <c r="B944" s="7">
        <v>0.27611540627968301</v>
      </c>
      <c r="C944" s="8">
        <v>0.34741520792573088</v>
      </c>
    </row>
    <row r="945" spans="1:3" x14ac:dyDescent="0.25">
      <c r="A945" s="17" t="s">
        <v>214</v>
      </c>
      <c r="B945" s="9">
        <v>1</v>
      </c>
      <c r="C945" s="10">
        <v>1</v>
      </c>
    </row>
    <row r="946" spans="1:3" s="20" customFormat="1" x14ac:dyDescent="0.25">
      <c r="A946" s="23" t="s">
        <v>215</v>
      </c>
      <c r="B946" s="22">
        <v>500.00681293302455</v>
      </c>
      <c r="C946" s="21">
        <v>499.99470588235329</v>
      </c>
    </row>
    <row r="947" spans="1:3" s="20" customFormat="1" x14ac:dyDescent="0.25">
      <c r="A947" s="28" t="s">
        <v>216</v>
      </c>
      <c r="B947" s="27">
        <v>433</v>
      </c>
      <c r="C947" s="26">
        <v>425</v>
      </c>
    </row>
    <row r="948" spans="1:3" x14ac:dyDescent="0.25">
      <c r="A948"/>
    </row>
    <row r="949" spans="1:3" x14ac:dyDescent="0.25">
      <c r="A949" s="31" t="s">
        <v>218</v>
      </c>
      <c r="B949" s="31" t="s">
        <v>219</v>
      </c>
    </row>
    <row r="950" spans="1:3" x14ac:dyDescent="0.25">
      <c r="A950" s="31" t="s">
        <v>220</v>
      </c>
      <c r="B950" s="31" t="s">
        <v>221</v>
      </c>
    </row>
    <row r="951" spans="1:3" x14ac:dyDescent="0.25">
      <c r="A951" s="19"/>
    </row>
    <row r="952" spans="1:3" x14ac:dyDescent="0.25">
      <c r="A952" s="19" t="s">
        <v>428</v>
      </c>
      <c r="B952" s="1"/>
      <c r="C952" s="1"/>
    </row>
    <row r="953" spans="1:3" x14ac:dyDescent="0.25">
      <c r="A953" s="19"/>
    </row>
    <row r="954" spans="1:3" x14ac:dyDescent="0.25">
      <c r="A954" s="19"/>
      <c r="B954" s="3" t="s">
        <v>0</v>
      </c>
      <c r="C954" s="4" t="s">
        <v>1</v>
      </c>
    </row>
    <row r="955" spans="1:3" x14ac:dyDescent="0.25">
      <c r="A955" s="15" t="s">
        <v>108</v>
      </c>
      <c r="B955" s="5">
        <v>0.20085592367217014</v>
      </c>
      <c r="C955" s="6">
        <v>0.17471573228422399</v>
      </c>
    </row>
    <row r="956" spans="1:3" x14ac:dyDescent="0.25">
      <c r="A956" s="16" t="s">
        <v>110</v>
      </c>
      <c r="B956" s="7">
        <v>0.74919648900858105</v>
      </c>
      <c r="C956" s="8">
        <v>0.75586706212183441</v>
      </c>
    </row>
    <row r="957" spans="1:3" x14ac:dyDescent="0.25">
      <c r="A957" s="16" t="s">
        <v>165</v>
      </c>
      <c r="B957" s="7">
        <v>4.9947587319248775E-2</v>
      </c>
      <c r="C957" s="8">
        <v>6.9417205593941517E-2</v>
      </c>
    </row>
    <row r="958" spans="1:3" x14ac:dyDescent="0.25">
      <c r="A958" s="17" t="s">
        <v>214</v>
      </c>
      <c r="B958" s="9">
        <v>1</v>
      </c>
      <c r="C958" s="10">
        <v>1</v>
      </c>
    </row>
    <row r="959" spans="1:3" s="20" customFormat="1" x14ac:dyDescent="0.25">
      <c r="A959" s="23" t="s">
        <v>215</v>
      </c>
      <c r="B959" s="22">
        <v>500.0068129330275</v>
      </c>
      <c r="C959" s="21">
        <v>499.99470588235323</v>
      </c>
    </row>
    <row r="960" spans="1:3" s="20" customFormat="1" x14ac:dyDescent="0.25">
      <c r="A960" s="28" t="s">
        <v>216</v>
      </c>
      <c r="B960" s="27">
        <v>433</v>
      </c>
      <c r="C960" s="26">
        <v>425</v>
      </c>
    </row>
    <row r="961" spans="1:3" x14ac:dyDescent="0.25">
      <c r="A961"/>
    </row>
    <row r="962" spans="1:3" x14ac:dyDescent="0.25">
      <c r="A962" s="31" t="s">
        <v>218</v>
      </c>
      <c r="B962" s="31" t="s">
        <v>219</v>
      </c>
    </row>
    <row r="963" spans="1:3" x14ac:dyDescent="0.25">
      <c r="A963" s="31" t="s">
        <v>220</v>
      </c>
      <c r="B963" s="31" t="s">
        <v>221</v>
      </c>
    </row>
    <row r="964" spans="1:3" x14ac:dyDescent="0.25">
      <c r="A964" s="19"/>
    </row>
    <row r="965" spans="1:3" x14ac:dyDescent="0.25">
      <c r="A965" s="19" t="s">
        <v>429</v>
      </c>
      <c r="B965" s="1"/>
      <c r="C965" s="1"/>
    </row>
    <row r="966" spans="1:3" x14ac:dyDescent="0.25">
      <c r="A966" s="19"/>
    </row>
    <row r="967" spans="1:3" x14ac:dyDescent="0.25">
      <c r="A967" s="19"/>
      <c r="B967" s="3" t="s">
        <v>0</v>
      </c>
      <c r="C967" s="4" t="s">
        <v>1</v>
      </c>
    </row>
    <row r="968" spans="1:3" x14ac:dyDescent="0.25">
      <c r="A968" s="15" t="s">
        <v>98</v>
      </c>
      <c r="B968" s="5">
        <v>6.9369571102473451E-2</v>
      </c>
      <c r="C968" s="6">
        <v>5.3619093536457614E-2</v>
      </c>
    </row>
    <row r="969" spans="1:3" x14ac:dyDescent="0.25">
      <c r="A969" s="16" t="s">
        <v>99</v>
      </c>
      <c r="B969" s="7">
        <v>0.10938842080285018</v>
      </c>
      <c r="C969" s="8">
        <v>9.463809064635427E-2</v>
      </c>
    </row>
    <row r="970" spans="1:3" x14ac:dyDescent="0.25">
      <c r="A970" s="16" t="s">
        <v>4</v>
      </c>
      <c r="B970" s="7">
        <v>0.29102065780106889</v>
      </c>
      <c r="C970" s="8">
        <v>0.2997330761958375</v>
      </c>
    </row>
    <row r="971" spans="1:3" x14ac:dyDescent="0.25">
      <c r="A971" s="16" t="s">
        <v>100</v>
      </c>
      <c r="B971" s="7">
        <v>0.42401130982022617</v>
      </c>
      <c r="C971" s="8">
        <v>0.46836239148645048</v>
      </c>
    </row>
    <row r="972" spans="1:3" x14ac:dyDescent="0.25">
      <c r="A972" s="16" t="s">
        <v>307</v>
      </c>
      <c r="B972" s="7">
        <v>0.10621004047338133</v>
      </c>
      <c r="C972" s="8">
        <v>8.3647348134900226E-2</v>
      </c>
    </row>
    <row r="973" spans="1:3" x14ac:dyDescent="0.25">
      <c r="A973" s="17" t="s">
        <v>214</v>
      </c>
      <c r="B973" s="9">
        <v>1</v>
      </c>
      <c r="C973" s="10">
        <v>1</v>
      </c>
    </row>
    <row r="974" spans="1:3" s="20" customFormat="1" x14ac:dyDescent="0.25">
      <c r="A974" s="23" t="s">
        <v>215</v>
      </c>
      <c r="B974" s="22">
        <v>103.65207852193987</v>
      </c>
      <c r="C974" s="21">
        <v>87.356941176470556</v>
      </c>
    </row>
    <row r="975" spans="1:3" s="20" customFormat="1" x14ac:dyDescent="0.25">
      <c r="A975" s="28" t="s">
        <v>216</v>
      </c>
      <c r="B975" s="27">
        <v>89</v>
      </c>
      <c r="C975" s="26">
        <v>74</v>
      </c>
    </row>
    <row r="976" spans="1:3" x14ac:dyDescent="0.25">
      <c r="A976"/>
    </row>
    <row r="977" spans="1:3" x14ac:dyDescent="0.25">
      <c r="A977" s="62" t="s">
        <v>310</v>
      </c>
      <c r="B977" s="63">
        <f>B968+B969</f>
        <v>0.17875799190532363</v>
      </c>
      <c r="C977" s="63">
        <f>C968+C969</f>
        <v>0.14825718418281189</v>
      </c>
    </row>
    <row r="978" spans="1:3" x14ac:dyDescent="0.25">
      <c r="A978" s="64" t="s">
        <v>311</v>
      </c>
      <c r="B978" s="63">
        <f>B970</f>
        <v>0.29102065780106889</v>
      </c>
      <c r="C978" s="63">
        <f>C970</f>
        <v>0.2997330761958375</v>
      </c>
    </row>
    <row r="979" spans="1:3" x14ac:dyDescent="0.25">
      <c r="A979" s="65" t="s">
        <v>312</v>
      </c>
      <c r="B979" s="63">
        <f>B971+B972</f>
        <v>0.53022135029360751</v>
      </c>
      <c r="C979" s="63">
        <f>C971+C972</f>
        <v>0.55200973962135069</v>
      </c>
    </row>
    <row r="980" spans="1:3" x14ac:dyDescent="0.25">
      <c r="A980"/>
    </row>
    <row r="981" spans="1:3" x14ac:dyDescent="0.25">
      <c r="A981" s="51" t="s">
        <v>306</v>
      </c>
      <c r="B981" s="52">
        <v>3.388303827759191</v>
      </c>
      <c r="C981" s="52">
        <v>3.4337808100369811</v>
      </c>
    </row>
    <row r="982" spans="1:3" x14ac:dyDescent="0.25">
      <c r="A982"/>
    </row>
    <row r="983" spans="1:3" x14ac:dyDescent="0.25">
      <c r="A983" s="31" t="s">
        <v>218</v>
      </c>
      <c r="B983" s="31" t="s">
        <v>335</v>
      </c>
    </row>
    <row r="984" spans="1:3" x14ac:dyDescent="0.25">
      <c r="A984" s="31" t="s">
        <v>220</v>
      </c>
      <c r="B984" s="31" t="s">
        <v>221</v>
      </c>
    </row>
    <row r="985" spans="1:3" x14ac:dyDescent="0.25">
      <c r="A985" s="19"/>
    </row>
    <row r="986" spans="1:3" x14ac:dyDescent="0.25">
      <c r="A986" s="19" t="s">
        <v>430</v>
      </c>
      <c r="B986" s="1"/>
      <c r="C986" s="1"/>
    </row>
    <row r="987" spans="1:3" x14ac:dyDescent="0.25">
      <c r="A987" s="19"/>
    </row>
    <row r="988" spans="1:3" x14ac:dyDescent="0.25">
      <c r="A988" s="19"/>
      <c r="B988" s="3" t="s">
        <v>0</v>
      </c>
      <c r="C988" s="4" t="s">
        <v>1</v>
      </c>
    </row>
    <row r="989" spans="1:3" x14ac:dyDescent="0.25">
      <c r="A989" s="15" t="s">
        <v>122</v>
      </c>
      <c r="B989" s="5">
        <v>4.7204462432613919E-2</v>
      </c>
      <c r="C989" s="6">
        <v>2.6809546768228797E-2</v>
      </c>
    </row>
    <row r="990" spans="1:3" x14ac:dyDescent="0.25">
      <c r="A990" s="16" t="s">
        <v>123</v>
      </c>
      <c r="B990" s="7">
        <v>6.5058203463131126E-2</v>
      </c>
      <c r="C990" s="8">
        <v>1.2600096426560943E-2</v>
      </c>
    </row>
    <row r="991" spans="1:3" x14ac:dyDescent="0.25">
      <c r="A991" s="16" t="s">
        <v>4</v>
      </c>
      <c r="B991" s="7">
        <v>0.1773208693588762</v>
      </c>
      <c r="C991" s="8">
        <v>0.20348563163437636</v>
      </c>
    </row>
    <row r="992" spans="1:3" x14ac:dyDescent="0.25">
      <c r="A992" s="16" t="s">
        <v>124</v>
      </c>
      <c r="B992" s="7">
        <v>0.51554598959255915</v>
      </c>
      <c r="C992" s="8">
        <v>0.52680954676822878</v>
      </c>
    </row>
    <row r="993" spans="1:3" x14ac:dyDescent="0.25">
      <c r="A993" s="16" t="s">
        <v>125</v>
      </c>
      <c r="B993" s="7">
        <v>0.19487047515281944</v>
      </c>
      <c r="C993" s="8">
        <v>0.23029517840260513</v>
      </c>
    </row>
    <row r="994" spans="1:3" x14ac:dyDescent="0.25">
      <c r="A994" s="17" t="s">
        <v>214</v>
      </c>
      <c r="B994" s="9">
        <v>1</v>
      </c>
      <c r="C994" s="10">
        <v>1</v>
      </c>
    </row>
    <row r="995" spans="1:3" s="20" customFormat="1" x14ac:dyDescent="0.25">
      <c r="A995" s="23" t="s">
        <v>215</v>
      </c>
      <c r="B995" s="22">
        <v>103.65207852193988</v>
      </c>
      <c r="C995" s="21">
        <v>87.356941176470556</v>
      </c>
    </row>
    <row r="996" spans="1:3" s="20" customFormat="1" x14ac:dyDescent="0.25">
      <c r="A996" s="28" t="s">
        <v>216</v>
      </c>
      <c r="B996" s="27">
        <v>89</v>
      </c>
      <c r="C996" s="26">
        <v>74</v>
      </c>
    </row>
    <row r="997" spans="1:3" x14ac:dyDescent="0.25">
      <c r="A997"/>
    </row>
    <row r="998" spans="1:3" x14ac:dyDescent="0.25">
      <c r="A998" s="62" t="s">
        <v>310</v>
      </c>
      <c r="B998" s="63">
        <f>B989+B990</f>
        <v>0.11226266589574505</v>
      </c>
      <c r="C998" s="63">
        <f>C989+C990</f>
        <v>3.9409643194789741E-2</v>
      </c>
    </row>
    <row r="999" spans="1:3" x14ac:dyDescent="0.25">
      <c r="A999" s="64" t="s">
        <v>311</v>
      </c>
      <c r="B999" s="63">
        <f>B991</f>
        <v>0.1773208693588762</v>
      </c>
      <c r="C999" s="63">
        <f>C991</f>
        <v>0.20348563163437636</v>
      </c>
    </row>
    <row r="1000" spans="1:3" x14ac:dyDescent="0.25">
      <c r="A1000" s="65" t="s">
        <v>312</v>
      </c>
      <c r="B1000" s="63">
        <f>B992+B993</f>
        <v>0.71041646474537856</v>
      </c>
      <c r="C1000" s="63">
        <f>C992+C993</f>
        <v>0.75710472517083394</v>
      </c>
    </row>
    <row r="1001" spans="1:3" x14ac:dyDescent="0.25">
      <c r="A1001"/>
    </row>
    <row r="1002" spans="1:3" x14ac:dyDescent="0.25">
      <c r="A1002" s="51" t="s">
        <v>306</v>
      </c>
      <c r="B1002" s="52">
        <v>3.7458198115698398</v>
      </c>
      <c r="C1002" s="52">
        <v>3.9211807136104206</v>
      </c>
    </row>
    <row r="1003" spans="1:3" x14ac:dyDescent="0.25">
      <c r="A1003"/>
    </row>
    <row r="1004" spans="1:3" x14ac:dyDescent="0.25">
      <c r="A1004" s="31" t="s">
        <v>218</v>
      </c>
      <c r="B1004" s="31" t="s">
        <v>335</v>
      </c>
    </row>
    <row r="1005" spans="1:3" x14ac:dyDescent="0.25">
      <c r="A1005" s="31" t="s">
        <v>220</v>
      </c>
      <c r="B1005" s="31" t="s">
        <v>221</v>
      </c>
    </row>
    <row r="1006" spans="1:3" x14ac:dyDescent="0.25">
      <c r="A1006" s="19"/>
    </row>
    <row r="1007" spans="1:3" x14ac:dyDescent="0.25">
      <c r="A1007" s="19" t="s">
        <v>248</v>
      </c>
      <c r="B1007" s="1"/>
      <c r="C1007" s="2"/>
    </row>
    <row r="1008" spans="1:3" x14ac:dyDescent="0.25">
      <c r="A1008" s="19"/>
    </row>
    <row r="1009" spans="1:2" x14ac:dyDescent="0.25">
      <c r="A1009" s="19"/>
      <c r="B1009" s="3" t="s">
        <v>0</v>
      </c>
    </row>
    <row r="1010" spans="1:2" x14ac:dyDescent="0.25">
      <c r="A1010" s="15" t="s">
        <v>126</v>
      </c>
      <c r="B1010" s="5">
        <v>1.1801115608153483E-2</v>
      </c>
    </row>
    <row r="1011" spans="1:2" x14ac:dyDescent="0.25">
      <c r="A1011" s="16" t="s">
        <v>166</v>
      </c>
      <c r="B1011" s="7">
        <v>5.6131332947872536E-2</v>
      </c>
    </row>
    <row r="1012" spans="1:2" x14ac:dyDescent="0.25">
      <c r="A1012" s="16" t="s">
        <v>4</v>
      </c>
      <c r="B1012" s="7">
        <v>0.16408263120427527</v>
      </c>
    </row>
    <row r="1013" spans="1:2" x14ac:dyDescent="0.25">
      <c r="A1013" s="16" t="s">
        <v>127</v>
      </c>
      <c r="B1013" s="7">
        <v>0.57311444508687914</v>
      </c>
    </row>
    <row r="1014" spans="1:2" x14ac:dyDescent="0.25">
      <c r="A1014" s="16" t="s">
        <v>128</v>
      </c>
      <c r="B1014" s="7">
        <v>0.19487047515281947</v>
      </c>
    </row>
    <row r="1015" spans="1:2" x14ac:dyDescent="0.25">
      <c r="A1015" s="17" t="s">
        <v>214</v>
      </c>
      <c r="B1015" s="9">
        <v>1</v>
      </c>
    </row>
    <row r="1016" spans="1:2" s="20" customFormat="1" x14ac:dyDescent="0.25">
      <c r="A1016" s="23" t="s">
        <v>215</v>
      </c>
      <c r="B1016" s="22">
        <v>103.65207852193987</v>
      </c>
    </row>
    <row r="1017" spans="1:2" s="20" customFormat="1" x14ac:dyDescent="0.25">
      <c r="A1017" s="28" t="s">
        <v>216</v>
      </c>
      <c r="B1017" s="27">
        <v>89</v>
      </c>
    </row>
    <row r="1018" spans="1:2" x14ac:dyDescent="0.25">
      <c r="A1018"/>
    </row>
    <row r="1019" spans="1:2" x14ac:dyDescent="0.25">
      <c r="A1019" s="62" t="s">
        <v>310</v>
      </c>
      <c r="B1019" s="63">
        <f>B1010+B1011</f>
        <v>6.7932448556026023E-2</v>
      </c>
    </row>
    <row r="1020" spans="1:2" x14ac:dyDescent="0.25">
      <c r="A1020" s="64" t="s">
        <v>311</v>
      </c>
      <c r="B1020" s="63">
        <f>B1012</f>
        <v>0.16408263120427527</v>
      </c>
    </row>
    <row r="1021" spans="1:2" x14ac:dyDescent="0.25">
      <c r="A1021" s="65" t="s">
        <v>312</v>
      </c>
      <c r="B1021" s="63">
        <f>B1013+B1014</f>
        <v>0.76798492023969867</v>
      </c>
    </row>
    <row r="1022" spans="1:2" x14ac:dyDescent="0.25">
      <c r="A1022"/>
    </row>
    <row r="1023" spans="1:2" x14ac:dyDescent="0.25">
      <c r="A1023" s="51" t="s">
        <v>306</v>
      </c>
      <c r="B1023" s="52">
        <v>3.8831218312283382</v>
      </c>
    </row>
    <row r="1024" spans="1:2" x14ac:dyDescent="0.25">
      <c r="A1024"/>
    </row>
    <row r="1025" spans="1:3" x14ac:dyDescent="0.25">
      <c r="A1025" s="31" t="s">
        <v>218</v>
      </c>
      <c r="B1025" s="31" t="s">
        <v>335</v>
      </c>
    </row>
    <row r="1026" spans="1:3" x14ac:dyDescent="0.25">
      <c r="A1026" s="31" t="s">
        <v>220</v>
      </c>
      <c r="B1026" s="31" t="s">
        <v>221</v>
      </c>
    </row>
    <row r="1027" spans="1:3" x14ac:dyDescent="0.25">
      <c r="A1027" s="19"/>
    </row>
    <row r="1028" spans="1:3" x14ac:dyDescent="0.25">
      <c r="A1028" s="67" t="s">
        <v>370</v>
      </c>
      <c r="B1028" s="1"/>
      <c r="C1028" s="1"/>
    </row>
    <row r="1029" spans="1:3" x14ac:dyDescent="0.25">
      <c r="A1029" s="19"/>
    </row>
    <row r="1030" spans="1:3" x14ac:dyDescent="0.25">
      <c r="A1030" s="19"/>
      <c r="B1030" s="3" t="s">
        <v>0</v>
      </c>
      <c r="C1030" s="4" t="s">
        <v>1</v>
      </c>
    </row>
    <row r="1031" spans="1:3" x14ac:dyDescent="0.25">
      <c r="A1031" s="15" t="s">
        <v>108</v>
      </c>
      <c r="B1031" s="5">
        <v>0.19655898453115647</v>
      </c>
      <c r="C1031" s="6">
        <v>0.14857969084378533</v>
      </c>
    </row>
    <row r="1032" spans="1:3" x14ac:dyDescent="0.25">
      <c r="A1032" s="16" t="s">
        <v>110</v>
      </c>
      <c r="B1032" s="7">
        <v>0.69471709276940719</v>
      </c>
      <c r="C1032" s="8">
        <v>0.74696532080927924</v>
      </c>
    </row>
    <row r="1033" spans="1:3" x14ac:dyDescent="0.25">
      <c r="A1033" s="16" t="s">
        <v>167</v>
      </c>
      <c r="B1033" s="7">
        <v>0.10872392269943636</v>
      </c>
      <c r="C1033" s="8">
        <v>0.10445498834693537</v>
      </c>
    </row>
    <row r="1034" spans="1:3" x14ac:dyDescent="0.25">
      <c r="A1034" s="17" t="s">
        <v>214</v>
      </c>
      <c r="B1034" s="9">
        <v>1</v>
      </c>
      <c r="C1034" s="10">
        <v>1</v>
      </c>
    </row>
    <row r="1035" spans="1:3" s="20" customFormat="1" x14ac:dyDescent="0.25">
      <c r="A1035" s="23" t="s">
        <v>215</v>
      </c>
      <c r="B1035" s="22">
        <v>500.00681293302677</v>
      </c>
      <c r="C1035" s="21">
        <v>499.99470588235306</v>
      </c>
    </row>
    <row r="1036" spans="1:3" s="20" customFormat="1" x14ac:dyDescent="0.25">
      <c r="A1036" s="28" t="s">
        <v>216</v>
      </c>
      <c r="B1036" s="27">
        <v>433</v>
      </c>
      <c r="C1036" s="26">
        <v>425</v>
      </c>
    </row>
    <row r="1037" spans="1:3" x14ac:dyDescent="0.25">
      <c r="A1037"/>
    </row>
    <row r="1038" spans="1:3" x14ac:dyDescent="0.25">
      <c r="A1038" s="31" t="s">
        <v>218</v>
      </c>
      <c r="B1038" s="31" t="s">
        <v>219</v>
      </c>
    </row>
    <row r="1039" spans="1:3" x14ac:dyDescent="0.25">
      <c r="A1039" s="31" t="s">
        <v>220</v>
      </c>
      <c r="B1039" s="31" t="s">
        <v>221</v>
      </c>
    </row>
    <row r="1040" spans="1:3" x14ac:dyDescent="0.25">
      <c r="A1040" s="19"/>
    </row>
    <row r="1041" spans="1:3" x14ac:dyDescent="0.25">
      <c r="A1041" s="19" t="s">
        <v>249</v>
      </c>
      <c r="B1041" s="1"/>
      <c r="C1041" s="1"/>
    </row>
    <row r="1042" spans="1:3" x14ac:dyDescent="0.25">
      <c r="A1042" s="19"/>
    </row>
    <row r="1043" spans="1:3" x14ac:dyDescent="0.25">
      <c r="A1043" s="19"/>
      <c r="B1043" s="3" t="s">
        <v>0</v>
      </c>
      <c r="C1043" s="4" t="s">
        <v>1</v>
      </c>
    </row>
    <row r="1044" spans="1:3" x14ac:dyDescent="0.25">
      <c r="A1044" s="15" t="s">
        <v>168</v>
      </c>
      <c r="B1044" s="5">
        <v>5.740346386997653E-2</v>
      </c>
      <c r="C1044" s="6">
        <v>9.2684062414384538E-2</v>
      </c>
    </row>
    <row r="1045" spans="1:3" x14ac:dyDescent="0.25">
      <c r="A1045" s="16" t="s">
        <v>169</v>
      </c>
      <c r="B1045" s="7">
        <v>0.56686961998740282</v>
      </c>
      <c r="C1045" s="8">
        <v>0.53814907428375958</v>
      </c>
    </row>
    <row r="1046" spans="1:3" x14ac:dyDescent="0.25">
      <c r="A1046" s="16" t="s">
        <v>170</v>
      </c>
      <c r="B1046" s="7">
        <v>0.32118945975758917</v>
      </c>
      <c r="C1046" s="8">
        <v>0.35245788707702969</v>
      </c>
    </row>
    <row r="1047" spans="1:3" x14ac:dyDescent="0.25">
      <c r="A1047" s="16" t="s">
        <v>171</v>
      </c>
      <c r="B1047" s="7">
        <v>3.3868876824996903E-2</v>
      </c>
      <c r="C1047" s="11"/>
    </row>
    <row r="1048" spans="1:3" x14ac:dyDescent="0.25">
      <c r="A1048" s="16" t="s">
        <v>167</v>
      </c>
      <c r="B1048" s="7">
        <v>2.0668579560034556E-2</v>
      </c>
      <c r="C1048" s="8">
        <v>1.6708976224826082E-2</v>
      </c>
    </row>
    <row r="1049" spans="1:3" x14ac:dyDescent="0.25">
      <c r="A1049" s="17" t="s">
        <v>214</v>
      </c>
      <c r="B1049" s="9">
        <v>1</v>
      </c>
      <c r="C1049" s="10">
        <v>1</v>
      </c>
    </row>
    <row r="1050" spans="1:3" s="20" customFormat="1" x14ac:dyDescent="0.25">
      <c r="A1050" s="23" t="s">
        <v>215</v>
      </c>
      <c r="B1050" s="22">
        <v>103.9499999999999</v>
      </c>
      <c r="C1050" s="21">
        <v>74.289058823529388</v>
      </c>
    </row>
    <row r="1051" spans="1:3" s="20" customFormat="1" x14ac:dyDescent="0.25">
      <c r="A1051" s="28" t="s">
        <v>216</v>
      </c>
      <c r="B1051" s="27">
        <v>89</v>
      </c>
      <c r="C1051" s="26">
        <v>62</v>
      </c>
    </row>
    <row r="1052" spans="1:3" x14ac:dyDescent="0.25">
      <c r="A1052"/>
    </row>
    <row r="1053" spans="1:3" x14ac:dyDescent="0.25">
      <c r="A1053" s="31" t="s">
        <v>218</v>
      </c>
      <c r="B1053" s="31" t="s">
        <v>336</v>
      </c>
    </row>
    <row r="1054" spans="1:3" x14ac:dyDescent="0.25">
      <c r="A1054" s="31" t="s">
        <v>220</v>
      </c>
      <c r="B1054" s="31" t="s">
        <v>221</v>
      </c>
    </row>
    <row r="1055" spans="1:3" x14ac:dyDescent="0.25">
      <c r="A1055" s="19"/>
    </row>
    <row r="1056" spans="1:3" x14ac:dyDescent="0.25">
      <c r="A1056" s="19" t="s">
        <v>431</v>
      </c>
      <c r="B1056" s="1"/>
      <c r="C1056" s="1"/>
    </row>
    <row r="1057" spans="1:3" x14ac:dyDescent="0.25">
      <c r="A1057" s="19"/>
    </row>
    <row r="1058" spans="1:3" x14ac:dyDescent="0.25">
      <c r="A1058" s="19"/>
      <c r="B1058" s="3" t="s">
        <v>0</v>
      </c>
      <c r="C1058" s="4" t="s">
        <v>1</v>
      </c>
    </row>
    <row r="1059" spans="1:3" x14ac:dyDescent="0.25">
      <c r="A1059" s="15" t="s">
        <v>152</v>
      </c>
      <c r="B1059" s="5">
        <v>3.4634350814655261E-2</v>
      </c>
      <c r="C1059" s="6">
        <v>4.8234479940835268E-2</v>
      </c>
    </row>
    <row r="1060" spans="1:3" x14ac:dyDescent="0.25">
      <c r="A1060" s="16" t="s">
        <v>141</v>
      </c>
      <c r="B1060" s="7">
        <v>2.1135712265324444E-2</v>
      </c>
      <c r="C1060" s="8">
        <v>1.6708976224826082E-2</v>
      </c>
    </row>
    <row r="1061" spans="1:3" x14ac:dyDescent="0.25">
      <c r="A1061" s="16" t="s">
        <v>4</v>
      </c>
      <c r="B1061" s="7">
        <v>8.8939022686300648E-2</v>
      </c>
      <c r="C1061" s="8">
        <v>0.15951996731368881</v>
      </c>
    </row>
    <row r="1062" spans="1:3" x14ac:dyDescent="0.25">
      <c r="A1062" s="16" t="s">
        <v>142</v>
      </c>
      <c r="B1062" s="7">
        <v>0.59171474626580822</v>
      </c>
      <c r="C1062" s="8">
        <v>0.46563582318352637</v>
      </c>
    </row>
    <row r="1063" spans="1:3" x14ac:dyDescent="0.25">
      <c r="A1063" s="16" t="s">
        <v>143</v>
      </c>
      <c r="B1063" s="7">
        <v>0.26357616796791139</v>
      </c>
      <c r="C1063" s="8">
        <v>0.30990075333712352</v>
      </c>
    </row>
    <row r="1064" spans="1:3" x14ac:dyDescent="0.25">
      <c r="A1064" s="17" t="s">
        <v>214</v>
      </c>
      <c r="B1064" s="9">
        <v>1</v>
      </c>
      <c r="C1064" s="10">
        <v>1</v>
      </c>
    </row>
    <row r="1065" spans="1:3" s="20" customFormat="1" x14ac:dyDescent="0.25">
      <c r="A1065" s="23" t="s">
        <v>215</v>
      </c>
      <c r="B1065" s="22">
        <v>101.65254041570429</v>
      </c>
      <c r="C1065" s="21">
        <v>74.289058823529388</v>
      </c>
    </row>
    <row r="1066" spans="1:3" s="20" customFormat="1" x14ac:dyDescent="0.25">
      <c r="A1066" s="28" t="s">
        <v>216</v>
      </c>
      <c r="B1066" s="27">
        <v>87</v>
      </c>
      <c r="C1066" s="26">
        <v>62</v>
      </c>
    </row>
    <row r="1067" spans="1:3" x14ac:dyDescent="0.25">
      <c r="A1067"/>
    </row>
    <row r="1068" spans="1:3" x14ac:dyDescent="0.25">
      <c r="A1068" s="62" t="s">
        <v>310</v>
      </c>
      <c r="B1068" s="63">
        <f>B1059+B1060</f>
        <v>5.5770063079979705E-2</v>
      </c>
      <c r="C1068" s="63">
        <f>C1059+C1060</f>
        <v>6.4943456165661356E-2</v>
      </c>
    </row>
    <row r="1069" spans="1:3" x14ac:dyDescent="0.25">
      <c r="A1069" s="64" t="s">
        <v>311</v>
      </c>
      <c r="B1069" s="63">
        <f>B1061</f>
        <v>8.8939022686300648E-2</v>
      </c>
      <c r="C1069" s="63">
        <f>C1061</f>
        <v>0.15951996731368881</v>
      </c>
    </row>
    <row r="1070" spans="1:3" x14ac:dyDescent="0.25">
      <c r="A1070" s="65" t="s">
        <v>312</v>
      </c>
      <c r="B1070" s="63">
        <f>B1062+B1063</f>
        <v>0.85529091423371961</v>
      </c>
      <c r="C1070" s="63">
        <f>C1062+C1063</f>
        <v>0.77553657652064989</v>
      </c>
    </row>
    <row r="1071" spans="1:3" x14ac:dyDescent="0.25">
      <c r="A1071"/>
    </row>
    <row r="1072" spans="1:3" x14ac:dyDescent="0.25">
      <c r="A1072" s="51" t="s">
        <v>306</v>
      </c>
      <c r="B1072" s="52">
        <v>4.0284626683069948</v>
      </c>
      <c r="C1072" s="52">
        <v>3.9722593937512767</v>
      </c>
    </row>
    <row r="1073" spans="1:3" x14ac:dyDescent="0.25">
      <c r="A1073"/>
    </row>
    <row r="1074" spans="1:3" x14ac:dyDescent="0.25">
      <c r="A1074" s="31" t="s">
        <v>218</v>
      </c>
      <c r="B1074" s="31" t="s">
        <v>336</v>
      </c>
    </row>
    <row r="1075" spans="1:3" x14ac:dyDescent="0.25">
      <c r="A1075" s="31" t="s">
        <v>220</v>
      </c>
      <c r="B1075" s="31" t="s">
        <v>221</v>
      </c>
    </row>
    <row r="1076" spans="1:3" x14ac:dyDescent="0.25">
      <c r="A1076" s="19"/>
    </row>
    <row r="1077" spans="1:3" x14ac:dyDescent="0.25">
      <c r="A1077" s="19" t="s">
        <v>432</v>
      </c>
      <c r="B1077" s="1"/>
      <c r="C1077" s="1"/>
    </row>
    <row r="1078" spans="1:3" x14ac:dyDescent="0.25">
      <c r="A1078" s="19"/>
    </row>
    <row r="1079" spans="1:3" x14ac:dyDescent="0.25">
      <c r="A1079" s="19"/>
      <c r="B1079" s="3" t="s">
        <v>0</v>
      </c>
      <c r="C1079" s="4" t="s">
        <v>1</v>
      </c>
    </row>
    <row r="1080" spans="1:3" x14ac:dyDescent="0.25">
      <c r="A1080" s="15" t="s">
        <v>2</v>
      </c>
      <c r="B1080" s="5">
        <v>0.12011645543139057</v>
      </c>
      <c r="C1080" s="6">
        <v>0.19483036849698399</v>
      </c>
    </row>
    <row r="1081" spans="1:3" x14ac:dyDescent="0.25">
      <c r="A1081" s="16" t="s">
        <v>3</v>
      </c>
      <c r="B1081" s="7">
        <v>0.12643085022924985</v>
      </c>
      <c r="C1081" s="8">
        <v>0.12799446359767969</v>
      </c>
    </row>
    <row r="1082" spans="1:3" x14ac:dyDescent="0.25">
      <c r="A1082" s="16" t="s">
        <v>4</v>
      </c>
      <c r="B1082" s="7">
        <v>0.27117030735168501</v>
      </c>
      <c r="C1082" s="8">
        <v>0.25977382466264526</v>
      </c>
    </row>
    <row r="1083" spans="1:3" x14ac:dyDescent="0.25">
      <c r="A1083" s="16" t="s">
        <v>5</v>
      </c>
      <c r="B1083" s="7">
        <v>0.27716741339934792</v>
      </c>
      <c r="C1083" s="8">
        <v>0.23738750223689023</v>
      </c>
    </row>
    <row r="1084" spans="1:3" x14ac:dyDescent="0.25">
      <c r="A1084" s="16" t="s">
        <v>6</v>
      </c>
      <c r="B1084" s="7">
        <v>0.2051149735883267</v>
      </c>
      <c r="C1084" s="8">
        <v>0.18001384100580087</v>
      </c>
    </row>
    <row r="1085" spans="1:3" x14ac:dyDescent="0.25">
      <c r="A1085" s="17" t="s">
        <v>214</v>
      </c>
      <c r="B1085" s="9">
        <v>1</v>
      </c>
      <c r="C1085" s="10">
        <v>1</v>
      </c>
    </row>
    <row r="1086" spans="1:3" s="20" customFormat="1" x14ac:dyDescent="0.25">
      <c r="A1086" s="23" t="s">
        <v>215</v>
      </c>
      <c r="B1086" s="22">
        <v>99.355080831408671</v>
      </c>
      <c r="C1086" s="21">
        <v>74.289058823529388</v>
      </c>
    </row>
    <row r="1087" spans="1:3" s="20" customFormat="1" x14ac:dyDescent="0.25">
      <c r="A1087" s="28" t="s">
        <v>216</v>
      </c>
      <c r="B1087" s="27">
        <v>85</v>
      </c>
      <c r="C1087" s="26">
        <v>62</v>
      </c>
    </row>
    <row r="1088" spans="1:3" x14ac:dyDescent="0.25">
      <c r="A1088"/>
    </row>
    <row r="1089" spans="1:3" x14ac:dyDescent="0.25">
      <c r="A1089" s="62" t="s">
        <v>310</v>
      </c>
      <c r="B1089" s="63">
        <f>B1080+B1081</f>
        <v>0.24654730566064043</v>
      </c>
      <c r="C1089" s="63">
        <f>C1080+C1081</f>
        <v>0.32282483209466367</v>
      </c>
    </row>
    <row r="1090" spans="1:3" x14ac:dyDescent="0.25">
      <c r="A1090" s="64" t="s">
        <v>311</v>
      </c>
      <c r="B1090" s="63">
        <f>B1082</f>
        <v>0.27117030735168501</v>
      </c>
      <c r="C1090" s="63">
        <f>C1082</f>
        <v>0.25977382466264526</v>
      </c>
    </row>
    <row r="1091" spans="1:3" x14ac:dyDescent="0.25">
      <c r="A1091" s="65" t="s">
        <v>312</v>
      </c>
      <c r="B1091" s="63">
        <f>B1083+B1084</f>
        <v>0.48228238698767462</v>
      </c>
      <c r="C1091" s="63">
        <f>C1083+C1084</f>
        <v>0.41740134324269107</v>
      </c>
    </row>
    <row r="1092" spans="1:3" x14ac:dyDescent="0.25">
      <c r="A1092"/>
    </row>
    <row r="1093" spans="1:3" x14ac:dyDescent="0.25">
      <c r="A1093" s="51" t="s">
        <v>306</v>
      </c>
      <c r="B1093" s="52">
        <v>3.3207335994839697</v>
      </c>
      <c r="C1093" s="52">
        <v>3.0797599836568446</v>
      </c>
    </row>
    <row r="1094" spans="1:3" x14ac:dyDescent="0.25">
      <c r="A1094"/>
    </row>
    <row r="1095" spans="1:3" x14ac:dyDescent="0.25">
      <c r="A1095" s="31" t="s">
        <v>218</v>
      </c>
      <c r="B1095" s="31" t="s">
        <v>336</v>
      </c>
    </row>
    <row r="1096" spans="1:3" x14ac:dyDescent="0.25">
      <c r="A1096" s="31" t="s">
        <v>220</v>
      </c>
      <c r="B1096" s="31" t="s">
        <v>221</v>
      </c>
    </row>
    <row r="1097" spans="1:3" x14ac:dyDescent="0.25">
      <c r="A1097" s="19"/>
    </row>
    <row r="1098" spans="1:3" x14ac:dyDescent="0.25">
      <c r="A1098" s="19" t="s">
        <v>371</v>
      </c>
      <c r="B1098" s="1"/>
      <c r="C1098" s="1"/>
    </row>
    <row r="1099" spans="1:3" x14ac:dyDescent="0.25">
      <c r="A1099" s="19"/>
    </row>
    <row r="1100" spans="1:3" x14ac:dyDescent="0.25">
      <c r="A1100" s="19"/>
      <c r="B1100" s="3" t="s">
        <v>0</v>
      </c>
      <c r="C1100" s="4" t="s">
        <v>1</v>
      </c>
    </row>
    <row r="1101" spans="1:3" x14ac:dyDescent="0.25">
      <c r="A1101" s="15" t="s">
        <v>108</v>
      </c>
      <c r="B1101" s="5">
        <v>0.13873944904676702</v>
      </c>
      <c r="C1101" s="6">
        <v>0.13588543878699874</v>
      </c>
    </row>
    <row r="1102" spans="1:3" x14ac:dyDescent="0.25">
      <c r="A1102" s="16" t="s">
        <v>110</v>
      </c>
      <c r="B1102" s="7">
        <v>0.86126055095323295</v>
      </c>
      <c r="C1102" s="8">
        <v>0.86411456121300123</v>
      </c>
    </row>
    <row r="1103" spans="1:3" x14ac:dyDescent="0.25">
      <c r="A1103" s="17" t="s">
        <v>214</v>
      </c>
      <c r="B1103" s="9">
        <v>1</v>
      </c>
      <c r="C1103" s="10">
        <v>1</v>
      </c>
    </row>
    <row r="1104" spans="1:3" s="20" customFormat="1" x14ac:dyDescent="0.25">
      <c r="A1104" s="23" t="s">
        <v>215</v>
      </c>
      <c r="B1104" s="22">
        <v>500.00681293302921</v>
      </c>
      <c r="C1104" s="21">
        <v>499.9947058823534</v>
      </c>
    </row>
    <row r="1105" spans="1:3" s="20" customFormat="1" x14ac:dyDescent="0.25">
      <c r="A1105" s="28" t="s">
        <v>216</v>
      </c>
      <c r="B1105" s="27">
        <v>433</v>
      </c>
      <c r="C1105" s="26">
        <v>425</v>
      </c>
    </row>
    <row r="1106" spans="1:3" x14ac:dyDescent="0.25">
      <c r="A1106"/>
    </row>
    <row r="1107" spans="1:3" x14ac:dyDescent="0.25">
      <c r="A1107" s="31" t="s">
        <v>218</v>
      </c>
      <c r="B1107" s="31" t="s">
        <v>219</v>
      </c>
    </row>
    <row r="1108" spans="1:3" x14ac:dyDescent="0.25">
      <c r="A1108" s="31" t="s">
        <v>220</v>
      </c>
      <c r="B1108" s="31" t="s">
        <v>221</v>
      </c>
    </row>
    <row r="1109" spans="1:3" x14ac:dyDescent="0.25">
      <c r="A1109" s="19"/>
    </row>
    <row r="1110" spans="1:3" x14ac:dyDescent="0.25">
      <c r="A1110" s="19" t="s">
        <v>250</v>
      </c>
      <c r="B1110" s="1"/>
      <c r="C1110" s="1"/>
    </row>
    <row r="1111" spans="1:3" x14ac:dyDescent="0.25">
      <c r="A1111" s="19"/>
    </row>
    <row r="1112" spans="1:3" x14ac:dyDescent="0.25">
      <c r="A1112" s="19"/>
      <c r="B1112" s="3" t="s">
        <v>0</v>
      </c>
      <c r="C1112" s="4" t="s">
        <v>1</v>
      </c>
    </row>
    <row r="1113" spans="1:3" x14ac:dyDescent="0.25">
      <c r="A1113" s="15" t="s">
        <v>168</v>
      </c>
      <c r="B1113" s="5">
        <v>8.5837250526947073E-2</v>
      </c>
      <c r="C1113" s="6">
        <v>0.37332188181268788</v>
      </c>
    </row>
    <row r="1114" spans="1:3" x14ac:dyDescent="0.25">
      <c r="A1114" s="16" t="s">
        <v>169</v>
      </c>
      <c r="B1114" s="7">
        <v>0.10519979892229396</v>
      </c>
      <c r="C1114" s="8">
        <v>5.4809725250083562E-2</v>
      </c>
    </row>
    <row r="1115" spans="1:3" x14ac:dyDescent="0.25">
      <c r="A1115" s="16" t="s">
        <v>170</v>
      </c>
      <c r="B1115" s="7">
        <v>0.67641481977969664</v>
      </c>
      <c r="C1115" s="8">
        <v>0.5191279066747243</v>
      </c>
    </row>
    <row r="1116" spans="1:3" x14ac:dyDescent="0.25">
      <c r="A1116" s="16" t="s">
        <v>171</v>
      </c>
      <c r="B1116" s="7">
        <v>4.4814752753794436E-2</v>
      </c>
      <c r="C1116" s="11"/>
    </row>
    <row r="1117" spans="1:3" x14ac:dyDescent="0.25">
      <c r="A1117" s="16" t="s">
        <v>167</v>
      </c>
      <c r="B1117" s="7">
        <v>8.7733378017267952E-2</v>
      </c>
      <c r="C1117" s="8">
        <v>5.2740486262504188E-2</v>
      </c>
    </row>
    <row r="1118" spans="1:3" x14ac:dyDescent="0.25">
      <c r="A1118" s="17" t="s">
        <v>214</v>
      </c>
      <c r="B1118" s="9">
        <v>1</v>
      </c>
      <c r="C1118" s="10">
        <v>1</v>
      </c>
    </row>
    <row r="1119" spans="1:3" s="20" customFormat="1" x14ac:dyDescent="0.25">
      <c r="A1119" s="23" t="s">
        <v>215</v>
      </c>
      <c r="B1119" s="22">
        <v>78.560508083140832</v>
      </c>
      <c r="C1119" s="21">
        <v>67.941999999999979</v>
      </c>
    </row>
    <row r="1120" spans="1:3" s="20" customFormat="1" x14ac:dyDescent="0.25">
      <c r="A1120" s="28" t="s">
        <v>216</v>
      </c>
      <c r="B1120" s="27">
        <v>68</v>
      </c>
      <c r="C1120" s="26">
        <v>57</v>
      </c>
    </row>
    <row r="1121" spans="1:3" x14ac:dyDescent="0.25">
      <c r="A1121"/>
    </row>
    <row r="1122" spans="1:3" x14ac:dyDescent="0.25">
      <c r="A1122" s="31" t="s">
        <v>218</v>
      </c>
      <c r="B1122" s="31" t="s">
        <v>337</v>
      </c>
    </row>
    <row r="1123" spans="1:3" x14ac:dyDescent="0.25">
      <c r="A1123" s="31" t="s">
        <v>220</v>
      </c>
      <c r="B1123" s="31" t="s">
        <v>221</v>
      </c>
    </row>
    <row r="1124" spans="1:3" x14ac:dyDescent="0.25">
      <c r="A1124" s="19"/>
    </row>
    <row r="1125" spans="1:3" x14ac:dyDescent="0.25">
      <c r="A1125" s="19" t="s">
        <v>433</v>
      </c>
      <c r="B1125" s="1"/>
      <c r="C1125" s="1"/>
    </row>
    <row r="1126" spans="1:3" x14ac:dyDescent="0.25">
      <c r="A1126" s="19"/>
    </row>
    <row r="1127" spans="1:3" x14ac:dyDescent="0.25">
      <c r="A1127" s="19"/>
      <c r="B1127" s="3" t="s">
        <v>0</v>
      </c>
      <c r="C1127" s="4" t="s">
        <v>1</v>
      </c>
    </row>
    <row r="1128" spans="1:3" x14ac:dyDescent="0.25">
      <c r="A1128" s="15" t="s">
        <v>152</v>
      </c>
      <c r="B1128" s="13"/>
      <c r="C1128" s="6">
        <v>5.2740486262504188E-2</v>
      </c>
    </row>
    <row r="1129" spans="1:3" x14ac:dyDescent="0.25">
      <c r="A1129" s="16" t="s">
        <v>141</v>
      </c>
      <c r="B1129" s="7">
        <v>4.6917341827666575E-2</v>
      </c>
      <c r="C1129" s="8">
        <v>3.4470577845809668E-2</v>
      </c>
    </row>
    <row r="1130" spans="1:3" x14ac:dyDescent="0.25">
      <c r="A1130" s="16" t="s">
        <v>4</v>
      </c>
      <c r="B1130" s="7">
        <v>0.11849594903400044</v>
      </c>
      <c r="C1130" s="8">
        <v>0.15822145878751256</v>
      </c>
    </row>
    <row r="1131" spans="1:3" x14ac:dyDescent="0.25">
      <c r="A1131" s="16" t="s">
        <v>142</v>
      </c>
      <c r="B1131" s="7">
        <v>0.43061653163446673</v>
      </c>
      <c r="C1131" s="8">
        <v>0.35091349542083472</v>
      </c>
    </row>
    <row r="1132" spans="1:3" x14ac:dyDescent="0.25">
      <c r="A1132" s="16" t="s">
        <v>143</v>
      </c>
      <c r="B1132" s="7">
        <v>0.40397017750386621</v>
      </c>
      <c r="C1132" s="8">
        <v>0.40365398168333888</v>
      </c>
    </row>
    <row r="1133" spans="1:3" x14ac:dyDescent="0.25">
      <c r="A1133" s="17" t="s">
        <v>214</v>
      </c>
      <c r="B1133" s="9">
        <v>1</v>
      </c>
      <c r="C1133" s="10">
        <v>1</v>
      </c>
    </row>
    <row r="1134" spans="1:3" s="20" customFormat="1" x14ac:dyDescent="0.25">
      <c r="A1134" s="23" t="s">
        <v>215</v>
      </c>
      <c r="B1134" s="22">
        <v>75.039838337182402</v>
      </c>
      <c r="C1134" s="21">
        <v>67.941999999999979</v>
      </c>
    </row>
    <row r="1135" spans="1:3" s="20" customFormat="1" x14ac:dyDescent="0.25">
      <c r="A1135" s="28" t="s">
        <v>216</v>
      </c>
      <c r="B1135" s="27">
        <v>65</v>
      </c>
      <c r="C1135" s="26">
        <v>57</v>
      </c>
    </row>
    <row r="1136" spans="1:3" x14ac:dyDescent="0.25">
      <c r="A1136"/>
    </row>
    <row r="1137" spans="1:3" x14ac:dyDescent="0.25">
      <c r="A1137" s="62" t="s">
        <v>310</v>
      </c>
      <c r="B1137" s="63">
        <f>B1128+B1129</f>
        <v>4.6917341827666575E-2</v>
      </c>
      <c r="C1137" s="63">
        <f>C1128+C1129</f>
        <v>8.7211064108313863E-2</v>
      </c>
    </row>
    <row r="1138" spans="1:3" x14ac:dyDescent="0.25">
      <c r="A1138" s="64" t="s">
        <v>311</v>
      </c>
      <c r="B1138" s="63">
        <f>B1130</f>
        <v>0.11849594903400044</v>
      </c>
      <c r="C1138" s="63">
        <f>C1130</f>
        <v>0.15822145878751256</v>
      </c>
    </row>
    <row r="1139" spans="1:3" x14ac:dyDescent="0.25">
      <c r="A1139" s="65" t="s">
        <v>312</v>
      </c>
      <c r="B1139" s="63">
        <f>B1131+B1132</f>
        <v>0.83458670913833299</v>
      </c>
      <c r="C1139" s="63">
        <f>C1131+C1132</f>
        <v>0.7545674771041736</v>
      </c>
    </row>
    <row r="1140" spans="1:3" x14ac:dyDescent="0.25">
      <c r="A1140"/>
    </row>
    <row r="1141" spans="1:3" x14ac:dyDescent="0.25">
      <c r="A1141" s="51" t="s">
        <v>306</v>
      </c>
      <c r="B1141" s="52">
        <v>4.1916395448145325</v>
      </c>
      <c r="C1141" s="52">
        <v>4.0182699084166948</v>
      </c>
    </row>
    <row r="1142" spans="1:3" x14ac:dyDescent="0.25">
      <c r="A1142"/>
    </row>
    <row r="1143" spans="1:3" x14ac:dyDescent="0.25">
      <c r="A1143" s="31" t="s">
        <v>218</v>
      </c>
      <c r="B1143" s="31" t="s">
        <v>337</v>
      </c>
    </row>
    <row r="1144" spans="1:3" x14ac:dyDescent="0.25">
      <c r="A1144" s="31" t="s">
        <v>220</v>
      </c>
      <c r="B1144" s="31" t="s">
        <v>221</v>
      </c>
    </row>
    <row r="1145" spans="1:3" x14ac:dyDescent="0.25">
      <c r="A1145" s="19"/>
    </row>
    <row r="1146" spans="1:3" x14ac:dyDescent="0.25">
      <c r="A1146" s="19" t="s">
        <v>434</v>
      </c>
      <c r="B1146" s="1"/>
      <c r="C1146" s="1"/>
    </row>
    <row r="1147" spans="1:3" x14ac:dyDescent="0.25">
      <c r="A1147" s="19"/>
    </row>
    <row r="1148" spans="1:3" x14ac:dyDescent="0.25">
      <c r="A1148" s="19"/>
      <c r="B1148" s="3" t="s">
        <v>0</v>
      </c>
      <c r="C1148" s="4" t="s">
        <v>1</v>
      </c>
    </row>
    <row r="1149" spans="1:3" x14ac:dyDescent="0.25">
      <c r="A1149" s="15" t="s">
        <v>2</v>
      </c>
      <c r="B1149" s="5">
        <v>0.11156617440459464</v>
      </c>
      <c r="C1149" s="6">
        <v>0.21303118403759608</v>
      </c>
    </row>
    <row r="1150" spans="1:3" x14ac:dyDescent="0.25">
      <c r="A1150" s="16" t="s">
        <v>3</v>
      </c>
      <c r="B1150" s="7">
        <v>0.174733192687027</v>
      </c>
      <c r="C1150" s="8">
        <v>0.19476127562090156</v>
      </c>
    </row>
    <row r="1151" spans="1:3" x14ac:dyDescent="0.25">
      <c r="A1151" s="16" t="s">
        <v>4</v>
      </c>
      <c r="B1151" s="7">
        <v>0.174733192687027</v>
      </c>
      <c r="C1151" s="8">
        <v>0.22923185346671121</v>
      </c>
    </row>
    <row r="1152" spans="1:3" x14ac:dyDescent="0.25">
      <c r="A1152" s="16" t="s">
        <v>5</v>
      </c>
      <c r="B1152" s="7">
        <v>0.31788287623283795</v>
      </c>
      <c r="C1152" s="8">
        <v>0.18855355865816345</v>
      </c>
    </row>
    <row r="1153" spans="1:3" x14ac:dyDescent="0.25">
      <c r="A1153" s="16" t="s">
        <v>6</v>
      </c>
      <c r="B1153" s="7">
        <v>0.22108456398851334</v>
      </c>
      <c r="C1153" s="8">
        <v>0.17442212821662767</v>
      </c>
    </row>
    <row r="1154" spans="1:3" x14ac:dyDescent="0.25">
      <c r="A1154" s="17" t="s">
        <v>214</v>
      </c>
      <c r="B1154" s="9">
        <v>1</v>
      </c>
      <c r="C1154" s="10">
        <v>1</v>
      </c>
    </row>
    <row r="1155" spans="1:3" s="20" customFormat="1" x14ac:dyDescent="0.25">
      <c r="A1155" s="23" t="s">
        <v>215</v>
      </c>
      <c r="B1155" s="22">
        <v>72.742378752886765</v>
      </c>
      <c r="C1155" s="21">
        <v>67.941999999999979</v>
      </c>
    </row>
    <row r="1156" spans="1:3" s="20" customFormat="1" x14ac:dyDescent="0.25">
      <c r="A1156" s="28" t="s">
        <v>216</v>
      </c>
      <c r="B1156" s="27">
        <v>63</v>
      </c>
      <c r="C1156" s="26">
        <v>57</v>
      </c>
    </row>
    <row r="1157" spans="1:3" x14ac:dyDescent="0.25">
      <c r="A1157"/>
    </row>
    <row r="1158" spans="1:3" x14ac:dyDescent="0.25">
      <c r="A1158" s="62" t="s">
        <v>310</v>
      </c>
      <c r="B1158" s="63">
        <f>B1149+B1150</f>
        <v>0.28629936709162163</v>
      </c>
      <c r="C1158" s="63">
        <f>C1149+C1150</f>
        <v>0.40779245965849764</v>
      </c>
    </row>
    <row r="1159" spans="1:3" x14ac:dyDescent="0.25">
      <c r="A1159" s="64" t="s">
        <v>311</v>
      </c>
      <c r="B1159" s="63">
        <f>B1151</f>
        <v>0.174733192687027</v>
      </c>
      <c r="C1159" s="63">
        <f>C1151</f>
        <v>0.22923185346671121</v>
      </c>
    </row>
    <row r="1160" spans="1:3" x14ac:dyDescent="0.25">
      <c r="A1160" s="65" t="s">
        <v>312</v>
      </c>
      <c r="B1160" s="63">
        <f>B1152+B1153</f>
        <v>0.53896744022135135</v>
      </c>
      <c r="C1160" s="63">
        <f>C1152+C1153</f>
        <v>0.36297568687479109</v>
      </c>
    </row>
    <row r="1161" spans="1:3" x14ac:dyDescent="0.25">
      <c r="A1161"/>
    </row>
    <row r="1162" spans="1:3" x14ac:dyDescent="0.25">
      <c r="A1162" s="51" t="s">
        <v>306</v>
      </c>
      <c r="B1162" s="52">
        <v>3.3621864627136477</v>
      </c>
      <c r="C1162" s="52">
        <v>2.9165741713953248</v>
      </c>
    </row>
    <row r="1163" spans="1:3" x14ac:dyDescent="0.25">
      <c r="A1163"/>
    </row>
    <row r="1164" spans="1:3" x14ac:dyDescent="0.25">
      <c r="A1164" s="31" t="s">
        <v>218</v>
      </c>
      <c r="B1164" s="31" t="s">
        <v>337</v>
      </c>
    </row>
    <row r="1165" spans="1:3" x14ac:dyDescent="0.25">
      <c r="A1165" s="31" t="s">
        <v>220</v>
      </c>
      <c r="B1165" s="31" t="s">
        <v>221</v>
      </c>
    </row>
    <row r="1166" spans="1:3" x14ac:dyDescent="0.25">
      <c r="A1166" s="19"/>
    </row>
    <row r="1167" spans="1:3" x14ac:dyDescent="0.25">
      <c r="A1167" s="19" t="s">
        <v>435</v>
      </c>
      <c r="B1167" s="1"/>
      <c r="C1167" s="1"/>
    </row>
    <row r="1168" spans="1:3" x14ac:dyDescent="0.25">
      <c r="A1168" s="19"/>
    </row>
    <row r="1169" spans="1:3" x14ac:dyDescent="0.25">
      <c r="A1169" s="19"/>
      <c r="B1169" s="3" t="s">
        <v>0</v>
      </c>
      <c r="C1169" s="4" t="s">
        <v>1</v>
      </c>
    </row>
    <row r="1170" spans="1:3" x14ac:dyDescent="0.25">
      <c r="A1170" s="15" t="s">
        <v>129</v>
      </c>
      <c r="B1170" s="5">
        <v>0.14351519965900064</v>
      </c>
      <c r="C1170" s="6">
        <v>0.28197233972921537</v>
      </c>
    </row>
    <row r="1171" spans="1:3" x14ac:dyDescent="0.25">
      <c r="A1171" s="16" t="s">
        <v>130</v>
      </c>
      <c r="B1171" s="7">
        <v>0.16270125743514227</v>
      </c>
      <c r="C1171" s="8">
        <v>0.22923185346671121</v>
      </c>
    </row>
    <row r="1172" spans="1:3" x14ac:dyDescent="0.25">
      <c r="A1172" s="16" t="s">
        <v>4</v>
      </c>
      <c r="B1172" s="7">
        <v>0.43471121616646996</v>
      </c>
      <c r="C1172" s="8">
        <v>0.29196529219559242</v>
      </c>
    </row>
    <row r="1173" spans="1:3" x14ac:dyDescent="0.25">
      <c r="A1173" s="16" t="s">
        <v>131</v>
      </c>
      <c r="B1173" s="7">
        <v>0.22486582837657176</v>
      </c>
      <c r="C1173" s="8">
        <v>0.14409002834597676</v>
      </c>
    </row>
    <row r="1174" spans="1:3" x14ac:dyDescent="0.25">
      <c r="A1174" s="16" t="s">
        <v>132</v>
      </c>
      <c r="B1174" s="7">
        <v>3.4206498362815536E-2</v>
      </c>
      <c r="C1174" s="8">
        <v>5.2740486262504188E-2</v>
      </c>
    </row>
    <row r="1175" spans="1:3" x14ac:dyDescent="0.25">
      <c r="A1175" s="17" t="s">
        <v>214</v>
      </c>
      <c r="B1175" s="9">
        <v>1</v>
      </c>
      <c r="C1175" s="10">
        <v>1</v>
      </c>
    </row>
    <row r="1176" spans="1:3" s="20" customFormat="1" x14ac:dyDescent="0.25">
      <c r="A1176" s="23" t="s">
        <v>215</v>
      </c>
      <c r="B1176" s="22">
        <v>71.519168591223945</v>
      </c>
      <c r="C1176" s="21">
        <v>67.941999999999979</v>
      </c>
    </row>
    <row r="1177" spans="1:3" s="20" customFormat="1" x14ac:dyDescent="0.25">
      <c r="A1177" s="28" t="s">
        <v>216</v>
      </c>
      <c r="B1177" s="27">
        <v>62</v>
      </c>
      <c r="C1177" s="26">
        <v>57</v>
      </c>
    </row>
    <row r="1178" spans="1:3" x14ac:dyDescent="0.25">
      <c r="A1178"/>
    </row>
    <row r="1179" spans="1:3" x14ac:dyDescent="0.25">
      <c r="A1179" s="62" t="s">
        <v>310</v>
      </c>
      <c r="B1179" s="63">
        <f>B1170+B1171</f>
        <v>0.30621645709414291</v>
      </c>
      <c r="C1179" s="63">
        <f>C1170+C1171</f>
        <v>0.51120419319592658</v>
      </c>
    </row>
    <row r="1180" spans="1:3" x14ac:dyDescent="0.25">
      <c r="A1180" s="64" t="s">
        <v>311</v>
      </c>
      <c r="B1180" s="63">
        <f>B1172</f>
        <v>0.43471121616646996</v>
      </c>
      <c r="C1180" s="63">
        <f>C1172</f>
        <v>0.29196529219559242</v>
      </c>
    </row>
    <row r="1181" spans="1:3" x14ac:dyDescent="0.25">
      <c r="A1181" s="65" t="s">
        <v>312</v>
      </c>
      <c r="B1181" s="63">
        <f>B1173+B1174</f>
        <v>0.25907232673938729</v>
      </c>
      <c r="C1181" s="63">
        <f>C1173+C1174</f>
        <v>0.19683051460848094</v>
      </c>
    </row>
    <row r="1182" spans="1:3" x14ac:dyDescent="0.25">
      <c r="A1182"/>
    </row>
    <row r="1183" spans="1:3" x14ac:dyDescent="0.25">
      <c r="A1183" s="51" t="s">
        <v>306</v>
      </c>
      <c r="B1183" s="52">
        <v>2.8435471683490592</v>
      </c>
      <c r="C1183" s="52">
        <v>2.4563944679458438</v>
      </c>
    </row>
    <row r="1184" spans="1:3" x14ac:dyDescent="0.25">
      <c r="A1184"/>
    </row>
    <row r="1185" spans="1:3" x14ac:dyDescent="0.25">
      <c r="A1185" s="31" t="s">
        <v>218</v>
      </c>
      <c r="B1185" s="31" t="s">
        <v>337</v>
      </c>
    </row>
    <row r="1186" spans="1:3" x14ac:dyDescent="0.25">
      <c r="A1186" s="31" t="s">
        <v>220</v>
      </c>
      <c r="B1186" s="31" t="s">
        <v>221</v>
      </c>
    </row>
    <row r="1187" spans="1:3" x14ac:dyDescent="0.25">
      <c r="A1187" s="19"/>
    </row>
    <row r="1188" spans="1:3" x14ac:dyDescent="0.25">
      <c r="A1188" s="19" t="s">
        <v>436</v>
      </c>
      <c r="B1188" s="1"/>
      <c r="C1188" s="2"/>
    </row>
    <row r="1189" spans="1:3" x14ac:dyDescent="0.25">
      <c r="A1189" s="19"/>
    </row>
    <row r="1190" spans="1:3" x14ac:dyDescent="0.25">
      <c r="A1190" s="19"/>
      <c r="B1190" s="3" t="s">
        <v>0</v>
      </c>
    </row>
    <row r="1191" spans="1:3" x14ac:dyDescent="0.25">
      <c r="A1191" s="15" t="s">
        <v>176</v>
      </c>
      <c r="B1191" s="29"/>
    </row>
    <row r="1192" spans="1:3" x14ac:dyDescent="0.25">
      <c r="A1192" s="16" t="s">
        <v>172</v>
      </c>
      <c r="B1192" s="7">
        <v>0.11309017413241143</v>
      </c>
    </row>
    <row r="1193" spans="1:3" x14ac:dyDescent="0.25">
      <c r="A1193" s="16" t="s">
        <v>4</v>
      </c>
      <c r="B1193" s="7">
        <v>0.24777355410103702</v>
      </c>
    </row>
    <row r="1194" spans="1:3" x14ac:dyDescent="0.25">
      <c r="A1194" s="16" t="s">
        <v>173</v>
      </c>
      <c r="B1194" s="7">
        <v>0.42609084784436774</v>
      </c>
    </row>
    <row r="1195" spans="1:3" x14ac:dyDescent="0.25">
      <c r="A1195" s="16" t="s">
        <v>174</v>
      </c>
      <c r="B1195" s="7">
        <v>0.2130454239221837</v>
      </c>
    </row>
    <row r="1196" spans="1:3" x14ac:dyDescent="0.25">
      <c r="A1196" s="16" t="s">
        <v>214</v>
      </c>
      <c r="B1196" s="9">
        <v>1</v>
      </c>
    </row>
    <row r="1197" spans="1:3" s="20" customFormat="1" x14ac:dyDescent="0.25">
      <c r="A1197" s="17" t="s">
        <v>215</v>
      </c>
      <c r="B1197" s="22">
        <v>70.44491916859117</v>
      </c>
    </row>
    <row r="1198" spans="1:3" s="20" customFormat="1" x14ac:dyDescent="0.25">
      <c r="A1198" s="23" t="s">
        <v>216</v>
      </c>
      <c r="B1198" s="27">
        <v>61</v>
      </c>
    </row>
    <row r="1199" spans="1:3" x14ac:dyDescent="0.25">
      <c r="A1199"/>
    </row>
    <row r="1200" spans="1:3" x14ac:dyDescent="0.25">
      <c r="A1200" s="62" t="s">
        <v>310</v>
      </c>
      <c r="B1200" s="63">
        <f>B1191+B1192</f>
        <v>0.11309017413241143</v>
      </c>
    </row>
    <row r="1201" spans="1:3" x14ac:dyDescent="0.25">
      <c r="A1201" s="64" t="s">
        <v>311</v>
      </c>
      <c r="B1201" s="63">
        <f>B1193</f>
        <v>0.24777355410103702</v>
      </c>
    </row>
    <row r="1202" spans="1:3" x14ac:dyDescent="0.25">
      <c r="A1202" s="65" t="s">
        <v>312</v>
      </c>
      <c r="B1202" s="63">
        <f>B1194+B1195</f>
        <v>0.63913627176655141</v>
      </c>
    </row>
    <row r="1203" spans="1:3" x14ac:dyDescent="0.25">
      <c r="A1203"/>
    </row>
    <row r="1204" spans="1:3" x14ac:dyDescent="0.25">
      <c r="A1204" s="51" t="s">
        <v>306</v>
      </c>
      <c r="B1204" s="52">
        <v>3.7390915215563241</v>
      </c>
    </row>
    <row r="1205" spans="1:3" x14ac:dyDescent="0.25">
      <c r="A1205"/>
    </row>
    <row r="1206" spans="1:3" x14ac:dyDescent="0.25">
      <c r="A1206" s="31" t="s">
        <v>218</v>
      </c>
      <c r="B1206" s="31" t="s">
        <v>337</v>
      </c>
    </row>
    <row r="1207" spans="1:3" x14ac:dyDescent="0.25">
      <c r="A1207" s="31" t="s">
        <v>220</v>
      </c>
      <c r="B1207" s="31" t="s">
        <v>221</v>
      </c>
    </row>
    <row r="1208" spans="1:3" x14ac:dyDescent="0.25">
      <c r="A1208" s="19"/>
    </row>
    <row r="1209" spans="1:3" x14ac:dyDescent="0.25">
      <c r="A1209" s="19" t="s">
        <v>437</v>
      </c>
      <c r="B1209" s="1"/>
      <c r="C1209" s="1"/>
    </row>
    <row r="1210" spans="1:3" x14ac:dyDescent="0.25">
      <c r="A1210" s="19"/>
    </row>
    <row r="1211" spans="1:3" x14ac:dyDescent="0.25">
      <c r="A1211" s="19"/>
      <c r="B1211" s="3" t="s">
        <v>0</v>
      </c>
      <c r="C1211" s="4" t="s">
        <v>1</v>
      </c>
    </row>
    <row r="1212" spans="1:3" x14ac:dyDescent="0.25">
      <c r="A1212" s="15" t="s">
        <v>108</v>
      </c>
      <c r="B1212" s="5">
        <v>0.33082967229776616</v>
      </c>
      <c r="C1212" s="6">
        <v>0.29045907544903415</v>
      </c>
    </row>
    <row r="1213" spans="1:3" x14ac:dyDescent="0.25">
      <c r="A1213" s="16" t="s">
        <v>110</v>
      </c>
      <c r="B1213" s="7">
        <v>0.66917032770223384</v>
      </c>
      <c r="C1213" s="8">
        <v>0.70954092455096573</v>
      </c>
    </row>
    <row r="1214" spans="1:3" x14ac:dyDescent="0.25">
      <c r="A1214" s="16" t="s">
        <v>214</v>
      </c>
      <c r="B1214" s="9">
        <v>1</v>
      </c>
      <c r="C1214" s="10">
        <v>1</v>
      </c>
    </row>
    <row r="1215" spans="1:3" s="20" customFormat="1" x14ac:dyDescent="0.25">
      <c r="A1215" s="17" t="s">
        <v>215</v>
      </c>
      <c r="B1215" s="22">
        <v>500.00681293302637</v>
      </c>
      <c r="C1215" s="21">
        <v>499.99470588235329</v>
      </c>
    </row>
    <row r="1216" spans="1:3" s="20" customFormat="1" x14ac:dyDescent="0.25">
      <c r="A1216" s="23" t="s">
        <v>216</v>
      </c>
      <c r="B1216" s="27">
        <v>433</v>
      </c>
      <c r="C1216" s="26">
        <v>425</v>
      </c>
    </row>
    <row r="1217" spans="1:3" x14ac:dyDescent="0.25">
      <c r="A1217"/>
    </row>
    <row r="1218" spans="1:3" x14ac:dyDescent="0.25">
      <c r="A1218" s="31" t="s">
        <v>218</v>
      </c>
      <c r="B1218" s="31" t="s">
        <v>219</v>
      </c>
    </row>
    <row r="1219" spans="1:3" x14ac:dyDescent="0.25">
      <c r="A1219" s="31" t="s">
        <v>220</v>
      </c>
      <c r="B1219" s="31" t="s">
        <v>221</v>
      </c>
    </row>
    <row r="1220" spans="1:3" x14ac:dyDescent="0.25">
      <c r="A1220" s="19"/>
    </row>
    <row r="1221" spans="1:3" x14ac:dyDescent="0.25">
      <c r="A1221" s="32" t="s">
        <v>439</v>
      </c>
      <c r="B1221" s="33"/>
      <c r="C1221" s="34"/>
    </row>
    <row r="1222" spans="1:3" x14ac:dyDescent="0.25">
      <c r="A1222" s="35"/>
      <c r="B1222" s="33"/>
      <c r="C1222" s="34"/>
    </row>
    <row r="1223" spans="1:3" x14ac:dyDescent="0.25">
      <c r="A1223"/>
      <c r="B1223" s="36" t="s">
        <v>0</v>
      </c>
      <c r="C1223" s="37" t="s">
        <v>1</v>
      </c>
    </row>
    <row r="1224" spans="1:3" x14ac:dyDescent="0.25">
      <c r="A1224" s="38" t="s">
        <v>232</v>
      </c>
      <c r="B1224" s="39">
        <v>0.91630965137691023</v>
      </c>
      <c r="C1224" s="40">
        <v>0.91840011406000077</v>
      </c>
    </row>
    <row r="1225" spans="1:3" x14ac:dyDescent="0.25">
      <c r="A1225" s="41" t="s">
        <v>233</v>
      </c>
      <c r="B1225" s="39">
        <v>0.37436980472529519</v>
      </c>
      <c r="C1225" s="40">
        <v>0.28850375636524445</v>
      </c>
    </row>
    <row r="1226" spans="1:3" x14ac:dyDescent="0.25">
      <c r="A1226" s="41" t="s">
        <v>234</v>
      </c>
      <c r="B1226" s="39">
        <v>4.9639516858959086E-2</v>
      </c>
      <c r="C1226" s="40">
        <v>4.1767994828415818E-2</v>
      </c>
    </row>
    <row r="1227" spans="1:3" x14ac:dyDescent="0.25">
      <c r="A1227" s="42" t="s">
        <v>215</v>
      </c>
      <c r="B1227" s="43">
        <v>166.49133949191636</v>
      </c>
      <c r="C1227" s="44">
        <v>145.22800000000009</v>
      </c>
    </row>
    <row r="1228" spans="1:3" x14ac:dyDescent="0.25">
      <c r="A1228" s="45" t="s">
        <v>216</v>
      </c>
      <c r="B1228" s="46">
        <v>145</v>
      </c>
      <c r="C1228" s="47">
        <v>123</v>
      </c>
    </row>
    <row r="1229" spans="1:3" x14ac:dyDescent="0.25">
      <c r="A1229"/>
    </row>
    <row r="1230" spans="1:3" x14ac:dyDescent="0.25">
      <c r="A1230" s="31" t="s">
        <v>218</v>
      </c>
      <c r="B1230" s="31" t="s">
        <v>338</v>
      </c>
    </row>
    <row r="1231" spans="1:3" x14ac:dyDescent="0.25">
      <c r="A1231" s="31" t="s">
        <v>220</v>
      </c>
      <c r="B1231" s="31" t="s">
        <v>326</v>
      </c>
    </row>
    <row r="1232" spans="1:3" x14ac:dyDescent="0.25">
      <c r="A1232" s="48"/>
      <c r="B1232" s="49"/>
      <c r="C1232" s="49"/>
    </row>
    <row r="1233" spans="1:3" x14ac:dyDescent="0.25">
      <c r="A1233" s="67" t="s">
        <v>339</v>
      </c>
      <c r="B1233" s="1"/>
      <c r="C1233" s="1"/>
    </row>
    <row r="1234" spans="1:3" x14ac:dyDescent="0.25">
      <c r="A1234" s="19"/>
    </row>
    <row r="1235" spans="1:3" x14ac:dyDescent="0.25">
      <c r="A1235" s="19"/>
      <c r="B1235" s="3" t="s">
        <v>0</v>
      </c>
      <c r="C1235" s="4" t="s">
        <v>1</v>
      </c>
    </row>
    <row r="1236" spans="1:3" x14ac:dyDescent="0.25">
      <c r="A1236" s="15" t="s">
        <v>152</v>
      </c>
      <c r="B1236" s="5">
        <v>3.3802485252077949E-2</v>
      </c>
      <c r="C1236" s="6">
        <v>7.5221459502136231E-3</v>
      </c>
    </row>
    <row r="1237" spans="1:3" x14ac:dyDescent="0.25">
      <c r="A1237" s="16" t="s">
        <v>141</v>
      </c>
      <c r="B1237" s="7">
        <v>4.8389295569839882E-2</v>
      </c>
      <c r="C1237" s="8">
        <v>1.5044291900427246E-2</v>
      </c>
    </row>
    <row r="1238" spans="1:3" x14ac:dyDescent="0.25">
      <c r="A1238" s="16" t="s">
        <v>4</v>
      </c>
      <c r="B1238" s="7">
        <v>4.1095890410958916E-2</v>
      </c>
      <c r="C1238" s="8">
        <v>8.0986079688437157E-2</v>
      </c>
    </row>
    <row r="1239" spans="1:3" x14ac:dyDescent="0.25">
      <c r="A1239" s="16" t="s">
        <v>142</v>
      </c>
      <c r="B1239" s="7">
        <v>0.4109589041095893</v>
      </c>
      <c r="C1239" s="8">
        <v>0.44446266825535419</v>
      </c>
    </row>
    <row r="1240" spans="1:3" x14ac:dyDescent="0.25">
      <c r="A1240" s="16" t="s">
        <v>143</v>
      </c>
      <c r="B1240" s="7">
        <v>0.46575342465753411</v>
      </c>
      <c r="C1240" s="8">
        <v>0.4519848142055678</v>
      </c>
    </row>
    <row r="1241" spans="1:3" x14ac:dyDescent="0.25">
      <c r="A1241" s="16" t="s">
        <v>214</v>
      </c>
      <c r="B1241" s="9">
        <v>1</v>
      </c>
      <c r="C1241" s="10">
        <v>1</v>
      </c>
    </row>
    <row r="1242" spans="1:3" s="20" customFormat="1" x14ac:dyDescent="0.25">
      <c r="A1242" s="17" t="s">
        <v>215</v>
      </c>
      <c r="B1242" s="22">
        <v>167.71454965357947</v>
      </c>
      <c r="C1242" s="21">
        <v>146.32870588235289</v>
      </c>
    </row>
    <row r="1243" spans="1:3" s="20" customFormat="1" x14ac:dyDescent="0.25">
      <c r="A1243" s="23" t="s">
        <v>216</v>
      </c>
      <c r="B1243" s="27">
        <v>146</v>
      </c>
      <c r="C1243" s="26">
        <v>124</v>
      </c>
    </row>
    <row r="1244" spans="1:3" x14ac:dyDescent="0.25">
      <c r="A1244"/>
    </row>
    <row r="1245" spans="1:3" x14ac:dyDescent="0.25">
      <c r="A1245" s="62" t="s">
        <v>310</v>
      </c>
      <c r="B1245" s="63">
        <f>B1236+B1237</f>
        <v>8.2191780821917831E-2</v>
      </c>
      <c r="C1245" s="63">
        <f>C1236+C1237</f>
        <v>2.2566437850640868E-2</v>
      </c>
    </row>
    <row r="1246" spans="1:3" x14ac:dyDescent="0.25">
      <c r="A1246" s="64" t="s">
        <v>311</v>
      </c>
      <c r="B1246" s="63">
        <f>B1238</f>
        <v>4.1095890410958916E-2</v>
      </c>
      <c r="C1246" s="63">
        <f>C1238</f>
        <v>8.0986079688437157E-2</v>
      </c>
    </row>
    <row r="1247" spans="1:3" x14ac:dyDescent="0.25">
      <c r="A1247" s="65" t="s">
        <v>312</v>
      </c>
      <c r="B1247" s="63">
        <f>B1239+B1240</f>
        <v>0.87671232876712346</v>
      </c>
      <c r="C1247" s="63">
        <f>C1239+C1240</f>
        <v>0.89644748246092198</v>
      </c>
    </row>
    <row r="1248" spans="1:3" x14ac:dyDescent="0.25">
      <c r="A1248"/>
    </row>
    <row r="1249" spans="1:3" x14ac:dyDescent="0.25">
      <c r="A1249" s="51" t="s">
        <v>306</v>
      </c>
      <c r="B1249" s="52">
        <v>4.226471487350663</v>
      </c>
      <c r="C1249" s="52">
        <v>4.3183437128656355</v>
      </c>
    </row>
    <row r="1250" spans="1:3" x14ac:dyDescent="0.25">
      <c r="A1250"/>
    </row>
    <row r="1251" spans="1:3" x14ac:dyDescent="0.25">
      <c r="A1251" s="31" t="s">
        <v>218</v>
      </c>
      <c r="B1251" s="31" t="s">
        <v>340</v>
      </c>
    </row>
    <row r="1252" spans="1:3" x14ac:dyDescent="0.25">
      <c r="A1252" s="31" t="s">
        <v>220</v>
      </c>
      <c r="B1252" s="31" t="s">
        <v>341</v>
      </c>
    </row>
    <row r="1253" spans="1:3" x14ac:dyDescent="0.25">
      <c r="A1253" s="19"/>
    </row>
    <row r="1254" spans="1:3" x14ac:dyDescent="0.25">
      <c r="A1254" s="19" t="s">
        <v>372</v>
      </c>
      <c r="B1254" s="1"/>
      <c r="C1254" s="2"/>
    </row>
    <row r="1255" spans="1:3" x14ac:dyDescent="0.25">
      <c r="A1255" s="19"/>
    </row>
    <row r="1256" spans="1:3" x14ac:dyDescent="0.25">
      <c r="A1256" s="19"/>
      <c r="B1256" s="3" t="s">
        <v>0</v>
      </c>
    </row>
    <row r="1257" spans="1:3" x14ac:dyDescent="0.25">
      <c r="A1257" s="15" t="s">
        <v>2</v>
      </c>
      <c r="B1257" s="5">
        <v>8.1303600641142101E-2</v>
      </c>
    </row>
    <row r="1258" spans="1:3" x14ac:dyDescent="0.25">
      <c r="A1258" s="16" t="s">
        <v>3</v>
      </c>
      <c r="B1258" s="7">
        <v>0.12772857213675481</v>
      </c>
    </row>
    <row r="1259" spans="1:3" x14ac:dyDescent="0.25">
      <c r="A1259" s="16" t="s">
        <v>4</v>
      </c>
      <c r="B1259" s="7">
        <v>0.14339152634796828</v>
      </c>
    </row>
    <row r="1260" spans="1:3" x14ac:dyDescent="0.25">
      <c r="A1260" s="16" t="s">
        <v>5</v>
      </c>
      <c r="B1260" s="7">
        <v>0.3826734636548409</v>
      </c>
    </row>
    <row r="1261" spans="1:3" x14ac:dyDescent="0.25">
      <c r="A1261" s="16" t="s">
        <v>6</v>
      </c>
      <c r="B1261" s="7">
        <v>0.26490283721929381</v>
      </c>
    </row>
    <row r="1262" spans="1:3" x14ac:dyDescent="0.25">
      <c r="A1262" s="16" t="s">
        <v>214</v>
      </c>
      <c r="B1262" s="9">
        <v>1</v>
      </c>
    </row>
    <row r="1263" spans="1:3" s="20" customFormat="1" x14ac:dyDescent="0.25">
      <c r="A1263" s="17" t="s">
        <v>215</v>
      </c>
      <c r="B1263" s="22">
        <v>167.71454965357964</v>
      </c>
    </row>
    <row r="1264" spans="1:3" s="20" customFormat="1" x14ac:dyDescent="0.25">
      <c r="A1264" s="23" t="s">
        <v>216</v>
      </c>
      <c r="B1264" s="27">
        <v>146</v>
      </c>
    </row>
    <row r="1265" spans="1:3" x14ac:dyDescent="0.25">
      <c r="A1265"/>
    </row>
    <row r="1266" spans="1:3" x14ac:dyDescent="0.25">
      <c r="A1266" s="62" t="s">
        <v>310</v>
      </c>
      <c r="B1266" s="63">
        <f>B1257+B1258</f>
        <v>0.20903217277789693</v>
      </c>
    </row>
    <row r="1267" spans="1:3" x14ac:dyDescent="0.25">
      <c r="A1267" s="64" t="s">
        <v>311</v>
      </c>
      <c r="B1267" s="63">
        <f>B1259</f>
        <v>0.14339152634796828</v>
      </c>
    </row>
    <row r="1268" spans="1:3" x14ac:dyDescent="0.25">
      <c r="A1268" s="65" t="s">
        <v>312</v>
      </c>
      <c r="B1268" s="63">
        <f>B1260+B1261</f>
        <v>0.64757630087413465</v>
      </c>
    </row>
    <row r="1269" spans="1:3" x14ac:dyDescent="0.25">
      <c r="A1269"/>
    </row>
    <row r="1270" spans="1:3" x14ac:dyDescent="0.25">
      <c r="A1270" s="51" t="s">
        <v>306</v>
      </c>
      <c r="B1270" s="52">
        <v>3.6221433646743897</v>
      </c>
    </row>
    <row r="1271" spans="1:3" x14ac:dyDescent="0.25">
      <c r="A1271"/>
    </row>
    <row r="1272" spans="1:3" x14ac:dyDescent="0.25">
      <c r="A1272" s="31" t="s">
        <v>218</v>
      </c>
      <c r="B1272" s="31" t="s">
        <v>338</v>
      </c>
    </row>
    <row r="1273" spans="1:3" x14ac:dyDescent="0.25">
      <c r="A1273" s="31" t="s">
        <v>220</v>
      </c>
      <c r="B1273" s="31" t="s">
        <v>221</v>
      </c>
    </row>
    <row r="1274" spans="1:3" x14ac:dyDescent="0.25">
      <c r="A1274" s="19"/>
    </row>
    <row r="1275" spans="1:3" x14ac:dyDescent="0.25">
      <c r="A1275" s="19" t="s">
        <v>373</v>
      </c>
      <c r="B1275" s="1"/>
      <c r="C1275" s="2"/>
    </row>
    <row r="1276" spans="1:3" x14ac:dyDescent="0.25">
      <c r="A1276" s="19"/>
    </row>
    <row r="1277" spans="1:3" x14ac:dyDescent="0.25">
      <c r="A1277" s="19"/>
      <c r="B1277" s="3" t="s">
        <v>0</v>
      </c>
    </row>
    <row r="1278" spans="1:3" x14ac:dyDescent="0.25">
      <c r="A1278" s="15" t="s">
        <v>108</v>
      </c>
      <c r="B1278" s="5">
        <v>0.64512353228320862</v>
      </c>
    </row>
    <row r="1279" spans="1:3" x14ac:dyDescent="0.25">
      <c r="A1279" s="16" t="s">
        <v>110</v>
      </c>
      <c r="B1279" s="7">
        <v>0.10668864195846034</v>
      </c>
    </row>
    <row r="1280" spans="1:3" x14ac:dyDescent="0.25">
      <c r="A1280" s="16" t="s">
        <v>175</v>
      </c>
      <c r="B1280" s="7">
        <v>0.24818782575833115</v>
      </c>
    </row>
    <row r="1281" spans="1:3" x14ac:dyDescent="0.25">
      <c r="A1281" s="17" t="s">
        <v>214</v>
      </c>
      <c r="B1281" s="9">
        <v>1</v>
      </c>
    </row>
    <row r="1282" spans="1:3" s="20" customFormat="1" x14ac:dyDescent="0.25">
      <c r="A1282" s="23" t="s">
        <v>215</v>
      </c>
      <c r="B1282" s="22">
        <v>65.998960739029968</v>
      </c>
    </row>
    <row r="1283" spans="1:3" s="20" customFormat="1" x14ac:dyDescent="0.25">
      <c r="A1283" s="28" t="s">
        <v>216</v>
      </c>
      <c r="B1283" s="27">
        <v>57</v>
      </c>
    </row>
    <row r="1284" spans="1:3" x14ac:dyDescent="0.25">
      <c r="A1284"/>
    </row>
    <row r="1285" spans="1:3" x14ac:dyDescent="0.25">
      <c r="A1285" s="31" t="s">
        <v>218</v>
      </c>
      <c r="B1285" s="31" t="s">
        <v>342</v>
      </c>
    </row>
    <row r="1286" spans="1:3" x14ac:dyDescent="0.25">
      <c r="A1286" s="31" t="s">
        <v>220</v>
      </c>
      <c r="B1286" s="31" t="s">
        <v>221</v>
      </c>
    </row>
    <row r="1287" spans="1:3" x14ac:dyDescent="0.25">
      <c r="A1287" s="19"/>
    </row>
    <row r="1288" spans="1:3" x14ac:dyDescent="0.25">
      <c r="A1288" s="19" t="s">
        <v>438</v>
      </c>
      <c r="B1288" s="1"/>
      <c r="C1288" s="2"/>
    </row>
    <row r="1289" spans="1:3" x14ac:dyDescent="0.25">
      <c r="A1289" s="19"/>
    </row>
    <row r="1290" spans="1:3" x14ac:dyDescent="0.25">
      <c r="A1290" s="19"/>
      <c r="B1290" s="3" t="s">
        <v>0</v>
      </c>
    </row>
    <row r="1291" spans="1:3" x14ac:dyDescent="0.25">
      <c r="A1291" s="15" t="s">
        <v>129</v>
      </c>
      <c r="B1291" s="5">
        <v>0.15488133304042909</v>
      </c>
    </row>
    <row r="1292" spans="1:3" x14ac:dyDescent="0.25">
      <c r="A1292" s="16" t="s">
        <v>130</v>
      </c>
      <c r="B1292" s="7">
        <v>0.41344268430601988</v>
      </c>
    </row>
    <row r="1293" spans="1:3" x14ac:dyDescent="0.25">
      <c r="A1293" s="16" t="s">
        <v>4</v>
      </c>
      <c r="B1293" s="7">
        <v>0.26629890893114311</v>
      </c>
    </row>
    <row r="1294" spans="1:3" x14ac:dyDescent="0.25">
      <c r="A1294" s="16" t="s">
        <v>131</v>
      </c>
      <c r="B1294" s="7">
        <v>0.14014661492022415</v>
      </c>
    </row>
    <row r="1295" spans="1:3" x14ac:dyDescent="0.25">
      <c r="A1295" s="16" t="s">
        <v>132</v>
      </c>
      <c r="B1295" s="7">
        <v>2.5230458802183803E-2</v>
      </c>
    </row>
    <row r="1296" spans="1:3" x14ac:dyDescent="0.25">
      <c r="A1296" s="17" t="s">
        <v>214</v>
      </c>
      <c r="B1296" s="9">
        <v>1</v>
      </c>
    </row>
    <row r="1297" spans="1:3" s="20" customFormat="1" x14ac:dyDescent="0.25">
      <c r="A1297" s="17" t="s">
        <v>215</v>
      </c>
      <c r="B1297" s="22">
        <v>42.577482678983792</v>
      </c>
    </row>
    <row r="1298" spans="1:3" s="20" customFormat="1" x14ac:dyDescent="0.25">
      <c r="A1298" s="23" t="s">
        <v>216</v>
      </c>
      <c r="B1298" s="27">
        <v>37</v>
      </c>
    </row>
    <row r="1299" spans="1:3" x14ac:dyDescent="0.25">
      <c r="A1299"/>
    </row>
    <row r="1300" spans="1:3" x14ac:dyDescent="0.25">
      <c r="A1300" s="62" t="s">
        <v>310</v>
      </c>
      <c r="B1300" s="63">
        <f>B1291+B1292</f>
        <v>0.568324017346449</v>
      </c>
    </row>
    <row r="1301" spans="1:3" x14ac:dyDescent="0.25">
      <c r="A1301" s="64" t="s">
        <v>311</v>
      </c>
      <c r="B1301" s="63">
        <f>B1293</f>
        <v>0.26629890893114311</v>
      </c>
    </row>
    <row r="1302" spans="1:3" x14ac:dyDescent="0.25">
      <c r="A1302" s="65" t="s">
        <v>312</v>
      </c>
      <c r="B1302" s="63">
        <f>B1294+B1295</f>
        <v>0.16537707372240795</v>
      </c>
    </row>
    <row r="1303" spans="1:3" x14ac:dyDescent="0.25">
      <c r="A1303"/>
    </row>
    <row r="1304" spans="1:3" x14ac:dyDescent="0.25">
      <c r="A1304" s="51" t="s">
        <v>306</v>
      </c>
      <c r="B1304" s="52">
        <v>2.4674021821377146</v>
      </c>
      <c r="C1304" s="52"/>
    </row>
    <row r="1305" spans="1:3" x14ac:dyDescent="0.25">
      <c r="A1305"/>
    </row>
    <row r="1306" spans="1:3" x14ac:dyDescent="0.25">
      <c r="A1306" s="31" t="s">
        <v>218</v>
      </c>
      <c r="B1306" s="31" t="s">
        <v>343</v>
      </c>
    </row>
    <row r="1307" spans="1:3" x14ac:dyDescent="0.25">
      <c r="A1307" s="31" t="s">
        <v>220</v>
      </c>
      <c r="B1307" s="31" t="s">
        <v>344</v>
      </c>
    </row>
    <row r="1308" spans="1:3" x14ac:dyDescent="0.25">
      <c r="A1308" s="19"/>
    </row>
    <row r="1309" spans="1:3" x14ac:dyDescent="0.25">
      <c r="A1309" s="19" t="s">
        <v>440</v>
      </c>
      <c r="B1309" s="1"/>
      <c r="C1309" s="2"/>
    </row>
    <row r="1310" spans="1:3" x14ac:dyDescent="0.25">
      <c r="A1310" s="19"/>
    </row>
    <row r="1311" spans="1:3" x14ac:dyDescent="0.25">
      <c r="A1311" s="19"/>
      <c r="B1311" s="3" t="s">
        <v>0</v>
      </c>
    </row>
    <row r="1312" spans="1:3" x14ac:dyDescent="0.25">
      <c r="A1312" s="15" t="s">
        <v>176</v>
      </c>
      <c r="B1312" s="5">
        <v>2.0233454946105803E-2</v>
      </c>
    </row>
    <row r="1313" spans="1:2" x14ac:dyDescent="0.25">
      <c r="A1313" s="16" t="s">
        <v>172</v>
      </c>
      <c r="B1313" s="7">
        <v>9.0062053696716438E-2</v>
      </c>
    </row>
    <row r="1314" spans="1:2" x14ac:dyDescent="0.25">
      <c r="A1314" s="16" t="s">
        <v>4</v>
      </c>
      <c r="B1314" s="7">
        <v>0.17833629569573956</v>
      </c>
    </row>
    <row r="1315" spans="1:2" x14ac:dyDescent="0.25">
      <c r="A1315" s="16" t="s">
        <v>173</v>
      </c>
      <c r="B1315" s="7">
        <v>0.4649911129127815</v>
      </c>
    </row>
    <row r="1316" spans="1:2" x14ac:dyDescent="0.25">
      <c r="A1316" s="16" t="s">
        <v>174</v>
      </c>
      <c r="B1316" s="7">
        <v>0.24637708274865677</v>
      </c>
    </row>
    <row r="1317" spans="1:2" x14ac:dyDescent="0.25">
      <c r="A1317" s="17" t="s">
        <v>214</v>
      </c>
      <c r="B1317" s="9">
        <v>1</v>
      </c>
    </row>
    <row r="1318" spans="1:2" s="20" customFormat="1" x14ac:dyDescent="0.25">
      <c r="A1318" s="17" t="s">
        <v>215</v>
      </c>
      <c r="B1318" s="22">
        <v>166.64030023094671</v>
      </c>
    </row>
    <row r="1319" spans="1:2" s="20" customFormat="1" x14ac:dyDescent="0.25">
      <c r="A1319" s="23" t="s">
        <v>216</v>
      </c>
      <c r="B1319" s="27">
        <v>145</v>
      </c>
    </row>
    <row r="1320" spans="1:2" x14ac:dyDescent="0.25">
      <c r="A1320"/>
    </row>
    <row r="1321" spans="1:2" x14ac:dyDescent="0.25">
      <c r="A1321" s="62" t="s">
        <v>310</v>
      </c>
      <c r="B1321" s="63">
        <f>B1312+B1313</f>
        <v>0.11029550864282224</v>
      </c>
    </row>
    <row r="1322" spans="1:2" x14ac:dyDescent="0.25">
      <c r="A1322" s="64" t="s">
        <v>311</v>
      </c>
      <c r="B1322" s="63">
        <f>B1314</f>
        <v>0.17833629569573956</v>
      </c>
    </row>
    <row r="1323" spans="1:2" x14ac:dyDescent="0.25">
      <c r="A1323" s="65" t="s">
        <v>312</v>
      </c>
      <c r="B1323" s="63">
        <f>B1315+B1316</f>
        <v>0.71136819566143827</v>
      </c>
    </row>
    <row r="1324" spans="1:2" x14ac:dyDescent="0.25">
      <c r="A1324"/>
    </row>
    <row r="1325" spans="1:2" x14ac:dyDescent="0.25">
      <c r="A1325" s="51" t="s">
        <v>306</v>
      </c>
      <c r="B1325" s="52">
        <v>3.8272163148211678</v>
      </c>
    </row>
    <row r="1326" spans="1:2" x14ac:dyDescent="0.25">
      <c r="A1326"/>
    </row>
    <row r="1327" spans="1:2" x14ac:dyDescent="0.25">
      <c r="A1327" s="31" t="s">
        <v>218</v>
      </c>
      <c r="B1327" s="31" t="s">
        <v>338</v>
      </c>
    </row>
    <row r="1328" spans="1:2" x14ac:dyDescent="0.25">
      <c r="A1328" s="31" t="s">
        <v>220</v>
      </c>
      <c r="B1328" s="31" t="s">
        <v>221</v>
      </c>
    </row>
    <row r="1329" spans="1:3" x14ac:dyDescent="0.25">
      <c r="A1329" s="19"/>
    </row>
    <row r="1330" spans="1:3" x14ac:dyDescent="0.25">
      <c r="A1330" s="19" t="s">
        <v>468</v>
      </c>
      <c r="B1330" s="1"/>
      <c r="C1330" s="2"/>
    </row>
    <row r="1331" spans="1:3" x14ac:dyDescent="0.25">
      <c r="A1331" s="19"/>
    </row>
    <row r="1332" spans="1:3" x14ac:dyDescent="0.25">
      <c r="A1332" s="19"/>
      <c r="B1332" s="3" t="s">
        <v>0</v>
      </c>
    </row>
    <row r="1333" spans="1:3" x14ac:dyDescent="0.25">
      <c r="A1333" s="15" t="s">
        <v>108</v>
      </c>
      <c r="B1333" s="5">
        <v>0.5299438183174876</v>
      </c>
    </row>
    <row r="1334" spans="1:3" x14ac:dyDescent="0.25">
      <c r="A1334" s="16" t="s">
        <v>110</v>
      </c>
      <c r="B1334" s="7">
        <v>0.39558167683165452</v>
      </c>
    </row>
    <row r="1335" spans="1:3" x14ac:dyDescent="0.25">
      <c r="A1335" s="16" t="s">
        <v>165</v>
      </c>
      <c r="B1335" s="7">
        <v>7.4474504850857812E-2</v>
      </c>
    </row>
    <row r="1336" spans="1:3" x14ac:dyDescent="0.25">
      <c r="A1336" s="17" t="s">
        <v>214</v>
      </c>
      <c r="B1336" s="9">
        <v>1</v>
      </c>
    </row>
    <row r="1337" spans="1:3" s="20" customFormat="1" x14ac:dyDescent="0.25">
      <c r="A1337" s="23" t="s">
        <v>215</v>
      </c>
      <c r="B1337" s="22">
        <v>500.00681293302461</v>
      </c>
    </row>
    <row r="1338" spans="1:3" s="20" customFormat="1" x14ac:dyDescent="0.25">
      <c r="A1338" s="28" t="s">
        <v>216</v>
      </c>
      <c r="B1338" s="27">
        <v>433</v>
      </c>
    </row>
    <row r="1339" spans="1:3" x14ac:dyDescent="0.25">
      <c r="A1339"/>
    </row>
    <row r="1340" spans="1:3" x14ac:dyDescent="0.25">
      <c r="A1340" s="31" t="s">
        <v>218</v>
      </c>
      <c r="B1340" s="31" t="s">
        <v>219</v>
      </c>
    </row>
    <row r="1341" spans="1:3" x14ac:dyDescent="0.25">
      <c r="A1341" s="31" t="s">
        <v>220</v>
      </c>
      <c r="B1341" s="31" t="s">
        <v>221</v>
      </c>
    </row>
    <row r="1342" spans="1:3" x14ac:dyDescent="0.25">
      <c r="A1342" s="19"/>
    </row>
    <row r="1343" spans="1:3" x14ac:dyDescent="0.25">
      <c r="A1343" s="19" t="s">
        <v>469</v>
      </c>
      <c r="B1343" s="1"/>
      <c r="C1343" s="2"/>
    </row>
    <row r="1344" spans="1:3" x14ac:dyDescent="0.25">
      <c r="A1344" s="19"/>
    </row>
    <row r="1345" spans="1:3" x14ac:dyDescent="0.25">
      <c r="A1345" s="19"/>
      <c r="B1345" s="3" t="s">
        <v>0</v>
      </c>
    </row>
    <row r="1346" spans="1:3" x14ac:dyDescent="0.25">
      <c r="A1346" s="15" t="s">
        <v>177</v>
      </c>
      <c r="B1346" s="5">
        <v>0.12070529849809666</v>
      </c>
    </row>
    <row r="1347" spans="1:3" x14ac:dyDescent="0.25">
      <c r="A1347" s="16" t="s">
        <v>178</v>
      </c>
      <c r="B1347" s="7">
        <v>0.50614070409572021</v>
      </c>
    </row>
    <row r="1348" spans="1:3" x14ac:dyDescent="0.25">
      <c r="A1348" s="16" t="s">
        <v>179</v>
      </c>
      <c r="B1348" s="7">
        <v>2.7135715182194722E-2</v>
      </c>
    </row>
    <row r="1349" spans="1:3" x14ac:dyDescent="0.25">
      <c r="A1349" s="16" t="s">
        <v>42</v>
      </c>
      <c r="B1349" s="7">
        <v>0.34601828222398834</v>
      </c>
    </row>
    <row r="1350" spans="1:3" x14ac:dyDescent="0.25">
      <c r="A1350" s="17" t="s">
        <v>214</v>
      </c>
      <c r="B1350" s="9">
        <v>1</v>
      </c>
    </row>
    <row r="1351" spans="1:3" s="20" customFormat="1" x14ac:dyDescent="0.25">
      <c r="A1351" s="23" t="s">
        <v>215</v>
      </c>
      <c r="B1351" s="22">
        <v>264.97551963048431</v>
      </c>
    </row>
    <row r="1352" spans="1:3" s="20" customFormat="1" x14ac:dyDescent="0.25">
      <c r="A1352" s="28" t="s">
        <v>216</v>
      </c>
      <c r="B1352" s="27">
        <v>226</v>
      </c>
    </row>
    <row r="1353" spans="1:3" x14ac:dyDescent="0.25">
      <c r="A1353"/>
    </row>
    <row r="1354" spans="1:3" x14ac:dyDescent="0.25">
      <c r="A1354" s="31" t="s">
        <v>218</v>
      </c>
      <c r="B1354" s="31" t="s">
        <v>345</v>
      </c>
    </row>
    <row r="1355" spans="1:3" x14ac:dyDescent="0.25">
      <c r="A1355" s="31" t="s">
        <v>220</v>
      </c>
      <c r="B1355" s="31" t="s">
        <v>221</v>
      </c>
    </row>
    <row r="1356" spans="1:3" x14ac:dyDescent="0.25">
      <c r="A1356" s="19"/>
    </row>
    <row r="1357" spans="1:3" x14ac:dyDescent="0.25">
      <c r="A1357" s="19" t="s">
        <v>441</v>
      </c>
      <c r="B1357" s="1"/>
      <c r="C1357" s="2"/>
    </row>
    <row r="1358" spans="1:3" x14ac:dyDescent="0.25">
      <c r="A1358" s="19"/>
    </row>
    <row r="1359" spans="1:3" x14ac:dyDescent="0.25">
      <c r="A1359" s="19"/>
      <c r="B1359" s="3" t="s">
        <v>0</v>
      </c>
    </row>
    <row r="1360" spans="1:3" x14ac:dyDescent="0.25">
      <c r="A1360" s="15" t="s">
        <v>98</v>
      </c>
      <c r="B1360" s="5"/>
    </row>
    <row r="1361" spans="1:2" x14ac:dyDescent="0.25">
      <c r="A1361" s="16" t="s">
        <v>99</v>
      </c>
      <c r="B1361" s="7">
        <v>4.6163138518177634E-3</v>
      </c>
    </row>
    <row r="1362" spans="1:2" x14ac:dyDescent="0.25">
      <c r="A1362" s="16" t="s">
        <v>4</v>
      </c>
      <c r="B1362" s="7">
        <v>0.11677012299711353</v>
      </c>
    </row>
    <row r="1363" spans="1:2" x14ac:dyDescent="0.25">
      <c r="A1363" s="16" t="s">
        <v>100</v>
      </c>
      <c r="B1363" s="7">
        <v>0.55973099610927513</v>
      </c>
    </row>
    <row r="1364" spans="1:2" x14ac:dyDescent="0.25">
      <c r="A1364" s="16" t="s">
        <v>307</v>
      </c>
      <c r="B1364" s="7">
        <v>0.31888256704179363</v>
      </c>
    </row>
    <row r="1365" spans="1:2" x14ac:dyDescent="0.25">
      <c r="A1365" s="17" t="s">
        <v>214</v>
      </c>
      <c r="B1365" s="9">
        <v>1</v>
      </c>
    </row>
    <row r="1366" spans="1:2" s="20" customFormat="1" x14ac:dyDescent="0.25">
      <c r="A1366" s="17" t="s">
        <v>215</v>
      </c>
      <c r="B1366" s="22">
        <v>264.97551963048443</v>
      </c>
    </row>
    <row r="1367" spans="1:2" s="20" customFormat="1" x14ac:dyDescent="0.25">
      <c r="A1367" s="23" t="s">
        <v>216</v>
      </c>
      <c r="B1367" s="27">
        <v>226</v>
      </c>
    </row>
    <row r="1368" spans="1:2" x14ac:dyDescent="0.25">
      <c r="A1368"/>
    </row>
    <row r="1369" spans="1:2" x14ac:dyDescent="0.25">
      <c r="A1369" s="62" t="s">
        <v>310</v>
      </c>
      <c r="B1369" s="63">
        <f>B1360+B1361</f>
        <v>4.6163138518177634E-3</v>
      </c>
    </row>
    <row r="1370" spans="1:2" x14ac:dyDescent="0.25">
      <c r="A1370" s="64" t="s">
        <v>311</v>
      </c>
      <c r="B1370" s="63">
        <f>B1362</f>
        <v>0.11677012299711353</v>
      </c>
    </row>
    <row r="1371" spans="1:2" x14ac:dyDescent="0.25">
      <c r="A1371" s="65" t="s">
        <v>312</v>
      </c>
      <c r="B1371" s="63">
        <f>B1363+B1364</f>
        <v>0.87861356315106875</v>
      </c>
    </row>
    <row r="1372" spans="1:2" x14ac:dyDescent="0.25">
      <c r="A1372"/>
    </row>
    <row r="1373" spans="1:2" x14ac:dyDescent="0.25">
      <c r="A1373" s="51" t="s">
        <v>306</v>
      </c>
      <c r="B1373" s="52">
        <v>4.1928798163410459</v>
      </c>
    </row>
    <row r="1374" spans="1:2" x14ac:dyDescent="0.25">
      <c r="A1374"/>
    </row>
    <row r="1375" spans="1:2" x14ac:dyDescent="0.25">
      <c r="A1375" s="31" t="s">
        <v>218</v>
      </c>
      <c r="B1375" s="31" t="s">
        <v>345</v>
      </c>
    </row>
    <row r="1376" spans="1:2" x14ac:dyDescent="0.25">
      <c r="A1376" s="31" t="s">
        <v>220</v>
      </c>
      <c r="B1376" s="31" t="s">
        <v>221</v>
      </c>
    </row>
    <row r="1377" spans="1:3" x14ac:dyDescent="0.25">
      <c r="A1377" s="19"/>
    </row>
    <row r="1378" spans="1:3" x14ac:dyDescent="0.25">
      <c r="A1378" s="19" t="s">
        <v>442</v>
      </c>
      <c r="B1378" s="1"/>
      <c r="C1378" s="2"/>
    </row>
    <row r="1379" spans="1:3" x14ac:dyDescent="0.25">
      <c r="A1379" s="19"/>
    </row>
    <row r="1380" spans="1:3" x14ac:dyDescent="0.25">
      <c r="A1380" s="19"/>
      <c r="B1380" s="3" t="s">
        <v>0</v>
      </c>
    </row>
    <row r="1381" spans="1:3" x14ac:dyDescent="0.25">
      <c r="A1381" s="15" t="s">
        <v>122</v>
      </c>
      <c r="B1381" s="5">
        <v>9.232627703635532E-3</v>
      </c>
    </row>
    <row r="1382" spans="1:3" x14ac:dyDescent="0.25">
      <c r="A1382" s="16" t="s">
        <v>123</v>
      </c>
      <c r="B1382" s="7">
        <v>4.616313851817766E-3</v>
      </c>
    </row>
    <row r="1383" spans="1:3" x14ac:dyDescent="0.25">
      <c r="A1383" s="16" t="s">
        <v>4</v>
      </c>
      <c r="B1383" s="7">
        <v>8.377478768355448E-2</v>
      </c>
    </row>
    <row r="1384" spans="1:3" x14ac:dyDescent="0.25">
      <c r="A1384" s="16" t="s">
        <v>124</v>
      </c>
      <c r="B1384" s="7">
        <v>0.56209863824624551</v>
      </c>
    </row>
    <row r="1385" spans="1:3" x14ac:dyDescent="0.25">
      <c r="A1385" s="16" t="s">
        <v>125</v>
      </c>
      <c r="B1385" s="7">
        <v>0.34027763251474691</v>
      </c>
    </row>
    <row r="1386" spans="1:3" x14ac:dyDescent="0.25">
      <c r="A1386" s="17" t="s">
        <v>214</v>
      </c>
      <c r="B1386" s="9">
        <v>1</v>
      </c>
    </row>
    <row r="1387" spans="1:3" s="20" customFormat="1" x14ac:dyDescent="0.25">
      <c r="A1387" s="17" t="s">
        <v>215</v>
      </c>
      <c r="B1387" s="22">
        <v>264.97551963048431</v>
      </c>
    </row>
    <row r="1388" spans="1:3" s="20" customFormat="1" x14ac:dyDescent="0.25">
      <c r="A1388" s="23" t="s">
        <v>216</v>
      </c>
      <c r="B1388" s="27">
        <v>226</v>
      </c>
    </row>
    <row r="1389" spans="1:3" x14ac:dyDescent="0.25">
      <c r="A1389"/>
    </row>
    <row r="1390" spans="1:3" x14ac:dyDescent="0.25">
      <c r="A1390" s="62" t="s">
        <v>310</v>
      </c>
      <c r="B1390" s="63">
        <f>B1381+B1382</f>
        <v>1.3848941555453298E-2</v>
      </c>
    </row>
    <row r="1391" spans="1:3" x14ac:dyDescent="0.25">
      <c r="A1391" s="64" t="s">
        <v>311</v>
      </c>
      <c r="B1391" s="63">
        <f>B1383</f>
        <v>8.377478768355448E-2</v>
      </c>
    </row>
    <row r="1392" spans="1:3" x14ac:dyDescent="0.25">
      <c r="A1392" s="65" t="s">
        <v>312</v>
      </c>
      <c r="B1392" s="63">
        <f>B1384+B1385</f>
        <v>0.90237627076099236</v>
      </c>
    </row>
    <row r="1393" spans="1:3" x14ac:dyDescent="0.25">
      <c r="A1393"/>
    </row>
    <row r="1394" spans="1:3" x14ac:dyDescent="0.25">
      <c r="A1394" s="51" t="s">
        <v>306</v>
      </c>
      <c r="B1394" s="52">
        <v>4.2195723340166484</v>
      </c>
    </row>
    <row r="1395" spans="1:3" x14ac:dyDescent="0.25">
      <c r="A1395"/>
    </row>
    <row r="1396" spans="1:3" x14ac:dyDescent="0.25">
      <c r="A1396" s="31" t="s">
        <v>218</v>
      </c>
      <c r="B1396" s="31" t="s">
        <v>345</v>
      </c>
    </row>
    <row r="1397" spans="1:3" x14ac:dyDescent="0.25">
      <c r="A1397" s="31" t="s">
        <v>220</v>
      </c>
      <c r="B1397" s="31" t="s">
        <v>221</v>
      </c>
    </row>
    <row r="1398" spans="1:3" x14ac:dyDescent="0.25">
      <c r="A1398" s="19"/>
    </row>
    <row r="1399" spans="1:3" x14ac:dyDescent="0.25">
      <c r="A1399" s="19" t="s">
        <v>443</v>
      </c>
      <c r="B1399" s="1"/>
      <c r="C1399" s="2"/>
    </row>
    <row r="1400" spans="1:3" x14ac:dyDescent="0.25">
      <c r="A1400" s="19"/>
    </row>
    <row r="1401" spans="1:3" x14ac:dyDescent="0.25">
      <c r="A1401" s="19"/>
      <c r="B1401" s="3" t="s">
        <v>0</v>
      </c>
    </row>
    <row r="1402" spans="1:3" x14ac:dyDescent="0.25">
      <c r="A1402" s="15" t="s">
        <v>126</v>
      </c>
      <c r="B1402" s="5">
        <v>4.6163138518177651E-3</v>
      </c>
    </row>
    <row r="1403" spans="1:3" x14ac:dyDescent="0.25">
      <c r="A1403" s="16" t="s">
        <v>166</v>
      </c>
      <c r="B1403" s="7">
        <v>1.2724605698029558E-2</v>
      </c>
    </row>
    <row r="1404" spans="1:3" x14ac:dyDescent="0.25">
      <c r="A1404" s="16" t="s">
        <v>4</v>
      </c>
      <c r="B1404" s="7">
        <v>6.181755428188937E-2</v>
      </c>
    </row>
    <row r="1405" spans="1:3" x14ac:dyDescent="0.25">
      <c r="A1405" s="16" t="s">
        <v>127</v>
      </c>
      <c r="B1405" s="7">
        <v>0.50838937581056776</v>
      </c>
    </row>
    <row r="1406" spans="1:3" x14ac:dyDescent="0.25">
      <c r="A1406" s="16" t="s">
        <v>128</v>
      </c>
      <c r="B1406" s="7">
        <v>0.41245215035769545</v>
      </c>
    </row>
    <row r="1407" spans="1:3" x14ac:dyDescent="0.25">
      <c r="A1407" s="17" t="s">
        <v>214</v>
      </c>
      <c r="B1407" s="9">
        <v>1</v>
      </c>
    </row>
    <row r="1408" spans="1:3" s="20" customFormat="1" x14ac:dyDescent="0.25">
      <c r="A1408" s="17" t="s">
        <v>215</v>
      </c>
      <c r="B1408" s="22">
        <v>264.97551963048437</v>
      </c>
    </row>
    <row r="1409" spans="1:3" s="20" customFormat="1" x14ac:dyDescent="0.25">
      <c r="A1409" s="23" t="s">
        <v>216</v>
      </c>
      <c r="B1409" s="27">
        <v>226</v>
      </c>
    </row>
    <row r="1410" spans="1:3" x14ac:dyDescent="0.25">
      <c r="A1410"/>
    </row>
    <row r="1411" spans="1:3" x14ac:dyDescent="0.25">
      <c r="A1411" s="62" t="s">
        <v>310</v>
      </c>
      <c r="B1411" s="63">
        <f>B1402+B1403</f>
        <v>1.7340919549847324E-2</v>
      </c>
    </row>
    <row r="1412" spans="1:3" x14ac:dyDescent="0.25">
      <c r="A1412" s="64" t="s">
        <v>311</v>
      </c>
      <c r="B1412" s="63">
        <f>B1404</f>
        <v>6.181755428188937E-2</v>
      </c>
    </row>
    <row r="1413" spans="1:3" x14ac:dyDescent="0.25">
      <c r="A1413" s="65" t="s">
        <v>312</v>
      </c>
      <c r="B1413" s="63">
        <f>B1405+B1406</f>
        <v>0.9208415261682632</v>
      </c>
    </row>
    <row r="1414" spans="1:3" x14ac:dyDescent="0.25">
      <c r="A1414"/>
    </row>
    <row r="1415" spans="1:3" x14ac:dyDescent="0.25">
      <c r="A1415" s="51" t="s">
        <v>306</v>
      </c>
      <c r="B1415" s="52">
        <v>4.3113364431242944</v>
      </c>
    </row>
    <row r="1416" spans="1:3" x14ac:dyDescent="0.25">
      <c r="A1416"/>
    </row>
    <row r="1417" spans="1:3" x14ac:dyDescent="0.25">
      <c r="A1417" s="31" t="s">
        <v>218</v>
      </c>
      <c r="B1417" s="31" t="s">
        <v>345</v>
      </c>
    </row>
    <row r="1418" spans="1:3" x14ac:dyDescent="0.25">
      <c r="A1418" s="31" t="s">
        <v>220</v>
      </c>
      <c r="B1418" s="31" t="s">
        <v>221</v>
      </c>
    </row>
    <row r="1419" spans="1:3" x14ac:dyDescent="0.25">
      <c r="A1419" s="19"/>
    </row>
    <row r="1420" spans="1:3" x14ac:dyDescent="0.25">
      <c r="A1420" s="19" t="s">
        <v>374</v>
      </c>
      <c r="B1420" s="1"/>
      <c r="C1420" s="2"/>
    </row>
    <row r="1421" spans="1:3" x14ac:dyDescent="0.25">
      <c r="A1421" s="19"/>
    </row>
    <row r="1422" spans="1:3" x14ac:dyDescent="0.25">
      <c r="A1422" s="19"/>
      <c r="B1422" s="3" t="s">
        <v>0</v>
      </c>
    </row>
    <row r="1423" spans="1:3" x14ac:dyDescent="0.25">
      <c r="A1423" s="15" t="s">
        <v>2</v>
      </c>
      <c r="B1423" s="5">
        <v>7.0412435488754225E-3</v>
      </c>
    </row>
    <row r="1424" spans="1:3" x14ac:dyDescent="0.25">
      <c r="A1424" s="16" t="s">
        <v>3</v>
      </c>
      <c r="B1424" s="7">
        <v>6.1583687427815628E-2</v>
      </c>
    </row>
    <row r="1425" spans="1:2" x14ac:dyDescent="0.25">
      <c r="A1425" s="16" t="s">
        <v>4</v>
      </c>
      <c r="B1425" s="7">
        <v>0.24544099745523013</v>
      </c>
    </row>
    <row r="1426" spans="1:2" x14ac:dyDescent="0.25">
      <c r="A1426" s="16" t="s">
        <v>5</v>
      </c>
      <c r="B1426" s="7">
        <v>0.5909947185477159</v>
      </c>
    </row>
    <row r="1427" spans="1:2" x14ac:dyDescent="0.25">
      <c r="A1427" s="16" t="s">
        <v>6</v>
      </c>
      <c r="B1427" s="7">
        <v>9.4939353020362952E-2</v>
      </c>
    </row>
    <row r="1428" spans="1:2" x14ac:dyDescent="0.25">
      <c r="A1428" s="17" t="s">
        <v>214</v>
      </c>
      <c r="B1428" s="9">
        <v>1</v>
      </c>
    </row>
    <row r="1429" spans="1:2" s="20" customFormat="1" x14ac:dyDescent="0.25">
      <c r="A1429" s="17" t="s">
        <v>215</v>
      </c>
      <c r="B1429" s="22">
        <v>500.00681293302546</v>
      </c>
    </row>
    <row r="1430" spans="1:2" s="20" customFormat="1" x14ac:dyDescent="0.25">
      <c r="A1430" s="23" t="s">
        <v>216</v>
      </c>
      <c r="B1430" s="27">
        <v>433</v>
      </c>
    </row>
    <row r="1431" spans="1:2" x14ac:dyDescent="0.25">
      <c r="A1431"/>
    </row>
    <row r="1432" spans="1:2" x14ac:dyDescent="0.25">
      <c r="A1432" s="62" t="s">
        <v>313</v>
      </c>
      <c r="B1432" s="63">
        <f>B1423+B1424</f>
        <v>6.8624930976691048E-2</v>
      </c>
    </row>
    <row r="1433" spans="1:2" x14ac:dyDescent="0.25">
      <c r="A1433" s="64" t="s">
        <v>311</v>
      </c>
      <c r="B1433" s="63">
        <f>B1425</f>
        <v>0.24544099745523013</v>
      </c>
    </row>
    <row r="1434" spans="1:2" x14ac:dyDescent="0.25">
      <c r="A1434" s="65" t="s">
        <v>314</v>
      </c>
      <c r="B1434" s="63">
        <f>B1426+B1427</f>
        <v>0.68593407156807884</v>
      </c>
    </row>
    <row r="1435" spans="1:2" x14ac:dyDescent="0.25">
      <c r="A1435"/>
    </row>
    <row r="1436" spans="1:2" x14ac:dyDescent="0.25">
      <c r="A1436" s="51" t="s">
        <v>306</v>
      </c>
      <c r="B1436" s="52">
        <v>3.7052072500628759</v>
      </c>
    </row>
    <row r="1437" spans="1:2" x14ac:dyDescent="0.25">
      <c r="A1437"/>
    </row>
    <row r="1438" spans="1:2" x14ac:dyDescent="0.25">
      <c r="A1438" s="31" t="s">
        <v>218</v>
      </c>
      <c r="B1438" s="31" t="s">
        <v>219</v>
      </c>
    </row>
    <row r="1439" spans="1:2" x14ac:dyDescent="0.25">
      <c r="A1439" s="31" t="s">
        <v>220</v>
      </c>
      <c r="B1439" s="31" t="s">
        <v>221</v>
      </c>
    </row>
    <row r="1440" spans="1:2" x14ac:dyDescent="0.25">
      <c r="A1440" s="19"/>
    </row>
    <row r="1441" spans="1:3" x14ac:dyDescent="0.25">
      <c r="A1441" s="19" t="s">
        <v>375</v>
      </c>
      <c r="B1441" s="1"/>
      <c r="C1441" s="2"/>
    </row>
    <row r="1442" spans="1:3" x14ac:dyDescent="0.25">
      <c r="A1442" s="19"/>
    </row>
    <row r="1443" spans="1:3" x14ac:dyDescent="0.25">
      <c r="A1443" s="19"/>
      <c r="B1443" s="3" t="s">
        <v>0</v>
      </c>
    </row>
    <row r="1444" spans="1:3" x14ac:dyDescent="0.25">
      <c r="A1444" s="15" t="s">
        <v>2</v>
      </c>
      <c r="B1444" s="5">
        <v>1.6528874086935083E-2</v>
      </c>
    </row>
    <row r="1445" spans="1:3" x14ac:dyDescent="0.25">
      <c r="A1445" s="16" t="s">
        <v>3</v>
      </c>
      <c r="B1445" s="7">
        <v>7.1667152803229814E-2</v>
      </c>
    </row>
    <row r="1446" spans="1:3" x14ac:dyDescent="0.25">
      <c r="A1446" s="16" t="s">
        <v>4</v>
      </c>
      <c r="B1446" s="7">
        <v>0.41902569918793242</v>
      </c>
    </row>
    <row r="1447" spans="1:3" x14ac:dyDescent="0.25">
      <c r="A1447" s="16" t="s">
        <v>5</v>
      </c>
      <c r="B1447" s="7">
        <v>0.42421639058497801</v>
      </c>
    </row>
    <row r="1448" spans="1:3" x14ac:dyDescent="0.25">
      <c r="A1448" s="16" t="s">
        <v>6</v>
      </c>
      <c r="B1448" s="7">
        <v>6.8561883336924589E-2</v>
      </c>
    </row>
    <row r="1449" spans="1:3" x14ac:dyDescent="0.25">
      <c r="A1449" s="17" t="s">
        <v>214</v>
      </c>
      <c r="B1449" s="9">
        <v>1</v>
      </c>
    </row>
    <row r="1450" spans="1:3" s="20" customFormat="1" x14ac:dyDescent="0.25">
      <c r="A1450" s="17" t="s">
        <v>215</v>
      </c>
      <c r="B1450" s="22">
        <v>500.00681293302432</v>
      </c>
    </row>
    <row r="1451" spans="1:3" s="20" customFormat="1" x14ac:dyDescent="0.25">
      <c r="A1451" s="23" t="s">
        <v>216</v>
      </c>
      <c r="B1451" s="27">
        <v>433</v>
      </c>
    </row>
    <row r="1452" spans="1:3" x14ac:dyDescent="0.25">
      <c r="A1452"/>
    </row>
    <row r="1453" spans="1:3" x14ac:dyDescent="0.25">
      <c r="A1453" s="62" t="s">
        <v>313</v>
      </c>
      <c r="B1453" s="63">
        <f>B1444+B1445</f>
        <v>8.8196026890164897E-2</v>
      </c>
    </row>
    <row r="1454" spans="1:3" x14ac:dyDescent="0.25">
      <c r="A1454" s="64" t="s">
        <v>311</v>
      </c>
      <c r="B1454" s="63">
        <f>B1446</f>
        <v>0.41902569918793242</v>
      </c>
    </row>
    <row r="1455" spans="1:3" x14ac:dyDescent="0.25">
      <c r="A1455" s="65" t="s">
        <v>314</v>
      </c>
      <c r="B1455" s="63">
        <f>B1447+B1448</f>
        <v>0.4927782739219026</v>
      </c>
    </row>
    <row r="1456" spans="1:3" x14ac:dyDescent="0.25">
      <c r="A1456"/>
    </row>
    <row r="1457" spans="1:3" x14ac:dyDescent="0.25">
      <c r="A1457" s="51" t="s">
        <v>306</v>
      </c>
      <c r="B1457" s="52">
        <v>3.4566152562817263</v>
      </c>
    </row>
    <row r="1458" spans="1:3" x14ac:dyDescent="0.25">
      <c r="A1458"/>
    </row>
    <row r="1459" spans="1:3" x14ac:dyDescent="0.25">
      <c r="A1459" s="31" t="s">
        <v>218</v>
      </c>
      <c r="B1459" s="31" t="s">
        <v>219</v>
      </c>
    </row>
    <row r="1460" spans="1:3" x14ac:dyDescent="0.25">
      <c r="A1460" s="31" t="s">
        <v>220</v>
      </c>
      <c r="B1460" s="31" t="s">
        <v>221</v>
      </c>
    </row>
    <row r="1461" spans="1:3" x14ac:dyDescent="0.25">
      <c r="A1461" s="19"/>
    </row>
    <row r="1462" spans="1:3" x14ac:dyDescent="0.25">
      <c r="A1462" s="19" t="s">
        <v>376</v>
      </c>
      <c r="B1462" s="1"/>
      <c r="C1462" s="2"/>
    </row>
    <row r="1463" spans="1:3" x14ac:dyDescent="0.25">
      <c r="A1463" s="19"/>
    </row>
    <row r="1464" spans="1:3" x14ac:dyDescent="0.25">
      <c r="A1464" s="19"/>
      <c r="B1464" s="3" t="s">
        <v>0</v>
      </c>
    </row>
    <row r="1465" spans="1:3" x14ac:dyDescent="0.25">
      <c r="A1465" s="15" t="s">
        <v>2</v>
      </c>
      <c r="B1465" s="5">
        <v>1.6528874086935076E-2</v>
      </c>
    </row>
    <row r="1466" spans="1:3" x14ac:dyDescent="0.25">
      <c r="A1466" s="16" t="s">
        <v>3</v>
      </c>
      <c r="B1466" s="7">
        <v>9.1599213775147306E-2</v>
      </c>
    </row>
    <row r="1467" spans="1:3" x14ac:dyDescent="0.25">
      <c r="A1467" s="16" t="s">
        <v>4</v>
      </c>
      <c r="B1467" s="7">
        <v>0.53944876963570254</v>
      </c>
    </row>
    <row r="1468" spans="1:3" x14ac:dyDescent="0.25">
      <c r="A1468" s="16" t="s">
        <v>5</v>
      </c>
      <c r="B1468" s="7">
        <v>0.31202623336079233</v>
      </c>
    </row>
    <row r="1469" spans="1:3" x14ac:dyDescent="0.25">
      <c r="A1469" s="16" t="s">
        <v>6</v>
      </c>
      <c r="B1469" s="7">
        <v>4.0396909141422792E-2</v>
      </c>
    </row>
    <row r="1470" spans="1:3" x14ac:dyDescent="0.25">
      <c r="A1470" s="17" t="s">
        <v>214</v>
      </c>
      <c r="B1470" s="9">
        <v>1</v>
      </c>
    </row>
    <row r="1471" spans="1:3" s="20" customFormat="1" x14ac:dyDescent="0.25">
      <c r="A1471" s="17" t="s">
        <v>215</v>
      </c>
      <c r="B1471" s="22">
        <v>500.00681293302461</v>
      </c>
    </row>
    <row r="1472" spans="1:3" s="20" customFormat="1" x14ac:dyDescent="0.25">
      <c r="A1472" s="23" t="s">
        <v>216</v>
      </c>
      <c r="B1472" s="27">
        <v>433</v>
      </c>
    </row>
    <row r="1473" spans="1:3" x14ac:dyDescent="0.25">
      <c r="A1473"/>
    </row>
    <row r="1474" spans="1:3" x14ac:dyDescent="0.25">
      <c r="A1474" s="62" t="s">
        <v>313</v>
      </c>
      <c r="B1474" s="63">
        <f>B1465+B1466</f>
        <v>0.10812808786208239</v>
      </c>
    </row>
    <row r="1475" spans="1:3" x14ac:dyDescent="0.25">
      <c r="A1475" s="64" t="s">
        <v>311</v>
      </c>
      <c r="B1475" s="63">
        <f>B1467</f>
        <v>0.53944876963570254</v>
      </c>
    </row>
    <row r="1476" spans="1:3" x14ac:dyDescent="0.25">
      <c r="A1476" s="65" t="s">
        <v>314</v>
      </c>
      <c r="B1476" s="63">
        <f>B1468+B1469</f>
        <v>0.35242314250221513</v>
      </c>
    </row>
    <row r="1477" spans="1:3" x14ac:dyDescent="0.25">
      <c r="A1477"/>
    </row>
    <row r="1478" spans="1:3" x14ac:dyDescent="0.25">
      <c r="A1478" s="51" t="s">
        <v>306</v>
      </c>
      <c r="B1478" s="52">
        <v>3.2681630896946223</v>
      </c>
    </row>
    <row r="1479" spans="1:3" x14ac:dyDescent="0.25">
      <c r="A1479"/>
    </row>
    <row r="1480" spans="1:3" x14ac:dyDescent="0.25">
      <c r="A1480" s="31" t="s">
        <v>218</v>
      </c>
      <c r="B1480" s="31" t="s">
        <v>219</v>
      </c>
    </row>
    <row r="1481" spans="1:3" x14ac:dyDescent="0.25">
      <c r="A1481" s="31" t="s">
        <v>220</v>
      </c>
      <c r="B1481" s="31" t="s">
        <v>221</v>
      </c>
    </row>
    <row r="1482" spans="1:3" x14ac:dyDescent="0.25">
      <c r="A1482" s="19"/>
    </row>
    <row r="1483" spans="1:3" x14ac:dyDescent="0.25">
      <c r="A1483" s="19" t="s">
        <v>444</v>
      </c>
      <c r="B1483" s="1"/>
      <c r="C1483" s="1"/>
    </row>
    <row r="1484" spans="1:3" x14ac:dyDescent="0.25">
      <c r="A1484" s="19"/>
    </row>
    <row r="1485" spans="1:3" x14ac:dyDescent="0.25">
      <c r="A1485" s="19"/>
      <c r="B1485" s="3" t="s">
        <v>0</v>
      </c>
      <c r="C1485" s="4" t="s">
        <v>1</v>
      </c>
    </row>
    <row r="1486" spans="1:3" x14ac:dyDescent="0.25">
      <c r="A1486" s="15" t="s">
        <v>180</v>
      </c>
      <c r="B1486" s="5">
        <v>1.1934017527243861E-2</v>
      </c>
      <c r="C1486" s="6">
        <v>1.8736198383276989E-2</v>
      </c>
    </row>
    <row r="1487" spans="1:3" x14ac:dyDescent="0.25">
      <c r="A1487" s="16" t="s">
        <v>130</v>
      </c>
      <c r="B1487" s="7">
        <v>8.9811709263084155E-2</v>
      </c>
      <c r="C1487" s="8">
        <v>6.089264474565019E-2</v>
      </c>
    </row>
    <row r="1488" spans="1:3" x14ac:dyDescent="0.25">
      <c r="A1488" s="16" t="s">
        <v>4</v>
      </c>
      <c r="B1488" s="7">
        <v>0.27013973712598349</v>
      </c>
      <c r="C1488" s="8">
        <v>0.26474139137943803</v>
      </c>
    </row>
    <row r="1489" spans="1:3" x14ac:dyDescent="0.25">
      <c r="A1489" s="16" t="s">
        <v>131</v>
      </c>
      <c r="B1489" s="7">
        <v>0.49003396951404127</v>
      </c>
      <c r="C1489" s="8">
        <v>0.52030668560020077</v>
      </c>
    </row>
    <row r="1490" spans="1:3" x14ac:dyDescent="0.25">
      <c r="A1490" s="16" t="s">
        <v>181</v>
      </c>
      <c r="B1490" s="7">
        <v>0.13808056656964729</v>
      </c>
      <c r="C1490" s="8">
        <v>0.13532307989143405</v>
      </c>
    </row>
    <row r="1491" spans="1:3" x14ac:dyDescent="0.25">
      <c r="A1491" s="17" t="s">
        <v>214</v>
      </c>
      <c r="B1491" s="9">
        <v>1</v>
      </c>
      <c r="C1491" s="10">
        <v>1</v>
      </c>
    </row>
    <row r="1492" spans="1:3" s="20" customFormat="1" x14ac:dyDescent="0.25">
      <c r="A1492" s="17" t="s">
        <v>215</v>
      </c>
      <c r="B1492" s="22">
        <v>500.00681293302432</v>
      </c>
      <c r="C1492" s="21">
        <v>499.99470588235317</v>
      </c>
    </row>
    <row r="1493" spans="1:3" s="20" customFormat="1" x14ac:dyDescent="0.25">
      <c r="A1493" s="23" t="s">
        <v>216</v>
      </c>
      <c r="B1493" s="27">
        <v>433</v>
      </c>
      <c r="C1493" s="26">
        <v>425</v>
      </c>
    </row>
    <row r="1494" spans="1:3" x14ac:dyDescent="0.25">
      <c r="A1494"/>
    </row>
    <row r="1495" spans="1:3" x14ac:dyDescent="0.25">
      <c r="A1495" s="62" t="s">
        <v>315</v>
      </c>
      <c r="B1495" s="63">
        <f>B1486+B1487</f>
        <v>0.10174572679032802</v>
      </c>
      <c r="C1495" s="63">
        <f>C1486+C1487</f>
        <v>7.9628843128927179E-2</v>
      </c>
    </row>
    <row r="1496" spans="1:3" x14ac:dyDescent="0.25">
      <c r="A1496" s="64" t="s">
        <v>311</v>
      </c>
      <c r="B1496" s="63">
        <f>B1488</f>
        <v>0.27013973712598349</v>
      </c>
      <c r="C1496" s="63">
        <f>C1488</f>
        <v>0.26474139137943803</v>
      </c>
    </row>
    <row r="1497" spans="1:3" x14ac:dyDescent="0.25">
      <c r="A1497" s="65" t="s">
        <v>316</v>
      </c>
      <c r="B1497" s="63">
        <f>B1489+B1490</f>
        <v>0.62811453608368861</v>
      </c>
      <c r="C1497" s="63">
        <f>C1489+C1490</f>
        <v>0.65562976549163476</v>
      </c>
    </row>
    <row r="1498" spans="1:3" x14ac:dyDescent="0.25">
      <c r="A1498"/>
    </row>
    <row r="1499" spans="1:3" x14ac:dyDescent="0.25">
      <c r="A1499" s="51" t="s">
        <v>306</v>
      </c>
      <c r="B1499" s="52">
        <v>3.6525153583357639</v>
      </c>
      <c r="C1499" s="52">
        <v>3.6925878038708628</v>
      </c>
    </row>
    <row r="1500" spans="1:3" x14ac:dyDescent="0.25">
      <c r="A1500"/>
    </row>
    <row r="1501" spans="1:3" x14ac:dyDescent="0.25">
      <c r="A1501" s="31" t="s">
        <v>218</v>
      </c>
      <c r="B1501" s="31" t="s">
        <v>219</v>
      </c>
    </row>
    <row r="1502" spans="1:3" x14ac:dyDescent="0.25">
      <c r="A1502" s="31" t="s">
        <v>220</v>
      </c>
      <c r="B1502" s="31" t="s">
        <v>221</v>
      </c>
    </row>
    <row r="1503" spans="1:3" x14ac:dyDescent="0.25">
      <c r="A1503" s="19"/>
    </row>
    <row r="1504" spans="1:3" x14ac:dyDescent="0.25">
      <c r="A1504" s="19" t="s">
        <v>445</v>
      </c>
      <c r="B1504" s="1"/>
      <c r="C1504" s="1"/>
    </row>
    <row r="1505" spans="1:3" x14ac:dyDescent="0.25">
      <c r="A1505" s="19"/>
    </row>
    <row r="1506" spans="1:3" x14ac:dyDescent="0.25">
      <c r="A1506" s="19"/>
      <c r="B1506" s="3" t="s">
        <v>0</v>
      </c>
      <c r="C1506" s="4" t="s">
        <v>1</v>
      </c>
    </row>
    <row r="1507" spans="1:3" x14ac:dyDescent="0.25">
      <c r="A1507" s="15" t="s">
        <v>180</v>
      </c>
      <c r="B1507" s="5">
        <v>1.6528874086935083E-2</v>
      </c>
      <c r="C1507" s="6">
        <v>2.1781171800642582E-2</v>
      </c>
    </row>
    <row r="1508" spans="1:3" x14ac:dyDescent="0.25">
      <c r="A1508" s="16" t="s">
        <v>130</v>
      </c>
      <c r="B1508" s="7">
        <v>5.8541465601277147E-2</v>
      </c>
      <c r="C1508" s="8">
        <v>5.9767926954520642E-2</v>
      </c>
    </row>
    <row r="1509" spans="1:3" x14ac:dyDescent="0.25">
      <c r="A1509" s="16" t="s">
        <v>4</v>
      </c>
      <c r="B1509" s="7">
        <v>0.34240272476656769</v>
      </c>
      <c r="C1509" s="8">
        <v>0.2815573341364791</v>
      </c>
    </row>
    <row r="1510" spans="1:3" x14ac:dyDescent="0.25">
      <c r="A1510" s="16" t="s">
        <v>131</v>
      </c>
      <c r="B1510" s="7">
        <v>0.4664638518782307</v>
      </c>
      <c r="C1510" s="8">
        <v>0.52442837630045513</v>
      </c>
    </row>
    <row r="1511" spans="1:3" x14ac:dyDescent="0.25">
      <c r="A1511" s="16" t="s">
        <v>181</v>
      </c>
      <c r="B1511" s="7">
        <v>0.11606308366698949</v>
      </c>
      <c r="C1511" s="8">
        <v>0.11246519080790257</v>
      </c>
    </row>
    <row r="1512" spans="1:3" x14ac:dyDescent="0.25">
      <c r="A1512" s="17" t="s">
        <v>214</v>
      </c>
      <c r="B1512" s="9">
        <v>1</v>
      </c>
      <c r="C1512" s="10">
        <v>1</v>
      </c>
    </row>
    <row r="1513" spans="1:3" s="20" customFormat="1" x14ac:dyDescent="0.25">
      <c r="A1513" s="17" t="s">
        <v>215</v>
      </c>
      <c r="B1513" s="22">
        <v>500.00681293302432</v>
      </c>
      <c r="C1513" s="21">
        <v>499.99470588235317</v>
      </c>
    </row>
    <row r="1514" spans="1:3" s="20" customFormat="1" x14ac:dyDescent="0.25">
      <c r="A1514" s="23" t="s">
        <v>216</v>
      </c>
      <c r="B1514" s="27">
        <v>433</v>
      </c>
      <c r="C1514" s="26">
        <v>425</v>
      </c>
    </row>
    <row r="1515" spans="1:3" x14ac:dyDescent="0.25">
      <c r="A1515"/>
    </row>
    <row r="1516" spans="1:3" x14ac:dyDescent="0.25">
      <c r="A1516" s="62" t="s">
        <v>315</v>
      </c>
      <c r="B1516" s="63">
        <f>B1507+B1508</f>
        <v>7.5070339688212223E-2</v>
      </c>
      <c r="C1516" s="63">
        <f>C1507+C1508</f>
        <v>8.1549098755163224E-2</v>
      </c>
    </row>
    <row r="1517" spans="1:3" x14ac:dyDescent="0.25">
      <c r="A1517" s="64" t="s">
        <v>311</v>
      </c>
      <c r="B1517" s="63">
        <f>B1509</f>
        <v>0.34240272476656769</v>
      </c>
      <c r="C1517" s="63">
        <f>C1509</f>
        <v>0.2815573341364791</v>
      </c>
    </row>
    <row r="1518" spans="1:3" x14ac:dyDescent="0.25">
      <c r="A1518" s="65" t="s">
        <v>316</v>
      </c>
      <c r="B1518" s="63">
        <f>B1510+B1511</f>
        <v>0.58252693554522017</v>
      </c>
      <c r="C1518" s="63">
        <f>C1510+C1511</f>
        <v>0.63689356710835776</v>
      </c>
    </row>
    <row r="1519" spans="1:3" x14ac:dyDescent="0.25">
      <c r="A1519"/>
    </row>
    <row r="1520" spans="1:3" x14ac:dyDescent="0.25">
      <c r="A1520" s="51" t="s">
        <v>306</v>
      </c>
      <c r="B1520" s="52">
        <v>3.6069908054370625</v>
      </c>
      <c r="C1520" s="52">
        <v>3.6460284873604571</v>
      </c>
    </row>
    <row r="1521" spans="1:3" x14ac:dyDescent="0.25">
      <c r="A1521"/>
    </row>
    <row r="1522" spans="1:3" x14ac:dyDescent="0.25">
      <c r="A1522" s="31" t="s">
        <v>218</v>
      </c>
      <c r="B1522" s="31" t="s">
        <v>219</v>
      </c>
    </row>
    <row r="1523" spans="1:3" x14ac:dyDescent="0.25">
      <c r="A1523" s="31" t="s">
        <v>220</v>
      </c>
      <c r="B1523" s="31" t="s">
        <v>221</v>
      </c>
    </row>
    <row r="1524" spans="1:3" x14ac:dyDescent="0.25">
      <c r="A1524" s="19"/>
    </row>
    <row r="1525" spans="1:3" x14ac:dyDescent="0.25">
      <c r="A1525" s="19" t="s">
        <v>446</v>
      </c>
      <c r="B1525" s="1"/>
      <c r="C1525" s="1"/>
    </row>
    <row r="1526" spans="1:3" x14ac:dyDescent="0.25">
      <c r="A1526" s="19"/>
    </row>
    <row r="1527" spans="1:3" x14ac:dyDescent="0.25">
      <c r="A1527" s="19"/>
      <c r="B1527" s="3" t="s">
        <v>0</v>
      </c>
      <c r="C1527" s="4" t="s">
        <v>1</v>
      </c>
    </row>
    <row r="1528" spans="1:3" x14ac:dyDescent="0.25">
      <c r="A1528" s="15" t="s">
        <v>180</v>
      </c>
      <c r="B1528" s="5">
        <v>1.1934017527243858E-2</v>
      </c>
      <c r="C1528" s="6">
        <v>1.8455018935494599E-2</v>
      </c>
    </row>
    <row r="1529" spans="1:3" x14ac:dyDescent="0.25">
      <c r="A1529" s="16" t="s">
        <v>130</v>
      </c>
      <c r="B1529" s="7">
        <v>7.4176587432180641E-2</v>
      </c>
      <c r="C1529" s="8">
        <v>7.0260743937288678E-2</v>
      </c>
    </row>
    <row r="1530" spans="1:3" x14ac:dyDescent="0.25">
      <c r="A1530" s="16" t="s">
        <v>4</v>
      </c>
      <c r="B1530" s="7">
        <v>0.32068315928258689</v>
      </c>
      <c r="C1530" s="8">
        <v>0.28127615468869666</v>
      </c>
    </row>
    <row r="1531" spans="1:3" x14ac:dyDescent="0.25">
      <c r="A1531" s="16" t="s">
        <v>131</v>
      </c>
      <c r="B1531" s="7">
        <v>0.48084425639465861</v>
      </c>
      <c r="C1531" s="8">
        <v>0.50456746012604858</v>
      </c>
    </row>
    <row r="1532" spans="1:3" x14ac:dyDescent="0.25">
      <c r="A1532" s="16" t="s">
        <v>181</v>
      </c>
      <c r="B1532" s="7">
        <v>0.11236197936332984</v>
      </c>
      <c r="C1532" s="8">
        <v>0.12544062231247141</v>
      </c>
    </row>
    <row r="1533" spans="1:3" x14ac:dyDescent="0.25">
      <c r="A1533" s="17" t="s">
        <v>214</v>
      </c>
      <c r="B1533" s="9">
        <v>1</v>
      </c>
      <c r="C1533" s="10">
        <v>1</v>
      </c>
    </row>
    <row r="1534" spans="1:3" s="20" customFormat="1" x14ac:dyDescent="0.25">
      <c r="A1534" s="17" t="s">
        <v>215</v>
      </c>
      <c r="B1534" s="22">
        <v>500.00681293302443</v>
      </c>
      <c r="C1534" s="21">
        <v>499.99470588235323</v>
      </c>
    </row>
    <row r="1535" spans="1:3" s="20" customFormat="1" x14ac:dyDescent="0.25">
      <c r="A1535" s="23" t="s">
        <v>216</v>
      </c>
      <c r="B1535" s="27">
        <v>433</v>
      </c>
      <c r="C1535" s="26">
        <v>425</v>
      </c>
    </row>
    <row r="1536" spans="1:3" x14ac:dyDescent="0.25">
      <c r="A1536"/>
    </row>
    <row r="1537" spans="1:3" x14ac:dyDescent="0.25">
      <c r="A1537" s="62" t="s">
        <v>315</v>
      </c>
      <c r="B1537" s="63">
        <f>B1528+B1529</f>
        <v>8.6110604959424492E-2</v>
      </c>
      <c r="C1537" s="63">
        <f>C1528+C1529</f>
        <v>8.871576287278328E-2</v>
      </c>
    </row>
    <row r="1538" spans="1:3" x14ac:dyDescent="0.25">
      <c r="A1538" s="64" t="s">
        <v>311</v>
      </c>
      <c r="B1538" s="63">
        <f>B1530</f>
        <v>0.32068315928258689</v>
      </c>
      <c r="C1538" s="63">
        <f>C1530</f>
        <v>0.28127615468869666</v>
      </c>
    </row>
    <row r="1539" spans="1:3" x14ac:dyDescent="0.25">
      <c r="A1539" s="65" t="s">
        <v>316</v>
      </c>
      <c r="B1539" s="63">
        <f>B1531+B1532</f>
        <v>0.59320623575798848</v>
      </c>
      <c r="C1539" s="63">
        <f>C1531+C1532</f>
        <v>0.63000808243852002</v>
      </c>
    </row>
    <row r="1540" spans="1:3" x14ac:dyDescent="0.25">
      <c r="A1540"/>
    </row>
    <row r="1541" spans="1:3" x14ac:dyDescent="0.25">
      <c r="A1541" s="51" t="s">
        <v>306</v>
      </c>
      <c r="B1541" s="52">
        <v>3.6075235926346485</v>
      </c>
      <c r="C1541" s="52">
        <v>3.6482779229427136</v>
      </c>
    </row>
    <row r="1542" spans="1:3" x14ac:dyDescent="0.25">
      <c r="A1542"/>
    </row>
    <row r="1543" spans="1:3" x14ac:dyDescent="0.25">
      <c r="A1543" s="31" t="s">
        <v>218</v>
      </c>
      <c r="B1543" s="31" t="s">
        <v>219</v>
      </c>
    </row>
    <row r="1544" spans="1:3" x14ac:dyDescent="0.25">
      <c r="A1544" s="31" t="s">
        <v>220</v>
      </c>
      <c r="B1544" s="31" t="s">
        <v>221</v>
      </c>
    </row>
    <row r="1545" spans="1:3" x14ac:dyDescent="0.25">
      <c r="A1545" s="19"/>
    </row>
    <row r="1546" spans="1:3" x14ac:dyDescent="0.25">
      <c r="A1546" s="19" t="s">
        <v>447</v>
      </c>
      <c r="B1546" s="1"/>
      <c r="C1546" s="1"/>
    </row>
    <row r="1547" spans="1:3" x14ac:dyDescent="0.25">
      <c r="A1547" s="19"/>
    </row>
    <row r="1548" spans="1:3" x14ac:dyDescent="0.25">
      <c r="A1548" s="19"/>
      <c r="B1548" s="3" t="s">
        <v>0</v>
      </c>
      <c r="C1548" s="4" t="s">
        <v>1</v>
      </c>
    </row>
    <row r="1549" spans="1:3" x14ac:dyDescent="0.25">
      <c r="A1549" s="15" t="s">
        <v>180</v>
      </c>
      <c r="B1549" s="5">
        <v>1.9273178494796497E-2</v>
      </c>
      <c r="C1549" s="6">
        <v>2.0937633457295421E-2</v>
      </c>
    </row>
    <row r="1550" spans="1:3" x14ac:dyDescent="0.25">
      <c r="A1550" s="16" t="s">
        <v>130</v>
      </c>
      <c r="B1550" s="7">
        <v>7.6920891840042083E-2</v>
      </c>
      <c r="C1550" s="8">
        <v>5.4007160075812521E-2</v>
      </c>
    </row>
    <row r="1551" spans="1:3" x14ac:dyDescent="0.25">
      <c r="A1551" s="16" t="s">
        <v>4</v>
      </c>
      <c r="B1551" s="7">
        <v>0.30755747208063422</v>
      </c>
      <c r="C1551" s="8">
        <v>0.3322863418553843</v>
      </c>
    </row>
    <row r="1552" spans="1:3" x14ac:dyDescent="0.25">
      <c r="A1552" s="16" t="s">
        <v>131</v>
      </c>
      <c r="B1552" s="7">
        <v>0.47869578682415187</v>
      </c>
      <c r="C1552" s="8">
        <v>0.49327910530817404</v>
      </c>
    </row>
    <row r="1553" spans="1:3" x14ac:dyDescent="0.25">
      <c r="A1553" s="16" t="s">
        <v>181</v>
      </c>
      <c r="B1553" s="7">
        <v>0.11755267076037548</v>
      </c>
      <c r="C1553" s="8">
        <v>9.9489759303333716E-2</v>
      </c>
    </row>
    <row r="1554" spans="1:3" x14ac:dyDescent="0.25">
      <c r="A1554" s="17" t="s">
        <v>214</v>
      </c>
      <c r="B1554" s="9">
        <v>1</v>
      </c>
      <c r="C1554" s="10">
        <v>1</v>
      </c>
    </row>
    <row r="1555" spans="1:3" s="20" customFormat="1" x14ac:dyDescent="0.25">
      <c r="A1555" s="17" t="s">
        <v>215</v>
      </c>
      <c r="B1555" s="22">
        <v>500.00681293302426</v>
      </c>
      <c r="C1555" s="21">
        <v>499.99470588235317</v>
      </c>
    </row>
    <row r="1556" spans="1:3" s="20" customFormat="1" x14ac:dyDescent="0.25">
      <c r="A1556" s="23" t="s">
        <v>216</v>
      </c>
      <c r="B1556" s="27">
        <v>433</v>
      </c>
      <c r="C1556" s="26">
        <v>425</v>
      </c>
    </row>
    <row r="1557" spans="1:3" x14ac:dyDescent="0.25">
      <c r="A1557"/>
    </row>
    <row r="1558" spans="1:3" x14ac:dyDescent="0.25">
      <c r="A1558" s="62" t="s">
        <v>315</v>
      </c>
      <c r="B1558" s="63">
        <f>B1549+B1550</f>
        <v>9.619407033483858E-2</v>
      </c>
      <c r="C1558" s="63">
        <f>C1549+C1550</f>
        <v>7.4944793533107942E-2</v>
      </c>
    </row>
    <row r="1559" spans="1:3" x14ac:dyDescent="0.25">
      <c r="A1559" s="64" t="s">
        <v>311</v>
      </c>
      <c r="B1559" s="63">
        <f>B1551</f>
        <v>0.30755747208063422</v>
      </c>
      <c r="C1559" s="63">
        <f>C1551</f>
        <v>0.3322863418553843</v>
      </c>
    </row>
    <row r="1560" spans="1:3" x14ac:dyDescent="0.25">
      <c r="A1560" s="65" t="s">
        <v>316</v>
      </c>
      <c r="B1560" s="63">
        <f>B1552+B1553</f>
        <v>0.59624845758452738</v>
      </c>
      <c r="C1560" s="63">
        <f>C1552+C1553</f>
        <v>0.5927688646115078</v>
      </c>
    </row>
    <row r="1561" spans="1:3" x14ac:dyDescent="0.25">
      <c r="A1561"/>
    </row>
    <row r="1562" spans="1:3" x14ac:dyDescent="0.25">
      <c r="A1562" s="51" t="s">
        <v>306</v>
      </c>
      <c r="B1562" s="52">
        <v>3.5983338795152684</v>
      </c>
      <c r="C1562" s="52">
        <v>3.5963761969244388</v>
      </c>
    </row>
    <row r="1563" spans="1:3" x14ac:dyDescent="0.25">
      <c r="A1563"/>
    </row>
    <row r="1564" spans="1:3" x14ac:dyDescent="0.25">
      <c r="A1564" s="31" t="s">
        <v>218</v>
      </c>
      <c r="B1564" s="31" t="s">
        <v>219</v>
      </c>
    </row>
    <row r="1565" spans="1:3" x14ac:dyDescent="0.25">
      <c r="A1565" s="31" t="s">
        <v>220</v>
      </c>
      <c r="B1565" s="31" t="s">
        <v>221</v>
      </c>
    </row>
    <row r="1566" spans="1:3" x14ac:dyDescent="0.25">
      <c r="A1566" s="19"/>
    </row>
    <row r="1567" spans="1:3" x14ac:dyDescent="0.25">
      <c r="A1567" s="19" t="s">
        <v>448</v>
      </c>
      <c r="B1567" s="1"/>
      <c r="C1567" s="1"/>
    </row>
    <row r="1568" spans="1:3" x14ac:dyDescent="0.25">
      <c r="A1568" s="19"/>
    </row>
    <row r="1569" spans="1:3" x14ac:dyDescent="0.25">
      <c r="A1569" s="19"/>
      <c r="B1569" s="3" t="s">
        <v>0</v>
      </c>
      <c r="C1569" s="4" t="s">
        <v>1</v>
      </c>
    </row>
    <row r="1570" spans="1:3" x14ac:dyDescent="0.25">
      <c r="A1570" s="15" t="s">
        <v>180</v>
      </c>
      <c r="B1570" s="5">
        <v>1.1636100108566659E-2</v>
      </c>
      <c r="C1570" s="6">
        <v>1.1569534265656926E-2</v>
      </c>
    </row>
    <row r="1571" spans="1:3" x14ac:dyDescent="0.25">
      <c r="A1571" s="16" t="s">
        <v>130</v>
      </c>
      <c r="B1571" s="7">
        <v>5.6095078612092925E-2</v>
      </c>
      <c r="C1571" s="8">
        <v>7.3024537906871911E-2</v>
      </c>
    </row>
    <row r="1572" spans="1:3" x14ac:dyDescent="0.25">
      <c r="A1572" s="16" t="s">
        <v>4</v>
      </c>
      <c r="B1572" s="7">
        <v>0.46795343897161668</v>
      </c>
      <c r="C1572" s="8">
        <v>0.47646316255113308</v>
      </c>
    </row>
    <row r="1573" spans="1:3" x14ac:dyDescent="0.25">
      <c r="A1573" s="16" t="s">
        <v>131</v>
      </c>
      <c r="B1573" s="7">
        <v>0.33721203336952199</v>
      </c>
      <c r="C1573" s="8">
        <v>0.34249797939036986</v>
      </c>
    </row>
    <row r="1574" spans="1:3" x14ac:dyDescent="0.25">
      <c r="A1574" s="16" t="s">
        <v>181</v>
      </c>
      <c r="B1574" s="7">
        <v>0.12710334893820174</v>
      </c>
      <c r="C1574" s="8">
        <v>9.6444785885968137E-2</v>
      </c>
    </row>
    <row r="1575" spans="1:3" x14ac:dyDescent="0.25">
      <c r="A1575" s="17" t="s">
        <v>214</v>
      </c>
      <c r="B1575" s="9">
        <v>1</v>
      </c>
      <c r="C1575" s="10">
        <v>1</v>
      </c>
    </row>
    <row r="1576" spans="1:3" s="20" customFormat="1" x14ac:dyDescent="0.25">
      <c r="A1576" s="17" t="s">
        <v>215</v>
      </c>
      <c r="B1576" s="22">
        <v>500.00681293302443</v>
      </c>
      <c r="C1576" s="21">
        <v>499.99470588235312</v>
      </c>
    </row>
    <row r="1577" spans="1:3" s="20" customFormat="1" x14ac:dyDescent="0.25">
      <c r="A1577" s="23" t="s">
        <v>216</v>
      </c>
      <c r="B1577" s="27">
        <v>433</v>
      </c>
      <c r="C1577" s="26">
        <v>425</v>
      </c>
    </row>
    <row r="1578" spans="1:3" x14ac:dyDescent="0.25">
      <c r="A1578"/>
    </row>
    <row r="1579" spans="1:3" x14ac:dyDescent="0.25">
      <c r="A1579" s="62" t="s">
        <v>315</v>
      </c>
      <c r="B1579" s="63">
        <f>B1570+B1571</f>
        <v>6.7731178720659591E-2</v>
      </c>
      <c r="C1579" s="63">
        <f>C1570+C1571</f>
        <v>8.4594072172528845E-2</v>
      </c>
    </row>
    <row r="1580" spans="1:3" x14ac:dyDescent="0.25">
      <c r="A1580" s="64" t="s">
        <v>311</v>
      </c>
      <c r="B1580" s="63">
        <f>B1572</f>
        <v>0.46795343897161668</v>
      </c>
      <c r="C1580" s="63">
        <f>C1572</f>
        <v>0.47646316255113308</v>
      </c>
    </row>
    <row r="1581" spans="1:3" x14ac:dyDescent="0.25">
      <c r="A1581" s="65" t="s">
        <v>316</v>
      </c>
      <c r="B1581" s="63">
        <f>B1573+B1574</f>
        <v>0.46431538230772373</v>
      </c>
      <c r="C1581" s="63">
        <f>C1573+C1574</f>
        <v>0.43894276527633802</v>
      </c>
    </row>
    <row r="1582" spans="1:3" x14ac:dyDescent="0.25">
      <c r="A1582"/>
    </row>
    <row r="1583" spans="1:3" x14ac:dyDescent="0.25">
      <c r="A1583" s="51" t="s">
        <v>306</v>
      </c>
      <c r="B1583" s="52">
        <v>3.5120514524167006</v>
      </c>
      <c r="C1583" s="52">
        <v>3.4392239447241204</v>
      </c>
    </row>
    <row r="1584" spans="1:3" x14ac:dyDescent="0.25">
      <c r="A1584"/>
    </row>
    <row r="1585" spans="1:3" x14ac:dyDescent="0.25">
      <c r="A1585" s="31" t="s">
        <v>218</v>
      </c>
      <c r="B1585" s="31" t="s">
        <v>219</v>
      </c>
    </row>
    <row r="1586" spans="1:3" x14ac:dyDescent="0.25">
      <c r="A1586" s="31" t="s">
        <v>220</v>
      </c>
      <c r="B1586" s="31" t="s">
        <v>221</v>
      </c>
    </row>
    <row r="1587" spans="1:3" x14ac:dyDescent="0.25">
      <c r="A1587" s="19"/>
    </row>
    <row r="1588" spans="1:3" x14ac:dyDescent="0.25">
      <c r="A1588" s="19" t="s">
        <v>449</v>
      </c>
      <c r="B1588" s="1"/>
      <c r="C1588" s="1"/>
    </row>
    <row r="1589" spans="1:3" x14ac:dyDescent="0.25">
      <c r="A1589" s="19"/>
    </row>
    <row r="1590" spans="1:3" x14ac:dyDescent="0.25">
      <c r="A1590" s="19"/>
      <c r="B1590" s="3" t="s">
        <v>0</v>
      </c>
      <c r="C1590" s="4" t="s">
        <v>1</v>
      </c>
    </row>
    <row r="1591" spans="1:3" x14ac:dyDescent="0.25">
      <c r="A1591" s="15" t="s">
        <v>180</v>
      </c>
      <c r="B1591" s="5">
        <v>2.6612339462349137E-2</v>
      </c>
      <c r="C1591" s="6">
        <v>2.8385477022697871E-2</v>
      </c>
    </row>
    <row r="1592" spans="1:3" x14ac:dyDescent="0.25">
      <c r="A1592" s="16" t="s">
        <v>130</v>
      </c>
      <c r="B1592" s="7">
        <v>0.19209022325099956</v>
      </c>
      <c r="C1592" s="8">
        <v>0.12698369747444374</v>
      </c>
    </row>
    <row r="1593" spans="1:3" x14ac:dyDescent="0.25">
      <c r="A1593" s="16" t="s">
        <v>4</v>
      </c>
      <c r="B1593" s="7">
        <v>0.3779699075693887</v>
      </c>
      <c r="C1593" s="8">
        <v>0.39898775398798347</v>
      </c>
    </row>
    <row r="1594" spans="1:3" x14ac:dyDescent="0.25">
      <c r="A1594" s="16" t="s">
        <v>131</v>
      </c>
      <c r="B1594" s="7">
        <v>0.35374090745645725</v>
      </c>
      <c r="C1594" s="8">
        <v>0.365966227877707</v>
      </c>
    </row>
    <row r="1595" spans="1:3" x14ac:dyDescent="0.25">
      <c r="A1595" s="16" t="s">
        <v>181</v>
      </c>
      <c r="B1595" s="7">
        <v>4.9586622260805277E-2</v>
      </c>
      <c r="C1595" s="8">
        <v>7.9676843637167871E-2</v>
      </c>
    </row>
    <row r="1596" spans="1:3" x14ac:dyDescent="0.25">
      <c r="A1596" s="17" t="s">
        <v>214</v>
      </c>
      <c r="B1596" s="9">
        <v>1</v>
      </c>
      <c r="C1596" s="10">
        <v>1</v>
      </c>
    </row>
    <row r="1597" spans="1:3" s="20" customFormat="1" x14ac:dyDescent="0.25">
      <c r="A1597" s="17" t="s">
        <v>215</v>
      </c>
      <c r="B1597" s="22">
        <v>500.00681293302421</v>
      </c>
      <c r="C1597" s="21">
        <v>499.99470588235312</v>
      </c>
    </row>
    <row r="1598" spans="1:3" s="20" customFormat="1" x14ac:dyDescent="0.25">
      <c r="A1598" s="23" t="s">
        <v>216</v>
      </c>
      <c r="B1598" s="27">
        <v>433</v>
      </c>
      <c r="C1598" s="26">
        <v>425</v>
      </c>
    </row>
    <row r="1599" spans="1:3" x14ac:dyDescent="0.25">
      <c r="A1599"/>
    </row>
    <row r="1600" spans="1:3" x14ac:dyDescent="0.25">
      <c r="A1600" s="62" t="s">
        <v>315</v>
      </c>
      <c r="B1600" s="63">
        <f>B1591+B1592</f>
        <v>0.2187025627133487</v>
      </c>
      <c r="C1600" s="63">
        <f>C1591+C1592</f>
        <v>0.1553691744971416</v>
      </c>
    </row>
    <row r="1601" spans="1:3" x14ac:dyDescent="0.25">
      <c r="A1601" s="64" t="s">
        <v>311</v>
      </c>
      <c r="B1601" s="63">
        <f>B1593</f>
        <v>0.3779699075693887</v>
      </c>
      <c r="C1601" s="63">
        <f>C1593</f>
        <v>0.39898775398798347</v>
      </c>
    </row>
    <row r="1602" spans="1:3" x14ac:dyDescent="0.25">
      <c r="A1602" s="65" t="s">
        <v>316</v>
      </c>
      <c r="B1602" s="63">
        <f>B1594+B1595</f>
        <v>0.40332752971726255</v>
      </c>
      <c r="C1602" s="63">
        <f>C1594+C1595</f>
        <v>0.44564307151487487</v>
      </c>
    </row>
    <row r="1603" spans="1:3" x14ac:dyDescent="0.25">
      <c r="A1603"/>
    </row>
    <row r="1604" spans="1:3" x14ac:dyDescent="0.25">
      <c r="A1604" s="51" t="s">
        <v>306</v>
      </c>
      <c r="B1604" s="52">
        <v>3.2075992498023704</v>
      </c>
      <c r="C1604" s="52">
        <v>3.3415652636322051</v>
      </c>
    </row>
    <row r="1605" spans="1:3" x14ac:dyDescent="0.25">
      <c r="A1605"/>
    </row>
    <row r="1606" spans="1:3" x14ac:dyDescent="0.25">
      <c r="A1606" s="31" t="s">
        <v>218</v>
      </c>
      <c r="B1606" s="31" t="s">
        <v>219</v>
      </c>
    </row>
    <row r="1607" spans="1:3" x14ac:dyDescent="0.25">
      <c r="A1607" s="31" t="s">
        <v>220</v>
      </c>
      <c r="B1607" s="31" t="s">
        <v>221</v>
      </c>
    </row>
    <row r="1608" spans="1:3" x14ac:dyDescent="0.25">
      <c r="A1608" s="19"/>
    </row>
    <row r="1609" spans="1:3" x14ac:dyDescent="0.25">
      <c r="A1609" s="19" t="s">
        <v>450</v>
      </c>
      <c r="B1609" s="1"/>
      <c r="C1609" s="1"/>
    </row>
    <row r="1610" spans="1:3" x14ac:dyDescent="0.25">
      <c r="A1610" s="19"/>
    </row>
    <row r="1611" spans="1:3" x14ac:dyDescent="0.25">
      <c r="A1611" s="19"/>
      <c r="B1611" s="3" t="s">
        <v>0</v>
      </c>
      <c r="C1611" s="4" t="s">
        <v>1</v>
      </c>
    </row>
    <row r="1612" spans="1:3" x14ac:dyDescent="0.25">
      <c r="A1612" s="15" t="s">
        <v>180</v>
      </c>
      <c r="B1612" s="5">
        <v>1.4678321935105244E-2</v>
      </c>
      <c r="C1612" s="6">
        <v>2.2014350740184301E-3</v>
      </c>
    </row>
    <row r="1613" spans="1:3" x14ac:dyDescent="0.25">
      <c r="A1613" s="16" t="s">
        <v>130</v>
      </c>
      <c r="B1613" s="7">
        <v>3.4610382907022723E-2</v>
      </c>
      <c r="C1613" s="8">
        <v>3.4708602796970765E-2</v>
      </c>
    </row>
    <row r="1614" spans="1:3" x14ac:dyDescent="0.25">
      <c r="A1614" s="16" t="s">
        <v>4</v>
      </c>
      <c r="B1614" s="7">
        <v>0.25809694509936171</v>
      </c>
      <c r="C1614" s="8">
        <v>0.27902671910643756</v>
      </c>
    </row>
    <row r="1615" spans="1:3" x14ac:dyDescent="0.25">
      <c r="A1615" s="16" t="s">
        <v>131</v>
      </c>
      <c r="B1615" s="7">
        <v>0.56246877929377015</v>
      </c>
      <c r="C1615" s="8">
        <v>0.53768498725280633</v>
      </c>
    </row>
    <row r="1616" spans="1:3" x14ac:dyDescent="0.25">
      <c r="A1616" s="16" t="s">
        <v>181</v>
      </c>
      <c r="B1616" s="7">
        <v>0.13014557076474012</v>
      </c>
      <c r="C1616" s="8">
        <v>0.14637825576976687</v>
      </c>
    </row>
    <row r="1617" spans="1:3" x14ac:dyDescent="0.25">
      <c r="A1617" s="17" t="s">
        <v>214</v>
      </c>
      <c r="B1617" s="9">
        <v>1</v>
      </c>
      <c r="C1617" s="10">
        <v>1</v>
      </c>
    </row>
    <row r="1618" spans="1:3" s="20" customFormat="1" x14ac:dyDescent="0.25">
      <c r="A1618" s="17" t="s">
        <v>215</v>
      </c>
      <c r="B1618" s="22">
        <v>500.00681293302523</v>
      </c>
      <c r="C1618" s="21">
        <v>499.99470588235312</v>
      </c>
    </row>
    <row r="1619" spans="1:3" s="20" customFormat="1" x14ac:dyDescent="0.25">
      <c r="A1619" s="23" t="s">
        <v>216</v>
      </c>
      <c r="B1619" s="27">
        <v>433</v>
      </c>
      <c r="C1619" s="26">
        <v>425</v>
      </c>
    </row>
    <row r="1620" spans="1:3" x14ac:dyDescent="0.25">
      <c r="A1620"/>
    </row>
    <row r="1621" spans="1:3" x14ac:dyDescent="0.25">
      <c r="A1621" s="62" t="s">
        <v>315</v>
      </c>
      <c r="B1621" s="63">
        <f>B1612+B1613</f>
        <v>4.9288704842127967E-2</v>
      </c>
      <c r="C1621" s="63">
        <f>C1612+C1613</f>
        <v>3.6910037870989197E-2</v>
      </c>
    </row>
    <row r="1622" spans="1:3" x14ac:dyDescent="0.25">
      <c r="A1622" s="64" t="s">
        <v>311</v>
      </c>
      <c r="B1622" s="63">
        <f>B1614</f>
        <v>0.25809694509936171</v>
      </c>
      <c r="C1622" s="63">
        <f>C1614</f>
        <v>0.27902671910643756</v>
      </c>
    </row>
    <row r="1623" spans="1:3" x14ac:dyDescent="0.25">
      <c r="A1623" s="65" t="s">
        <v>316</v>
      </c>
      <c r="B1623" s="63">
        <f>B1615+B1616</f>
        <v>0.69261435005851024</v>
      </c>
      <c r="C1623" s="63">
        <f>C1615+C1616</f>
        <v>0.68406324302257326</v>
      </c>
    </row>
    <row r="1624" spans="1:3" x14ac:dyDescent="0.25">
      <c r="A1624"/>
    </row>
    <row r="1625" spans="1:3" x14ac:dyDescent="0.25">
      <c r="A1625" s="51" t="s">
        <v>306</v>
      </c>
      <c r="B1625" s="52">
        <v>3.7587928940460147</v>
      </c>
      <c r="C1625" s="52">
        <v>3.7913300258473339</v>
      </c>
    </row>
    <row r="1626" spans="1:3" x14ac:dyDescent="0.25">
      <c r="A1626"/>
    </row>
    <row r="1627" spans="1:3" x14ac:dyDescent="0.25">
      <c r="A1627" s="31" t="s">
        <v>218</v>
      </c>
      <c r="B1627" s="31" t="s">
        <v>219</v>
      </c>
    </row>
    <row r="1628" spans="1:3" x14ac:dyDescent="0.25">
      <c r="A1628" s="31" t="s">
        <v>220</v>
      </c>
      <c r="B1628" s="31" t="s">
        <v>221</v>
      </c>
    </row>
    <row r="1629" spans="1:3" x14ac:dyDescent="0.25">
      <c r="A1629" s="19"/>
    </row>
    <row r="1630" spans="1:3" x14ac:dyDescent="0.25">
      <c r="A1630" s="19" t="s">
        <v>451</v>
      </c>
      <c r="B1630" s="1"/>
      <c r="C1630" s="1"/>
    </row>
    <row r="1631" spans="1:3" x14ac:dyDescent="0.25">
      <c r="A1631" s="19"/>
    </row>
    <row r="1632" spans="1:3" x14ac:dyDescent="0.25">
      <c r="A1632" s="19"/>
      <c r="B1632" s="3" t="s">
        <v>0</v>
      </c>
      <c r="C1632" s="4" t="s">
        <v>1</v>
      </c>
    </row>
    <row r="1633" spans="1:3" x14ac:dyDescent="0.25">
      <c r="A1633" s="15" t="s">
        <v>180</v>
      </c>
      <c r="B1633" s="5">
        <v>2.7867056776824536E-2</v>
      </c>
      <c r="C1633" s="6">
        <v>3.250716772295234E-2</v>
      </c>
    </row>
    <row r="1634" spans="1:3" x14ac:dyDescent="0.25">
      <c r="A1634" s="16" t="s">
        <v>130</v>
      </c>
      <c r="B1634" s="7">
        <v>0.14399318808358055</v>
      </c>
      <c r="C1634" s="8">
        <v>0.11817795717837004</v>
      </c>
    </row>
    <row r="1635" spans="1:3" x14ac:dyDescent="0.25">
      <c r="A1635" s="16" t="s">
        <v>4</v>
      </c>
      <c r="B1635" s="7">
        <v>0.35410187251490077</v>
      </c>
      <c r="C1635" s="8">
        <v>0.33420659748162052</v>
      </c>
    </row>
    <row r="1636" spans="1:3" x14ac:dyDescent="0.25">
      <c r="A1636" s="16" t="s">
        <v>131</v>
      </c>
      <c r="B1636" s="7">
        <v>0.4091140559516625</v>
      </c>
      <c r="C1636" s="8">
        <v>0.42194164408799628</v>
      </c>
    </row>
    <row r="1637" spans="1:3" x14ac:dyDescent="0.25">
      <c r="A1637" s="16" t="s">
        <v>181</v>
      </c>
      <c r="B1637" s="7">
        <v>6.4923826673031565E-2</v>
      </c>
      <c r="C1637" s="8">
        <v>9.3166633529060836E-2</v>
      </c>
    </row>
    <row r="1638" spans="1:3" x14ac:dyDescent="0.25">
      <c r="A1638" s="17" t="s">
        <v>214</v>
      </c>
      <c r="B1638" s="9">
        <v>1</v>
      </c>
      <c r="C1638" s="10">
        <v>1</v>
      </c>
    </row>
    <row r="1639" spans="1:3" s="20" customFormat="1" x14ac:dyDescent="0.25">
      <c r="A1639" s="17" t="s">
        <v>215</v>
      </c>
      <c r="B1639" s="22">
        <v>500.00681293302443</v>
      </c>
      <c r="C1639" s="21">
        <v>499.99470588235306</v>
      </c>
    </row>
    <row r="1640" spans="1:3" s="20" customFormat="1" x14ac:dyDescent="0.25">
      <c r="A1640" s="23" t="s">
        <v>216</v>
      </c>
      <c r="B1640" s="27">
        <v>433</v>
      </c>
      <c r="C1640" s="26">
        <v>425</v>
      </c>
    </row>
    <row r="1641" spans="1:3" x14ac:dyDescent="0.25">
      <c r="A1641"/>
    </row>
    <row r="1642" spans="1:3" x14ac:dyDescent="0.25">
      <c r="A1642" s="62" t="s">
        <v>315</v>
      </c>
      <c r="B1642" s="63">
        <f>B1633+B1634</f>
        <v>0.17186024486040508</v>
      </c>
      <c r="C1642" s="63">
        <f>C1633+C1634</f>
        <v>0.15068512490132238</v>
      </c>
    </row>
    <row r="1643" spans="1:3" x14ac:dyDescent="0.25">
      <c r="A1643" s="64" t="s">
        <v>311</v>
      </c>
      <c r="B1643" s="63">
        <f>B1635</f>
        <v>0.35410187251490077</v>
      </c>
      <c r="C1643" s="63">
        <f>C1635</f>
        <v>0.33420659748162052</v>
      </c>
    </row>
    <row r="1644" spans="1:3" x14ac:dyDescent="0.25">
      <c r="A1644" s="65" t="s">
        <v>316</v>
      </c>
      <c r="B1644" s="63">
        <f>B1636+B1637</f>
        <v>0.47403788262469404</v>
      </c>
      <c r="C1644" s="63">
        <f>C1636+C1637</f>
        <v>0.51510827761705713</v>
      </c>
    </row>
    <row r="1645" spans="1:3" x14ac:dyDescent="0.25">
      <c r="A1645"/>
    </row>
    <row r="1646" spans="1:3" x14ac:dyDescent="0.25">
      <c r="A1646" s="51" t="s">
        <v>306</v>
      </c>
      <c r="B1646" s="52">
        <v>3.339234407660495</v>
      </c>
      <c r="C1646" s="52">
        <v>3.4250826185218424</v>
      </c>
    </row>
    <row r="1647" spans="1:3" x14ac:dyDescent="0.25">
      <c r="A1647"/>
    </row>
    <row r="1648" spans="1:3" x14ac:dyDescent="0.25">
      <c r="A1648" s="31" t="s">
        <v>218</v>
      </c>
      <c r="B1648" s="31" t="s">
        <v>219</v>
      </c>
    </row>
    <row r="1649" spans="1:3" x14ac:dyDescent="0.25">
      <c r="A1649" s="31" t="s">
        <v>220</v>
      </c>
      <c r="B1649" s="31" t="s">
        <v>221</v>
      </c>
    </row>
    <row r="1650" spans="1:3" x14ac:dyDescent="0.25">
      <c r="A1650" s="19"/>
    </row>
    <row r="1651" spans="1:3" x14ac:dyDescent="0.25">
      <c r="A1651" s="19" t="s">
        <v>251</v>
      </c>
      <c r="B1651" s="1"/>
      <c r="C1651" s="1"/>
    </row>
    <row r="1652" spans="1:3" x14ac:dyDescent="0.25">
      <c r="A1652" s="19"/>
    </row>
    <row r="1653" spans="1:3" x14ac:dyDescent="0.25">
      <c r="A1653" s="19"/>
      <c r="B1653" s="3" t="s">
        <v>0</v>
      </c>
      <c r="C1653" s="4" t="s">
        <v>1</v>
      </c>
    </row>
    <row r="1654" spans="1:3" x14ac:dyDescent="0.25">
      <c r="A1654" s="15" t="s">
        <v>182</v>
      </c>
      <c r="B1654" s="5">
        <v>0.59595054016585103</v>
      </c>
      <c r="C1654" s="6">
        <v>0.62279341781265918</v>
      </c>
    </row>
    <row r="1655" spans="1:3" x14ac:dyDescent="0.25">
      <c r="A1655" s="16" t="s">
        <v>183</v>
      </c>
      <c r="B1655" s="7">
        <v>0.37892670746518597</v>
      </c>
      <c r="C1655" s="8">
        <v>0.36315443339988307</v>
      </c>
    </row>
    <row r="1656" spans="1:3" x14ac:dyDescent="0.25">
      <c r="A1656" s="16" t="s">
        <v>184</v>
      </c>
      <c r="B1656" s="7">
        <v>2.5122752368963081E-2</v>
      </c>
      <c r="C1656" s="8">
        <v>1.4052148787457742E-2</v>
      </c>
    </row>
    <row r="1657" spans="1:3" x14ac:dyDescent="0.25">
      <c r="A1657" s="17" t="s">
        <v>214</v>
      </c>
      <c r="B1657" s="9">
        <v>1</v>
      </c>
      <c r="C1657" s="10">
        <v>1</v>
      </c>
    </row>
    <row r="1658" spans="1:3" s="20" customFormat="1" x14ac:dyDescent="0.25">
      <c r="A1658" s="17" t="s">
        <v>215</v>
      </c>
      <c r="B1658" s="22">
        <v>500.00681293302534</v>
      </c>
      <c r="C1658" s="21">
        <v>499.99470588235317</v>
      </c>
    </row>
    <row r="1659" spans="1:3" s="20" customFormat="1" x14ac:dyDescent="0.25">
      <c r="A1659" s="23" t="s">
        <v>216</v>
      </c>
      <c r="B1659" s="27">
        <v>433</v>
      </c>
      <c r="C1659" s="26">
        <v>425</v>
      </c>
    </row>
    <row r="1660" spans="1:3" x14ac:dyDescent="0.25">
      <c r="A1660"/>
    </row>
    <row r="1661" spans="1:3" x14ac:dyDescent="0.25">
      <c r="A1661" s="31" t="s">
        <v>218</v>
      </c>
      <c r="B1661" s="31" t="s">
        <v>219</v>
      </c>
    </row>
    <row r="1662" spans="1:3" x14ac:dyDescent="0.25">
      <c r="A1662" s="31" t="s">
        <v>220</v>
      </c>
      <c r="B1662" s="31" t="s">
        <v>221</v>
      </c>
    </row>
    <row r="1663" spans="1:3" x14ac:dyDescent="0.25">
      <c r="A1663" s="19"/>
    </row>
    <row r="1664" spans="1:3" x14ac:dyDescent="0.25">
      <c r="A1664" s="19" t="s">
        <v>470</v>
      </c>
      <c r="B1664" s="1"/>
      <c r="C1664" s="1"/>
    </row>
    <row r="1665" spans="1:3" x14ac:dyDescent="0.25">
      <c r="A1665" s="19"/>
    </row>
    <row r="1666" spans="1:3" x14ac:dyDescent="0.25">
      <c r="A1666" s="19"/>
      <c r="B1666" s="3" t="s">
        <v>0</v>
      </c>
      <c r="C1666" s="4" t="s">
        <v>1</v>
      </c>
    </row>
    <row r="1667" spans="1:3" x14ac:dyDescent="0.25">
      <c r="A1667" s="15" t="s">
        <v>217</v>
      </c>
      <c r="B1667" s="5"/>
      <c r="C1667" s="6"/>
    </row>
    <row r="1668" spans="1:3" x14ac:dyDescent="0.25">
      <c r="A1668" s="16" t="s">
        <v>185</v>
      </c>
      <c r="B1668" s="7">
        <v>3.0015526347331553E-2</v>
      </c>
      <c r="C1668" s="8">
        <v>6.8854846698376791E-3</v>
      </c>
    </row>
    <row r="1669" spans="1:3" x14ac:dyDescent="0.25">
      <c r="A1669" s="16" t="s">
        <v>4</v>
      </c>
      <c r="B1669" s="7">
        <v>8.3303252911796508E-2</v>
      </c>
      <c r="C1669" s="8">
        <v>9.3680991916384945E-2</v>
      </c>
    </row>
    <row r="1670" spans="1:3" x14ac:dyDescent="0.25">
      <c r="A1670" s="16" t="s">
        <v>186</v>
      </c>
      <c r="B1670" s="7">
        <v>0.45238136478047974</v>
      </c>
      <c r="C1670" s="8">
        <v>0.42489061648888049</v>
      </c>
    </row>
    <row r="1671" spans="1:3" x14ac:dyDescent="0.25">
      <c r="A1671" s="16" t="s">
        <v>187</v>
      </c>
      <c r="B1671" s="7">
        <v>0.43429985596039217</v>
      </c>
      <c r="C1671" s="8">
        <v>0.47454290692489698</v>
      </c>
    </row>
    <row r="1672" spans="1:3" x14ac:dyDescent="0.25">
      <c r="A1672" s="17" t="s">
        <v>214</v>
      </c>
      <c r="B1672" s="9">
        <v>1</v>
      </c>
      <c r="C1672" s="10">
        <v>1</v>
      </c>
    </row>
    <row r="1673" spans="1:3" s="20" customFormat="1" x14ac:dyDescent="0.25">
      <c r="A1673" s="17" t="s">
        <v>215</v>
      </c>
      <c r="B1673" s="22">
        <v>500.00681293302432</v>
      </c>
      <c r="C1673" s="21">
        <v>499.99470588235306</v>
      </c>
    </row>
    <row r="1674" spans="1:3" s="20" customFormat="1" x14ac:dyDescent="0.25">
      <c r="A1674" s="23" t="s">
        <v>216</v>
      </c>
      <c r="B1674" s="27">
        <v>433</v>
      </c>
      <c r="C1674" s="26">
        <v>425</v>
      </c>
    </row>
    <row r="1675" spans="1:3" x14ac:dyDescent="0.25">
      <c r="A1675"/>
    </row>
    <row r="1676" spans="1:3" x14ac:dyDescent="0.25">
      <c r="A1676" s="62" t="s">
        <v>317</v>
      </c>
      <c r="B1676" s="63">
        <f>B1667+B1668</f>
        <v>3.0015526347331553E-2</v>
      </c>
      <c r="C1676" s="63">
        <f>C1667+C1668</f>
        <v>6.8854846698376791E-3</v>
      </c>
    </row>
    <row r="1677" spans="1:3" x14ac:dyDescent="0.25">
      <c r="A1677" s="64" t="s">
        <v>311</v>
      </c>
      <c r="B1677" s="63">
        <f>B1669</f>
        <v>8.3303252911796508E-2</v>
      </c>
      <c r="C1677" s="63">
        <f>C1669</f>
        <v>9.3680991916384945E-2</v>
      </c>
    </row>
    <row r="1678" spans="1:3" x14ac:dyDescent="0.25">
      <c r="A1678" s="65" t="s">
        <v>318</v>
      </c>
      <c r="B1678" s="63">
        <f>B1670+B1671</f>
        <v>0.88668122074087186</v>
      </c>
      <c r="C1678" s="63">
        <f>C1670+C1671</f>
        <v>0.89943352341377747</v>
      </c>
    </row>
    <row r="1679" spans="1:3" x14ac:dyDescent="0.25">
      <c r="A1679"/>
    </row>
    <row r="1680" spans="1:3" x14ac:dyDescent="0.25">
      <c r="A1680" s="51" t="s">
        <v>306</v>
      </c>
      <c r="B1680" s="52">
        <v>4.2909655503539303</v>
      </c>
      <c r="C1680" s="52">
        <v>4.3670909456688349</v>
      </c>
    </row>
    <row r="1681" spans="1:3" x14ac:dyDescent="0.25">
      <c r="A1681"/>
    </row>
    <row r="1682" spans="1:3" x14ac:dyDescent="0.25">
      <c r="A1682" s="31" t="s">
        <v>218</v>
      </c>
      <c r="B1682" s="31" t="s">
        <v>219</v>
      </c>
    </row>
    <row r="1683" spans="1:3" x14ac:dyDescent="0.25">
      <c r="A1683" s="31" t="s">
        <v>220</v>
      </c>
      <c r="B1683" s="31" t="s">
        <v>221</v>
      </c>
    </row>
    <row r="1684" spans="1:3" x14ac:dyDescent="0.25">
      <c r="A1684" s="19"/>
    </row>
    <row r="1685" spans="1:3" x14ac:dyDescent="0.25">
      <c r="A1685" s="19" t="s">
        <v>455</v>
      </c>
      <c r="B1685" s="1"/>
      <c r="C1685" s="1"/>
    </row>
    <row r="1686" spans="1:3" x14ac:dyDescent="0.25">
      <c r="A1686" s="19"/>
    </row>
    <row r="1687" spans="1:3" x14ac:dyDescent="0.25">
      <c r="A1687" s="19"/>
      <c r="B1687" s="3" t="s">
        <v>0</v>
      </c>
      <c r="C1687" s="4" t="s">
        <v>1</v>
      </c>
    </row>
    <row r="1688" spans="1:3" x14ac:dyDescent="0.25">
      <c r="A1688" s="15" t="s">
        <v>217</v>
      </c>
      <c r="B1688" s="5"/>
      <c r="C1688" s="6"/>
    </row>
    <row r="1689" spans="1:3" x14ac:dyDescent="0.25">
      <c r="A1689" s="16" t="s">
        <v>185</v>
      </c>
      <c r="B1689" s="7">
        <v>4.5948565596912044E-3</v>
      </c>
      <c r="C1689" s="8"/>
    </row>
    <row r="1690" spans="1:3" x14ac:dyDescent="0.25">
      <c r="A1690" s="16" t="s">
        <v>4</v>
      </c>
      <c r="B1690" s="7">
        <v>1.378456967907361E-2</v>
      </c>
      <c r="C1690" s="8">
        <v>6.8854846698376774E-3</v>
      </c>
    </row>
    <row r="1691" spans="1:3" x14ac:dyDescent="0.25">
      <c r="A1691" s="16" t="s">
        <v>186</v>
      </c>
      <c r="B1691" s="7">
        <v>0.29890054615883838</v>
      </c>
      <c r="C1691" s="8">
        <v>0.29701538016284879</v>
      </c>
    </row>
    <row r="1692" spans="1:3" x14ac:dyDescent="0.25">
      <c r="A1692" s="16" t="s">
        <v>187</v>
      </c>
      <c r="B1692" s="7">
        <v>0.6827200276023967</v>
      </c>
      <c r="C1692" s="8">
        <v>0.69609913516731359</v>
      </c>
    </row>
    <row r="1693" spans="1:3" x14ac:dyDescent="0.25">
      <c r="A1693" s="17" t="s">
        <v>214</v>
      </c>
      <c r="B1693" s="9">
        <v>1</v>
      </c>
      <c r="C1693" s="10">
        <v>1</v>
      </c>
    </row>
    <row r="1694" spans="1:3" s="20" customFormat="1" x14ac:dyDescent="0.25">
      <c r="A1694" s="17" t="s">
        <v>215</v>
      </c>
      <c r="B1694" s="22">
        <v>500.00681293302654</v>
      </c>
      <c r="C1694" s="21">
        <v>499.99470588235317</v>
      </c>
    </row>
    <row r="1695" spans="1:3" s="20" customFormat="1" x14ac:dyDescent="0.25">
      <c r="A1695" s="23" t="s">
        <v>216</v>
      </c>
      <c r="B1695" s="27">
        <v>433</v>
      </c>
      <c r="C1695" s="26">
        <v>425</v>
      </c>
    </row>
    <row r="1696" spans="1:3" x14ac:dyDescent="0.25">
      <c r="A1696"/>
    </row>
    <row r="1697" spans="1:3" x14ac:dyDescent="0.25">
      <c r="A1697" s="62" t="s">
        <v>317</v>
      </c>
      <c r="B1697" s="63">
        <f>B1688+B1689</f>
        <v>4.5948565596912044E-3</v>
      </c>
      <c r="C1697" s="63">
        <f>C1688+C1689</f>
        <v>0</v>
      </c>
    </row>
    <row r="1698" spans="1:3" x14ac:dyDescent="0.25">
      <c r="A1698" s="64" t="s">
        <v>311</v>
      </c>
      <c r="B1698" s="63">
        <f>B1690</f>
        <v>1.378456967907361E-2</v>
      </c>
      <c r="C1698" s="63">
        <f>C1690</f>
        <v>6.8854846698376774E-3</v>
      </c>
    </row>
    <row r="1699" spans="1:3" x14ac:dyDescent="0.25">
      <c r="A1699" s="65" t="s">
        <v>318</v>
      </c>
      <c r="B1699" s="63">
        <f>B1691+B1692</f>
        <v>0.98162057376123513</v>
      </c>
      <c r="C1699" s="63">
        <f>C1691+C1692</f>
        <v>0.99311451533016237</v>
      </c>
    </row>
    <row r="1700" spans="1:3" x14ac:dyDescent="0.25">
      <c r="A1700"/>
    </row>
    <row r="1701" spans="1:3" x14ac:dyDescent="0.25">
      <c r="A1701" s="51" t="s">
        <v>306</v>
      </c>
      <c r="B1701" s="52">
        <v>4.6597457448039421</v>
      </c>
      <c r="C1701" s="52">
        <v>4.6892136504974742</v>
      </c>
    </row>
    <row r="1702" spans="1:3" x14ac:dyDescent="0.25">
      <c r="A1702"/>
    </row>
    <row r="1703" spans="1:3" x14ac:dyDescent="0.25">
      <c r="A1703" s="31" t="s">
        <v>218</v>
      </c>
      <c r="B1703" s="31" t="s">
        <v>219</v>
      </c>
    </row>
    <row r="1704" spans="1:3" x14ac:dyDescent="0.25">
      <c r="A1704" s="31" t="s">
        <v>220</v>
      </c>
      <c r="B1704" s="31" t="s">
        <v>221</v>
      </c>
    </row>
    <row r="1705" spans="1:3" x14ac:dyDescent="0.25">
      <c r="A1705" s="19"/>
    </row>
    <row r="1706" spans="1:3" x14ac:dyDescent="0.25">
      <c r="A1706" s="19" t="s">
        <v>452</v>
      </c>
      <c r="B1706" s="1"/>
      <c r="C1706" s="1"/>
    </row>
    <row r="1707" spans="1:3" x14ac:dyDescent="0.25">
      <c r="A1707" s="19"/>
    </row>
    <row r="1708" spans="1:3" x14ac:dyDescent="0.25">
      <c r="A1708" s="19"/>
      <c r="B1708" s="3" t="s">
        <v>0</v>
      </c>
      <c r="C1708" s="4" t="s">
        <v>1</v>
      </c>
    </row>
    <row r="1709" spans="1:3" x14ac:dyDescent="0.25">
      <c r="A1709" s="15" t="s">
        <v>217</v>
      </c>
      <c r="B1709" s="5"/>
      <c r="C1709" s="6"/>
    </row>
    <row r="1710" spans="1:3" x14ac:dyDescent="0.25">
      <c r="A1710" s="16" t="s">
        <v>185</v>
      </c>
      <c r="B1710" s="7">
        <v>1.6230956668257881E-2</v>
      </c>
      <c r="C1710" s="8">
        <v>9.3680991916384963E-3</v>
      </c>
    </row>
    <row r="1711" spans="1:3" x14ac:dyDescent="0.25">
      <c r="A1711" s="16" t="s">
        <v>4</v>
      </c>
      <c r="B1711" s="7">
        <v>8.1515748399733287E-2</v>
      </c>
      <c r="C1711" s="8">
        <v>6.9979564489506305E-2</v>
      </c>
    </row>
    <row r="1712" spans="1:3" x14ac:dyDescent="0.25">
      <c r="A1712" s="16" t="s">
        <v>186</v>
      </c>
      <c r="B1712" s="7">
        <v>0.43244930380856222</v>
      </c>
      <c r="C1712" s="8">
        <v>0.3887761164529977</v>
      </c>
    </row>
    <row r="1713" spans="1:3" x14ac:dyDescent="0.25">
      <c r="A1713" s="16" t="s">
        <v>187</v>
      </c>
      <c r="B1713" s="7">
        <v>0.4698039911234464</v>
      </c>
      <c r="C1713" s="8">
        <v>0.53187621986585742</v>
      </c>
    </row>
    <row r="1714" spans="1:3" x14ac:dyDescent="0.25">
      <c r="A1714" s="17" t="s">
        <v>214</v>
      </c>
      <c r="B1714" s="9">
        <v>1</v>
      </c>
      <c r="C1714" s="10">
        <v>1</v>
      </c>
    </row>
    <row r="1715" spans="1:3" s="20" customFormat="1" x14ac:dyDescent="0.25">
      <c r="A1715" s="17" t="s">
        <v>215</v>
      </c>
      <c r="B1715" s="22">
        <v>500.00681293302443</v>
      </c>
      <c r="C1715" s="21">
        <v>499.99470588235317</v>
      </c>
    </row>
    <row r="1716" spans="1:3" s="20" customFormat="1" x14ac:dyDescent="0.25">
      <c r="A1716" s="23" t="s">
        <v>216</v>
      </c>
      <c r="B1716" s="27">
        <v>433</v>
      </c>
      <c r="C1716" s="26">
        <v>425</v>
      </c>
    </row>
    <row r="1717" spans="1:3" x14ac:dyDescent="0.25">
      <c r="A1717"/>
    </row>
    <row r="1718" spans="1:3" x14ac:dyDescent="0.25">
      <c r="A1718" s="62" t="s">
        <v>317</v>
      </c>
      <c r="B1718" s="63">
        <f>B1709+B1710</f>
        <v>1.6230956668257881E-2</v>
      </c>
      <c r="C1718" s="63">
        <f>C1709+C1710</f>
        <v>9.3680991916384963E-3</v>
      </c>
    </row>
    <row r="1719" spans="1:3" x14ac:dyDescent="0.25">
      <c r="A1719" s="64" t="s">
        <v>311</v>
      </c>
      <c r="B1719" s="63">
        <f>B1711</f>
        <v>8.1515748399733287E-2</v>
      </c>
      <c r="C1719" s="63">
        <f>C1711</f>
        <v>6.9979564489506305E-2</v>
      </c>
    </row>
    <row r="1720" spans="1:3" x14ac:dyDescent="0.25">
      <c r="A1720" s="65" t="s">
        <v>318</v>
      </c>
      <c r="B1720" s="63">
        <f>B1712+B1713</f>
        <v>0.90225329493200856</v>
      </c>
      <c r="C1720" s="63">
        <f>C1712+C1713</f>
        <v>0.92065233631885512</v>
      </c>
    </row>
    <row r="1721" spans="1:3" x14ac:dyDescent="0.25">
      <c r="A1721"/>
    </row>
    <row r="1722" spans="1:3" x14ac:dyDescent="0.25">
      <c r="A1722" s="51" t="s">
        <v>306</v>
      </c>
      <c r="B1722" s="52">
        <v>4.3558263293871953</v>
      </c>
      <c r="C1722" s="52">
        <v>4.4431604569930672</v>
      </c>
    </row>
    <row r="1723" spans="1:3" x14ac:dyDescent="0.25">
      <c r="A1723"/>
    </row>
    <row r="1724" spans="1:3" x14ac:dyDescent="0.25">
      <c r="A1724" s="31" t="s">
        <v>218</v>
      </c>
      <c r="B1724" s="31" t="s">
        <v>219</v>
      </c>
    </row>
    <row r="1725" spans="1:3" x14ac:dyDescent="0.25">
      <c r="A1725" s="31" t="s">
        <v>220</v>
      </c>
      <c r="B1725" s="31" t="s">
        <v>221</v>
      </c>
    </row>
    <row r="1726" spans="1:3" x14ac:dyDescent="0.25">
      <c r="A1726" s="19"/>
    </row>
    <row r="1727" spans="1:3" x14ac:dyDescent="0.25">
      <c r="A1727" s="19" t="s">
        <v>252</v>
      </c>
      <c r="B1727" s="1"/>
      <c r="C1727" s="1"/>
    </row>
    <row r="1728" spans="1:3" x14ac:dyDescent="0.25">
      <c r="A1728" s="19"/>
    </row>
    <row r="1729" spans="1:3" x14ac:dyDescent="0.25">
      <c r="A1729" s="19"/>
      <c r="B1729" s="3" t="s">
        <v>0</v>
      </c>
      <c r="C1729" s="4" t="s">
        <v>1</v>
      </c>
    </row>
    <row r="1730" spans="1:3" x14ac:dyDescent="0.25">
      <c r="A1730" s="15" t="s">
        <v>7</v>
      </c>
      <c r="B1730" s="5">
        <v>0.16290540151993307</v>
      </c>
      <c r="C1730" s="6">
        <v>0.18216357584962659</v>
      </c>
    </row>
    <row r="1731" spans="1:3" x14ac:dyDescent="0.25">
      <c r="A1731" s="16" t="s">
        <v>8</v>
      </c>
      <c r="B1731" s="7">
        <v>0.13044348818341753</v>
      </c>
      <c r="C1731" s="8">
        <v>0.15185784320069268</v>
      </c>
    </row>
    <row r="1732" spans="1:3" x14ac:dyDescent="0.25">
      <c r="A1732" s="16" t="s">
        <v>4</v>
      </c>
      <c r="B1732" s="7">
        <v>0.4233226383289464</v>
      </c>
      <c r="C1732" s="8">
        <v>0.38137627339583619</v>
      </c>
    </row>
    <row r="1733" spans="1:3" x14ac:dyDescent="0.25">
      <c r="A1733" s="16" t="s">
        <v>9</v>
      </c>
      <c r="B1733" s="7">
        <v>0.20002521905590648</v>
      </c>
      <c r="C1733" s="8">
        <v>0.21214012854253744</v>
      </c>
    </row>
    <row r="1734" spans="1:3" x14ac:dyDescent="0.25">
      <c r="A1734" s="16" t="s">
        <v>10</v>
      </c>
      <c r="B1734" s="7">
        <v>8.3303252911796508E-2</v>
      </c>
      <c r="C1734" s="8">
        <v>7.2462179011307165E-2</v>
      </c>
    </row>
    <row r="1735" spans="1:3" x14ac:dyDescent="0.25">
      <c r="A1735" s="17" t="s">
        <v>214</v>
      </c>
      <c r="B1735" s="9">
        <v>1</v>
      </c>
      <c r="C1735" s="10">
        <v>1</v>
      </c>
    </row>
    <row r="1736" spans="1:3" s="20" customFormat="1" x14ac:dyDescent="0.25">
      <c r="A1736" s="17" t="s">
        <v>215</v>
      </c>
      <c r="B1736" s="22">
        <v>500.00681293302432</v>
      </c>
      <c r="C1736" s="21">
        <v>499.99470588235289</v>
      </c>
    </row>
    <row r="1737" spans="1:3" s="20" customFormat="1" x14ac:dyDescent="0.25">
      <c r="A1737" s="23" t="s">
        <v>216</v>
      </c>
      <c r="B1737" s="27">
        <v>433</v>
      </c>
      <c r="C1737" s="26">
        <v>425</v>
      </c>
    </row>
    <row r="1738" spans="1:3" x14ac:dyDescent="0.25">
      <c r="A1738"/>
    </row>
    <row r="1739" spans="1:3" x14ac:dyDescent="0.25">
      <c r="A1739" s="62" t="s">
        <v>319</v>
      </c>
      <c r="B1739" s="63">
        <f>B1730+B1731</f>
        <v>0.2933488897033506</v>
      </c>
      <c r="C1739" s="63">
        <f>C1730+C1731</f>
        <v>0.33402141905031923</v>
      </c>
    </row>
    <row r="1740" spans="1:3" x14ac:dyDescent="0.25">
      <c r="A1740" s="64" t="s">
        <v>311</v>
      </c>
      <c r="B1740" s="63">
        <f>B1732</f>
        <v>0.4233226383289464</v>
      </c>
      <c r="C1740" s="63">
        <f>C1732</f>
        <v>0.38137627339583619</v>
      </c>
    </row>
    <row r="1741" spans="1:3" x14ac:dyDescent="0.25">
      <c r="A1741" s="65" t="s">
        <v>320</v>
      </c>
      <c r="B1741" s="63">
        <f>B1733+B1734</f>
        <v>0.283328471967703</v>
      </c>
      <c r="C1741" s="63">
        <f>C1733+C1734</f>
        <v>0.28460230755384464</v>
      </c>
    </row>
    <row r="1742" spans="1:3" x14ac:dyDescent="0.25">
      <c r="A1742"/>
    </row>
    <row r="1743" spans="1:3" x14ac:dyDescent="0.25">
      <c r="A1743"/>
    </row>
    <row r="1744" spans="1:3" x14ac:dyDescent="0.25">
      <c r="A1744" s="51" t="s">
        <v>306</v>
      </c>
      <c r="B1744" s="52">
        <v>2.9103774336562132</v>
      </c>
      <c r="C1744" s="52">
        <v>2.8408794916652065</v>
      </c>
    </row>
    <row r="1745" spans="1:3" x14ac:dyDescent="0.25">
      <c r="A1745" s="31" t="s">
        <v>218</v>
      </c>
      <c r="B1745" s="31" t="s">
        <v>219</v>
      </c>
    </row>
    <row r="1746" spans="1:3" x14ac:dyDescent="0.25">
      <c r="A1746" s="31" t="s">
        <v>220</v>
      </c>
      <c r="B1746" s="31" t="s">
        <v>221</v>
      </c>
    </row>
    <row r="1747" spans="1:3" x14ac:dyDescent="0.25">
      <c r="A1747" s="19"/>
    </row>
    <row r="1748" spans="1:3" x14ac:dyDescent="0.25">
      <c r="A1748" s="19" t="s">
        <v>453</v>
      </c>
      <c r="B1748" s="1"/>
      <c r="C1748" s="1"/>
    </row>
    <row r="1749" spans="1:3" x14ac:dyDescent="0.25">
      <c r="A1749" s="19"/>
    </row>
    <row r="1750" spans="1:3" x14ac:dyDescent="0.25">
      <c r="A1750" s="19"/>
      <c r="B1750" s="3" t="s">
        <v>0</v>
      </c>
      <c r="C1750" s="4" t="s">
        <v>1</v>
      </c>
    </row>
    <row r="1751" spans="1:3" x14ac:dyDescent="0.25">
      <c r="A1751" s="15" t="s">
        <v>188</v>
      </c>
      <c r="B1751" s="5">
        <v>0.83243669428061007</v>
      </c>
      <c r="C1751" s="6">
        <v>0.85343656579893201</v>
      </c>
    </row>
    <row r="1752" spans="1:3" x14ac:dyDescent="0.25">
      <c r="A1752" s="16" t="s">
        <v>189</v>
      </c>
      <c r="B1752" s="7">
        <v>0.1047879486168657</v>
      </c>
      <c r="C1752" s="8">
        <v>8.5389610007635272E-2</v>
      </c>
    </row>
    <row r="1753" spans="1:3" x14ac:dyDescent="0.25">
      <c r="A1753" s="16" t="s">
        <v>4</v>
      </c>
      <c r="B1753" s="7">
        <v>9.1897131193823655E-3</v>
      </c>
      <c r="C1753" s="8">
        <v>2.0656454009513013E-2</v>
      </c>
    </row>
    <row r="1754" spans="1:3" x14ac:dyDescent="0.25">
      <c r="A1754" s="16" t="s">
        <v>190</v>
      </c>
      <c r="B1754" s="7">
        <v>1.438040451642794E-2</v>
      </c>
      <c r="C1754" s="8">
        <v>4.6840495958192447E-3</v>
      </c>
    </row>
    <row r="1755" spans="1:3" x14ac:dyDescent="0.25">
      <c r="A1755" s="16" t="s">
        <v>191</v>
      </c>
      <c r="B1755" s="7">
        <v>3.9205239466713657E-2</v>
      </c>
      <c r="C1755" s="8">
        <v>3.5833320588100299E-2</v>
      </c>
    </row>
    <row r="1756" spans="1:3" x14ac:dyDescent="0.25">
      <c r="A1756" s="17" t="s">
        <v>214</v>
      </c>
      <c r="B1756" s="9">
        <v>1</v>
      </c>
      <c r="C1756" s="10">
        <v>1</v>
      </c>
    </row>
    <row r="1757" spans="1:3" s="20" customFormat="1" x14ac:dyDescent="0.25">
      <c r="A1757" s="17" t="s">
        <v>215</v>
      </c>
      <c r="B1757" s="22">
        <v>500.00681293302893</v>
      </c>
      <c r="C1757" s="21">
        <v>499.99470588235346</v>
      </c>
    </row>
    <row r="1758" spans="1:3" s="20" customFormat="1" x14ac:dyDescent="0.25">
      <c r="A1758" s="23" t="s">
        <v>216</v>
      </c>
      <c r="B1758" s="27">
        <v>433</v>
      </c>
      <c r="C1758" s="26">
        <v>425</v>
      </c>
    </row>
    <row r="1759" spans="1:3" x14ac:dyDescent="0.25">
      <c r="A1759"/>
    </row>
    <row r="1760" spans="1:3" x14ac:dyDescent="0.25">
      <c r="A1760" s="62" t="s">
        <v>321</v>
      </c>
      <c r="B1760" s="63">
        <f>B1751+B1752</f>
        <v>0.93722464289747576</v>
      </c>
      <c r="C1760" s="63">
        <f>C1751+C1752</f>
        <v>0.93882617580656724</v>
      </c>
    </row>
    <row r="1761" spans="1:3" x14ac:dyDescent="0.25">
      <c r="A1761" s="64" t="s">
        <v>311</v>
      </c>
      <c r="B1761" s="63">
        <f>B1753</f>
        <v>9.1897131193823655E-3</v>
      </c>
      <c r="C1761" s="63">
        <f>C1753</f>
        <v>2.0656454009513013E-2</v>
      </c>
    </row>
    <row r="1762" spans="1:3" x14ac:dyDescent="0.25">
      <c r="A1762" s="65" t="s">
        <v>322</v>
      </c>
      <c r="B1762" s="63">
        <f>B1754+B1755</f>
        <v>5.3585643983141598E-2</v>
      </c>
      <c r="C1762" s="63">
        <f>C1754+C1755</f>
        <v>4.0517370183919543E-2</v>
      </c>
    </row>
    <row r="1763" spans="1:3" x14ac:dyDescent="0.25">
      <c r="A1763"/>
    </row>
    <row r="1764" spans="1:3" x14ac:dyDescent="0.25">
      <c r="A1764" s="51" t="s">
        <v>306</v>
      </c>
      <c r="B1764" s="52">
        <v>1.3231295462717718</v>
      </c>
      <c r="C1764" s="52">
        <v>1.2840879491665205</v>
      </c>
    </row>
    <row r="1765" spans="1:3" x14ac:dyDescent="0.25">
      <c r="A1765"/>
    </row>
    <row r="1766" spans="1:3" x14ac:dyDescent="0.25">
      <c r="A1766" s="31" t="s">
        <v>218</v>
      </c>
      <c r="B1766" s="31" t="s">
        <v>219</v>
      </c>
    </row>
    <row r="1767" spans="1:3" x14ac:dyDescent="0.25">
      <c r="A1767" s="31" t="s">
        <v>220</v>
      </c>
      <c r="B1767" s="31" t="s">
        <v>221</v>
      </c>
    </row>
    <row r="1768" spans="1:3" x14ac:dyDescent="0.25">
      <c r="A1768" s="19"/>
    </row>
    <row r="1769" spans="1:3" x14ac:dyDescent="0.25">
      <c r="A1769" s="19" t="s">
        <v>454</v>
      </c>
      <c r="B1769" s="1"/>
      <c r="C1769" s="1"/>
    </row>
    <row r="1770" spans="1:3" x14ac:dyDescent="0.25">
      <c r="A1770" s="19"/>
    </row>
    <row r="1771" spans="1:3" x14ac:dyDescent="0.25">
      <c r="A1771" s="19"/>
      <c r="B1771" s="3" t="s">
        <v>0</v>
      </c>
      <c r="C1771" s="4" t="s">
        <v>1</v>
      </c>
    </row>
    <row r="1772" spans="1:3" x14ac:dyDescent="0.25">
      <c r="A1772" s="15" t="s">
        <v>192</v>
      </c>
      <c r="B1772" s="5">
        <v>4.8927739783684232E-3</v>
      </c>
      <c r="C1772" s="6">
        <v>4.6840495958192473E-3</v>
      </c>
    </row>
    <row r="1773" spans="1:3" x14ac:dyDescent="0.25">
      <c r="A1773" s="16" t="s">
        <v>193</v>
      </c>
      <c r="B1773" s="7">
        <v>4.224746129325261E-2</v>
      </c>
      <c r="C1773" s="8">
        <v>3.0586912096716299E-2</v>
      </c>
    </row>
    <row r="1774" spans="1:3" x14ac:dyDescent="0.25">
      <c r="A1774" s="16" t="s">
        <v>4</v>
      </c>
      <c r="B1774" s="7">
        <v>0.13695194453470516</v>
      </c>
      <c r="C1774" s="8">
        <v>0.11574334316480989</v>
      </c>
    </row>
    <row r="1775" spans="1:3" x14ac:dyDescent="0.25">
      <c r="A1775" s="16" t="s">
        <v>194</v>
      </c>
      <c r="B1775" s="7">
        <v>0.4609752430625077</v>
      </c>
      <c r="C1775" s="8">
        <v>0.49351228424771565</v>
      </c>
    </row>
    <row r="1776" spans="1:3" x14ac:dyDescent="0.25">
      <c r="A1776" s="16" t="s">
        <v>195</v>
      </c>
      <c r="B1776" s="7">
        <v>0.35493257713116599</v>
      </c>
      <c r="C1776" s="8">
        <v>0.355473410894939</v>
      </c>
    </row>
    <row r="1777" spans="1:3" x14ac:dyDescent="0.25">
      <c r="A1777" s="17" t="s">
        <v>214</v>
      </c>
      <c r="B1777" s="9">
        <v>1</v>
      </c>
      <c r="C1777" s="10">
        <v>1</v>
      </c>
    </row>
    <row r="1778" spans="1:3" s="20" customFormat="1" x14ac:dyDescent="0.25">
      <c r="A1778" s="17" t="s">
        <v>215</v>
      </c>
      <c r="B1778" s="22">
        <v>500.00681293302443</v>
      </c>
      <c r="C1778" s="21">
        <v>499.99470588235312</v>
      </c>
    </row>
    <row r="1779" spans="1:3" s="20" customFormat="1" x14ac:dyDescent="0.25">
      <c r="A1779" s="23" t="s">
        <v>216</v>
      </c>
      <c r="B1779" s="27">
        <v>433</v>
      </c>
      <c r="C1779" s="26">
        <v>425</v>
      </c>
    </row>
    <row r="1780" spans="1:3" x14ac:dyDescent="0.25">
      <c r="A1780"/>
    </row>
    <row r="1781" spans="1:3" x14ac:dyDescent="0.25">
      <c r="A1781" s="62" t="s">
        <v>323</v>
      </c>
      <c r="B1781" s="63">
        <f>B1772+B1773</f>
        <v>4.7140235271621034E-2</v>
      </c>
      <c r="C1781" s="63">
        <f>C1772+C1773</f>
        <v>3.5270961692535546E-2</v>
      </c>
    </row>
    <row r="1782" spans="1:3" x14ac:dyDescent="0.25">
      <c r="A1782" s="64" t="s">
        <v>311</v>
      </c>
      <c r="B1782" s="63">
        <f>B1774</f>
        <v>0.13695194453470516</v>
      </c>
      <c r="C1782" s="63">
        <f>C1774</f>
        <v>0.11574334316480989</v>
      </c>
    </row>
    <row r="1783" spans="1:3" x14ac:dyDescent="0.25">
      <c r="A1783" s="65" t="s">
        <v>324</v>
      </c>
      <c r="B1783" s="63">
        <f>B1775+B1776</f>
        <v>0.81590782019367369</v>
      </c>
      <c r="C1783" s="63">
        <f>C1775+C1776</f>
        <v>0.84898569514265465</v>
      </c>
    </row>
    <row r="1784" spans="1:3" x14ac:dyDescent="0.25">
      <c r="A1784"/>
    </row>
    <row r="1785" spans="1:3" x14ac:dyDescent="0.25">
      <c r="A1785" s="51" t="s">
        <v>306</v>
      </c>
      <c r="B1785" s="52">
        <v>4.1188073880748446</v>
      </c>
      <c r="C1785" s="52">
        <v>4.164504094749236</v>
      </c>
    </row>
    <row r="1786" spans="1:3" x14ac:dyDescent="0.25">
      <c r="A1786"/>
    </row>
    <row r="1787" spans="1:3" x14ac:dyDescent="0.25">
      <c r="A1787" s="31" t="s">
        <v>218</v>
      </c>
      <c r="B1787" s="31" t="s">
        <v>219</v>
      </c>
    </row>
    <row r="1788" spans="1:3" x14ac:dyDescent="0.25">
      <c r="A1788" s="31" t="s">
        <v>220</v>
      </c>
      <c r="B1788" s="31" t="s">
        <v>221</v>
      </c>
    </row>
    <row r="1789" spans="1:3" x14ac:dyDescent="0.25">
      <c r="A1789" s="19"/>
    </row>
    <row r="1790" spans="1:3" x14ac:dyDescent="0.25">
      <c r="A1790" s="19" t="s">
        <v>253</v>
      </c>
      <c r="B1790" s="1"/>
      <c r="C1790" s="1"/>
    </row>
    <row r="1791" spans="1:3" x14ac:dyDescent="0.25">
      <c r="A1791" s="19"/>
    </row>
    <row r="1792" spans="1:3" x14ac:dyDescent="0.25">
      <c r="A1792" s="19"/>
      <c r="B1792" s="3" t="s">
        <v>0</v>
      </c>
      <c r="C1792" s="4" t="s">
        <v>1</v>
      </c>
    </row>
    <row r="1793" spans="1:3" x14ac:dyDescent="0.25">
      <c r="A1793" s="15" t="s">
        <v>196</v>
      </c>
      <c r="B1793" s="5">
        <v>0.77055508943411766</v>
      </c>
      <c r="C1793" s="6">
        <v>0.79722797064910123</v>
      </c>
    </row>
    <row r="1794" spans="1:3" x14ac:dyDescent="0.25">
      <c r="A1794" s="16" t="s">
        <v>130</v>
      </c>
      <c r="B1794" s="7">
        <v>0.13969624894256555</v>
      </c>
      <c r="C1794" s="8">
        <v>0.14024030842679494</v>
      </c>
    </row>
    <row r="1795" spans="1:3" x14ac:dyDescent="0.25">
      <c r="A1795" s="16" t="s">
        <v>4</v>
      </c>
      <c r="B1795" s="7">
        <v>6.4625909254353894E-2</v>
      </c>
      <c r="C1795" s="8">
        <v>4.5996957614845277E-2</v>
      </c>
    </row>
    <row r="1796" spans="1:3" x14ac:dyDescent="0.25">
      <c r="A1796" s="16" t="s">
        <v>131</v>
      </c>
      <c r="B1796" s="7">
        <v>1.8081508820087563E-2</v>
      </c>
      <c r="C1796" s="8">
        <v>9.6492786394208781E-3</v>
      </c>
    </row>
    <row r="1797" spans="1:3" x14ac:dyDescent="0.25">
      <c r="A1797" s="16" t="s">
        <v>197</v>
      </c>
      <c r="B1797" s="7">
        <v>7.0412435488753852E-3</v>
      </c>
      <c r="C1797" s="8">
        <v>6.8854846698376748E-3</v>
      </c>
    </row>
    <row r="1798" spans="1:3" x14ac:dyDescent="0.25">
      <c r="A1798" s="17" t="s">
        <v>214</v>
      </c>
      <c r="B1798" s="9">
        <v>1</v>
      </c>
      <c r="C1798" s="10">
        <v>1</v>
      </c>
    </row>
    <row r="1799" spans="1:3" s="20" customFormat="1" x14ac:dyDescent="0.25">
      <c r="A1799" s="17" t="s">
        <v>215</v>
      </c>
      <c r="B1799" s="22">
        <v>500.00681293302802</v>
      </c>
      <c r="C1799" s="21">
        <v>499.99470588235334</v>
      </c>
    </row>
    <row r="1800" spans="1:3" s="20" customFormat="1" x14ac:dyDescent="0.25">
      <c r="A1800" s="23" t="s">
        <v>216</v>
      </c>
      <c r="B1800" s="27">
        <v>433</v>
      </c>
      <c r="C1800" s="26">
        <v>425</v>
      </c>
    </row>
    <row r="1801" spans="1:3" x14ac:dyDescent="0.25">
      <c r="A1801"/>
    </row>
    <row r="1802" spans="1:3" x14ac:dyDescent="0.25">
      <c r="A1802" s="62" t="s">
        <v>315</v>
      </c>
      <c r="B1802" s="63">
        <f>B1793+B1794</f>
        <v>0.91025133837668326</v>
      </c>
      <c r="C1802" s="63">
        <f>C1793+C1794</f>
        <v>0.93746827907589614</v>
      </c>
    </row>
    <row r="1803" spans="1:3" x14ac:dyDescent="0.25">
      <c r="A1803" s="64" t="s">
        <v>311</v>
      </c>
      <c r="B1803" s="63">
        <f>B1795</f>
        <v>6.4625909254353894E-2</v>
      </c>
      <c r="C1803" s="63">
        <f>C1795</f>
        <v>4.5996957614845277E-2</v>
      </c>
    </row>
    <row r="1804" spans="1:3" x14ac:dyDescent="0.25">
      <c r="A1804" s="65" t="s">
        <v>316</v>
      </c>
      <c r="B1804" s="63">
        <f>B1796+B1797</f>
        <v>2.5122752368962949E-2</v>
      </c>
      <c r="C1804" s="63">
        <f>C1796+C1797</f>
        <v>1.6534763309258554E-2</v>
      </c>
    </row>
    <row r="1805" spans="1:3" x14ac:dyDescent="0.25">
      <c r="A1805"/>
    </row>
    <row r="1806" spans="1:3" x14ac:dyDescent="0.25">
      <c r="A1806" s="51" t="s">
        <v>306</v>
      </c>
      <c r="B1806" s="52">
        <v>1.3513575681070393</v>
      </c>
      <c r="C1806" s="52">
        <v>1.2887239982541001</v>
      </c>
    </row>
    <row r="1807" spans="1:3" x14ac:dyDescent="0.25">
      <c r="A1807"/>
    </row>
    <row r="1808" spans="1:3" x14ac:dyDescent="0.25">
      <c r="A1808" s="31" t="s">
        <v>218</v>
      </c>
      <c r="B1808" s="31" t="s">
        <v>219</v>
      </c>
    </row>
    <row r="1809" spans="1:3" x14ac:dyDescent="0.25">
      <c r="A1809" s="31" t="s">
        <v>220</v>
      </c>
      <c r="B1809" s="31" t="s">
        <v>221</v>
      </c>
    </row>
    <row r="1810" spans="1:3" x14ac:dyDescent="0.25">
      <c r="A1810" s="19"/>
    </row>
    <row r="1811" spans="1:3" x14ac:dyDescent="0.25">
      <c r="A1811" s="19" t="s">
        <v>456</v>
      </c>
      <c r="B1811" s="1"/>
      <c r="C1811" s="1"/>
    </row>
    <row r="1812" spans="1:3" x14ac:dyDescent="0.25">
      <c r="A1812" s="19"/>
    </row>
    <row r="1813" spans="1:3" x14ac:dyDescent="0.25">
      <c r="A1813" s="19"/>
      <c r="B1813" s="3" t="s">
        <v>0</v>
      </c>
      <c r="C1813" s="4" t="s">
        <v>1</v>
      </c>
    </row>
    <row r="1814" spans="1:3" x14ac:dyDescent="0.25">
      <c r="A1814" s="15" t="s">
        <v>196</v>
      </c>
      <c r="B1814" s="5">
        <v>0.70992820190210026</v>
      </c>
      <c r="C1814" s="6">
        <v>0.69525559682396643</v>
      </c>
    </row>
    <row r="1815" spans="1:3" x14ac:dyDescent="0.25">
      <c r="A1815" s="16" t="s">
        <v>130</v>
      </c>
      <c r="B1815" s="7">
        <v>0.18343329732920385</v>
      </c>
      <c r="C1815" s="8">
        <v>0.22235176607752302</v>
      </c>
    </row>
    <row r="1816" spans="1:3" x14ac:dyDescent="0.25">
      <c r="A1816" s="16" t="s">
        <v>4</v>
      </c>
      <c r="B1816" s="7">
        <v>8.8556991948608263E-2</v>
      </c>
      <c r="C1816" s="8">
        <v>6.7778129415487887E-2</v>
      </c>
    </row>
    <row r="1817" spans="1:3" x14ac:dyDescent="0.25">
      <c r="A1817" s="16" t="s">
        <v>131</v>
      </c>
      <c r="B1817" s="7">
        <v>1.1040265271212202E-2</v>
      </c>
      <c r="C1817" s="8">
        <v>1.4614507683022521E-2</v>
      </c>
    </row>
    <row r="1818" spans="1:3" x14ac:dyDescent="0.25">
      <c r="A1818" s="16" t="s">
        <v>197</v>
      </c>
      <c r="B1818" s="7">
        <v>7.0412435488753991E-3</v>
      </c>
      <c r="C1818" s="8"/>
    </row>
    <row r="1819" spans="1:3" x14ac:dyDescent="0.25">
      <c r="A1819" s="17" t="s">
        <v>214</v>
      </c>
      <c r="B1819" s="9">
        <v>1</v>
      </c>
      <c r="C1819" s="10">
        <v>1</v>
      </c>
    </row>
    <row r="1820" spans="1:3" s="20" customFormat="1" x14ac:dyDescent="0.25">
      <c r="A1820" s="17" t="s">
        <v>215</v>
      </c>
      <c r="B1820" s="22">
        <v>500.00681293302705</v>
      </c>
      <c r="C1820" s="21">
        <v>499.99470588235306</v>
      </c>
    </row>
    <row r="1821" spans="1:3" s="20" customFormat="1" x14ac:dyDescent="0.25">
      <c r="A1821" s="23" t="s">
        <v>216</v>
      </c>
      <c r="B1821" s="27">
        <v>433</v>
      </c>
      <c r="C1821" s="26">
        <v>425</v>
      </c>
    </row>
    <row r="1822" spans="1:3" x14ac:dyDescent="0.25">
      <c r="A1822"/>
    </row>
    <row r="1823" spans="1:3" x14ac:dyDescent="0.25">
      <c r="A1823" s="62" t="s">
        <v>315</v>
      </c>
      <c r="B1823" s="63">
        <f>B1814+B1815</f>
        <v>0.89336149923130415</v>
      </c>
      <c r="C1823" s="63">
        <f>C1814+C1815</f>
        <v>0.91760736290148948</v>
      </c>
    </row>
    <row r="1824" spans="1:3" x14ac:dyDescent="0.25">
      <c r="A1824" s="64" t="s">
        <v>311</v>
      </c>
      <c r="B1824" s="63">
        <f>B1816</f>
        <v>8.8556991948608263E-2</v>
      </c>
      <c r="C1824" s="63">
        <f>C1816</f>
        <v>6.7778129415487887E-2</v>
      </c>
    </row>
    <row r="1825" spans="1:3" x14ac:dyDescent="0.25">
      <c r="A1825" s="65" t="s">
        <v>316</v>
      </c>
      <c r="B1825" s="63">
        <f>B1817+B1818</f>
        <v>1.8081508820087602E-2</v>
      </c>
      <c r="C1825" s="63">
        <f>C1817+C1818</f>
        <v>1.4614507683022521E-2</v>
      </c>
    </row>
    <row r="1826" spans="1:3" x14ac:dyDescent="0.25">
      <c r="A1826"/>
    </row>
    <row r="1827" spans="1:3" x14ac:dyDescent="0.25">
      <c r="A1827" s="51" t="s">
        <v>306</v>
      </c>
      <c r="B1827" s="52">
        <v>1.421833051235559</v>
      </c>
      <c r="C1827" s="52">
        <v>1.4017515479575657</v>
      </c>
    </row>
    <row r="1828" spans="1:3" x14ac:dyDescent="0.25">
      <c r="A1828"/>
    </row>
    <row r="1829" spans="1:3" x14ac:dyDescent="0.25">
      <c r="A1829" s="31" t="s">
        <v>218</v>
      </c>
      <c r="B1829" s="31" t="s">
        <v>219</v>
      </c>
    </row>
    <row r="1830" spans="1:3" x14ac:dyDescent="0.25">
      <c r="A1830" s="31" t="s">
        <v>220</v>
      </c>
      <c r="B1830" s="31" t="s">
        <v>221</v>
      </c>
    </row>
    <row r="1831" spans="1:3" x14ac:dyDescent="0.25">
      <c r="A1831" s="19"/>
    </row>
    <row r="1832" spans="1:3" x14ac:dyDescent="0.25">
      <c r="A1832" s="19" t="s">
        <v>254</v>
      </c>
      <c r="B1832" s="1"/>
      <c r="C1832" s="1"/>
    </row>
    <row r="1833" spans="1:3" x14ac:dyDescent="0.25">
      <c r="A1833" s="19"/>
    </row>
    <row r="1834" spans="1:3" x14ac:dyDescent="0.25">
      <c r="A1834" s="19"/>
      <c r="B1834" s="3" t="s">
        <v>0</v>
      </c>
      <c r="C1834" s="4" t="s">
        <v>1</v>
      </c>
    </row>
    <row r="1835" spans="1:3" x14ac:dyDescent="0.25">
      <c r="A1835" s="15" t="s">
        <v>196</v>
      </c>
      <c r="B1835" s="5">
        <v>0.75587676749901245</v>
      </c>
      <c r="C1835" s="6">
        <v>0.77404090160954686</v>
      </c>
    </row>
    <row r="1836" spans="1:3" x14ac:dyDescent="0.25">
      <c r="A1836" s="16" t="s">
        <v>130</v>
      </c>
      <c r="B1836" s="7">
        <v>0.17394566679114409</v>
      </c>
      <c r="C1836" s="8">
        <v>0.16534763309258552</v>
      </c>
    </row>
    <row r="1837" spans="1:3" x14ac:dyDescent="0.25">
      <c r="A1837" s="16" t="s">
        <v>4</v>
      </c>
      <c r="B1837" s="7">
        <v>4.9649669900571555E-2</v>
      </c>
      <c r="C1837" s="8">
        <v>4.8479572136646103E-2</v>
      </c>
    </row>
    <row r="1838" spans="1:3" x14ac:dyDescent="0.25">
      <c r="A1838" s="16" t="s">
        <v>131</v>
      </c>
      <c r="B1838" s="7">
        <v>1.5933039249580578E-2</v>
      </c>
      <c r="C1838" s="8">
        <v>9.6492786394208798E-3</v>
      </c>
    </row>
    <row r="1839" spans="1:3" x14ac:dyDescent="0.25">
      <c r="A1839" s="16" t="s">
        <v>197</v>
      </c>
      <c r="B1839" s="7">
        <v>4.594856559691194E-3</v>
      </c>
      <c r="C1839" s="8">
        <v>2.4826145218008171E-3</v>
      </c>
    </row>
    <row r="1840" spans="1:3" x14ac:dyDescent="0.25">
      <c r="A1840" s="17" t="s">
        <v>214</v>
      </c>
      <c r="B1840" s="9">
        <v>1</v>
      </c>
      <c r="C1840" s="10">
        <v>1</v>
      </c>
    </row>
    <row r="1841" spans="1:3" s="20" customFormat="1" x14ac:dyDescent="0.25">
      <c r="A1841" s="17" t="s">
        <v>215</v>
      </c>
      <c r="B1841" s="22">
        <v>500.00681293302773</v>
      </c>
      <c r="C1841" s="21">
        <v>499.99470588235329</v>
      </c>
    </row>
    <row r="1842" spans="1:3" s="20" customFormat="1" x14ac:dyDescent="0.25">
      <c r="A1842" s="23" t="s">
        <v>216</v>
      </c>
      <c r="B1842" s="27">
        <v>433</v>
      </c>
      <c r="C1842" s="26">
        <v>425</v>
      </c>
    </row>
    <row r="1843" spans="1:3" x14ac:dyDescent="0.25">
      <c r="A1843"/>
    </row>
    <row r="1844" spans="1:3" x14ac:dyDescent="0.25">
      <c r="A1844" s="62" t="s">
        <v>315</v>
      </c>
      <c r="B1844" s="63">
        <f>B1835+B1836</f>
        <v>0.92982243429015654</v>
      </c>
      <c r="C1844" s="63">
        <f>C1835+C1836</f>
        <v>0.93938853470213235</v>
      </c>
    </row>
    <row r="1845" spans="1:3" x14ac:dyDescent="0.25">
      <c r="A1845" s="64" t="s">
        <v>311</v>
      </c>
      <c r="B1845" s="63">
        <f>B1837</f>
        <v>4.9649669900571555E-2</v>
      </c>
      <c r="C1845" s="63">
        <f>C1837</f>
        <v>4.8479572136646103E-2</v>
      </c>
    </row>
    <row r="1846" spans="1:3" x14ac:dyDescent="0.25">
      <c r="A1846" s="65" t="s">
        <v>316</v>
      </c>
      <c r="B1846" s="63">
        <f>B1838+B1839</f>
        <v>2.0527895809271772E-2</v>
      </c>
      <c r="C1846" s="63">
        <f>C1838+C1839</f>
        <v>1.2131893161221697E-2</v>
      </c>
    </row>
    <row r="1847" spans="1:3" x14ac:dyDescent="0.25">
      <c r="A1847"/>
    </row>
    <row r="1848" spans="1:3" x14ac:dyDescent="0.25">
      <c r="A1848" s="51" t="s">
        <v>306</v>
      </c>
      <c r="B1848" s="52">
        <v>1.3394235505797942</v>
      </c>
      <c r="C1848" s="52">
        <v>1.3011850713713438</v>
      </c>
    </row>
    <row r="1849" spans="1:3" x14ac:dyDescent="0.25">
      <c r="A1849"/>
    </row>
    <row r="1850" spans="1:3" x14ac:dyDescent="0.25">
      <c r="A1850" s="31" t="s">
        <v>218</v>
      </c>
      <c r="B1850" s="31" t="s">
        <v>219</v>
      </c>
    </row>
    <row r="1851" spans="1:3" x14ac:dyDescent="0.25">
      <c r="A1851" s="31" t="s">
        <v>220</v>
      </c>
      <c r="B1851" s="31" t="s">
        <v>221</v>
      </c>
    </row>
    <row r="1852" spans="1:3" x14ac:dyDescent="0.25">
      <c r="A1852" s="19"/>
    </row>
    <row r="1853" spans="1:3" x14ac:dyDescent="0.25">
      <c r="A1853" s="19" t="s">
        <v>255</v>
      </c>
      <c r="B1853" s="1"/>
      <c r="C1853" s="1"/>
    </row>
    <row r="1854" spans="1:3" x14ac:dyDescent="0.25">
      <c r="A1854" s="19"/>
    </row>
    <row r="1855" spans="1:3" x14ac:dyDescent="0.25">
      <c r="A1855" s="19"/>
      <c r="B1855" s="3" t="s">
        <v>0</v>
      </c>
      <c r="C1855" s="4" t="s">
        <v>1</v>
      </c>
    </row>
    <row r="1856" spans="1:3" x14ac:dyDescent="0.25">
      <c r="A1856" s="15" t="s">
        <v>2</v>
      </c>
      <c r="B1856" s="5"/>
      <c r="C1856" s="6">
        <v>4.6840495958192473E-3</v>
      </c>
    </row>
    <row r="1857" spans="1:3" x14ac:dyDescent="0.25">
      <c r="A1857" s="16" t="s">
        <v>3</v>
      </c>
      <c r="B1857" s="7">
        <v>1.7783591401410493E-2</v>
      </c>
      <c r="C1857" s="8">
        <v>1.4333328235240132E-2</v>
      </c>
    </row>
    <row r="1858" spans="1:3" x14ac:dyDescent="0.25">
      <c r="A1858" s="16" t="s">
        <v>4</v>
      </c>
      <c r="B1858" s="7">
        <v>0.11827460087726312</v>
      </c>
      <c r="C1858" s="8">
        <v>0.13363600320473973</v>
      </c>
    </row>
    <row r="1859" spans="1:3" x14ac:dyDescent="0.25">
      <c r="A1859" s="16" t="s">
        <v>5</v>
      </c>
      <c r="B1859" s="7">
        <v>0.4394905473574377</v>
      </c>
      <c r="C1859" s="8">
        <v>0.38268616961826646</v>
      </c>
    </row>
    <row r="1860" spans="1:3" x14ac:dyDescent="0.25">
      <c r="A1860" s="16" t="s">
        <v>6</v>
      </c>
      <c r="B1860" s="7">
        <v>0.4244512603638888</v>
      </c>
      <c r="C1860" s="8">
        <v>0.46466044934593448</v>
      </c>
    </row>
    <row r="1861" spans="1:3" x14ac:dyDescent="0.25">
      <c r="A1861" s="17" t="s">
        <v>214</v>
      </c>
      <c r="B1861" s="9">
        <v>1</v>
      </c>
      <c r="C1861" s="10">
        <v>1</v>
      </c>
    </row>
    <row r="1862" spans="1:3" s="20" customFormat="1" x14ac:dyDescent="0.25">
      <c r="A1862" s="17" t="s">
        <v>215</v>
      </c>
      <c r="B1862" s="22">
        <v>500.00681293302443</v>
      </c>
      <c r="C1862" s="21">
        <v>499.99470588235312</v>
      </c>
    </row>
    <row r="1863" spans="1:3" s="20" customFormat="1" x14ac:dyDescent="0.25">
      <c r="A1863" s="23" t="s">
        <v>216</v>
      </c>
      <c r="B1863" s="27">
        <v>433</v>
      </c>
      <c r="C1863" s="26">
        <v>425</v>
      </c>
    </row>
    <row r="1864" spans="1:3" x14ac:dyDescent="0.25">
      <c r="A1864"/>
    </row>
    <row r="1865" spans="1:3" x14ac:dyDescent="0.25">
      <c r="A1865" s="62" t="s">
        <v>313</v>
      </c>
      <c r="B1865" s="63">
        <f>B1856+B1857</f>
        <v>1.7783591401410493E-2</v>
      </c>
      <c r="C1865" s="63">
        <f>C1856+C1857</f>
        <v>1.901737783105938E-2</v>
      </c>
    </row>
    <row r="1866" spans="1:3" x14ac:dyDescent="0.25">
      <c r="A1866" s="64" t="s">
        <v>311</v>
      </c>
      <c r="B1866" s="63">
        <f>B1858</f>
        <v>0.11827460087726312</v>
      </c>
      <c r="C1866" s="63">
        <f>C1858</f>
        <v>0.13363600320473973</v>
      </c>
    </row>
    <row r="1867" spans="1:3" x14ac:dyDescent="0.25">
      <c r="A1867" s="65" t="s">
        <v>314</v>
      </c>
      <c r="B1867" s="63">
        <f>B1859+B1860</f>
        <v>0.86394180772132656</v>
      </c>
      <c r="C1867" s="63">
        <f>C1859+C1860</f>
        <v>0.84734661896420094</v>
      </c>
    </row>
    <row r="1868" spans="1:3" x14ac:dyDescent="0.25">
      <c r="A1868"/>
    </row>
    <row r="1869" spans="1:3" x14ac:dyDescent="0.25">
      <c r="A1869" s="51" t="s">
        <v>306</v>
      </c>
      <c r="B1869" s="52">
        <v>4.2706094766838101</v>
      </c>
      <c r="C1869" s="52">
        <v>4.2883056408832525</v>
      </c>
    </row>
    <row r="1870" spans="1:3" x14ac:dyDescent="0.25">
      <c r="A1870"/>
    </row>
    <row r="1871" spans="1:3" x14ac:dyDescent="0.25">
      <c r="A1871" s="31" t="s">
        <v>218</v>
      </c>
      <c r="B1871" s="31" t="s">
        <v>219</v>
      </c>
    </row>
    <row r="1872" spans="1:3" x14ac:dyDescent="0.25">
      <c r="A1872" s="31" t="s">
        <v>220</v>
      </c>
      <c r="B1872" s="31" t="s">
        <v>221</v>
      </c>
    </row>
    <row r="1873" spans="1:3" x14ac:dyDescent="0.25">
      <c r="A1873" s="19"/>
    </row>
    <row r="1874" spans="1:3" x14ac:dyDescent="0.25">
      <c r="A1874" s="19" t="s">
        <v>380</v>
      </c>
      <c r="B1874" s="1"/>
      <c r="C1874" s="1"/>
    </row>
    <row r="1875" spans="1:3" x14ac:dyDescent="0.25">
      <c r="A1875" s="19"/>
    </row>
    <row r="1876" spans="1:3" x14ac:dyDescent="0.25">
      <c r="A1876" s="19"/>
      <c r="B1876" s="3" t="s">
        <v>0</v>
      </c>
      <c r="C1876" s="4" t="s">
        <v>1</v>
      </c>
    </row>
    <row r="1877" spans="1:3" x14ac:dyDescent="0.25">
      <c r="A1877" s="15" t="s">
        <v>2</v>
      </c>
      <c r="B1877" s="5">
        <v>4.5948565596912226E-3</v>
      </c>
      <c r="C1877" s="6">
        <v>4.6840495958192464E-3</v>
      </c>
    </row>
    <row r="1878" spans="1:3" x14ac:dyDescent="0.25">
      <c r="A1878" s="16" t="s">
        <v>3</v>
      </c>
      <c r="B1878" s="7">
        <v>9.1897131193824453E-3</v>
      </c>
      <c r="C1878" s="8">
        <v>4.4028701480368594E-3</v>
      </c>
    </row>
    <row r="1879" spans="1:3" x14ac:dyDescent="0.25">
      <c r="A1879" s="16" t="s">
        <v>4</v>
      </c>
      <c r="B1879" s="7">
        <v>8.2707418074442055E-2</v>
      </c>
      <c r="C1879" s="8">
        <v>0.10637524397317137</v>
      </c>
    </row>
    <row r="1880" spans="1:3" x14ac:dyDescent="0.25">
      <c r="A1880" s="16" t="s">
        <v>5</v>
      </c>
      <c r="B1880" s="7">
        <v>0.37063074660183576</v>
      </c>
      <c r="C1880" s="8">
        <v>0.39013401318366886</v>
      </c>
    </row>
    <row r="1881" spans="1:3" x14ac:dyDescent="0.25">
      <c r="A1881" s="16" t="s">
        <v>6</v>
      </c>
      <c r="B1881" s="7">
        <v>0.53287726564464843</v>
      </c>
      <c r="C1881" s="8">
        <v>0.49440382309930359</v>
      </c>
    </row>
    <row r="1882" spans="1:3" x14ac:dyDescent="0.25">
      <c r="A1882" s="17" t="s">
        <v>214</v>
      </c>
      <c r="B1882" s="9">
        <v>1</v>
      </c>
      <c r="C1882" s="10">
        <v>1</v>
      </c>
    </row>
    <row r="1883" spans="1:3" s="20" customFormat="1" x14ac:dyDescent="0.25">
      <c r="A1883" s="17" t="s">
        <v>215</v>
      </c>
      <c r="B1883" s="22">
        <v>500.00681293302461</v>
      </c>
      <c r="C1883" s="21">
        <v>499.99470588235323</v>
      </c>
    </row>
    <row r="1884" spans="1:3" s="20" customFormat="1" x14ac:dyDescent="0.25">
      <c r="A1884" s="23" t="s">
        <v>216</v>
      </c>
      <c r="B1884" s="27">
        <v>433</v>
      </c>
      <c r="C1884" s="26">
        <v>425</v>
      </c>
    </row>
    <row r="1885" spans="1:3" x14ac:dyDescent="0.25">
      <c r="A1885"/>
    </row>
    <row r="1886" spans="1:3" x14ac:dyDescent="0.25">
      <c r="A1886" s="62" t="s">
        <v>313</v>
      </c>
      <c r="B1886" s="63">
        <f>B1877+B1878</f>
        <v>1.3784569679073669E-2</v>
      </c>
      <c r="C1886" s="63">
        <f>C1877+C1878</f>
        <v>9.0869197438561058E-3</v>
      </c>
    </row>
    <row r="1887" spans="1:3" x14ac:dyDescent="0.25">
      <c r="A1887" s="64" t="s">
        <v>311</v>
      </c>
      <c r="B1887" s="63">
        <f>B1879</f>
        <v>8.2707418074442055E-2</v>
      </c>
      <c r="C1887" s="63">
        <f>C1879</f>
        <v>0.10637524397317137</v>
      </c>
    </row>
    <row r="1888" spans="1:3" x14ac:dyDescent="0.25">
      <c r="A1888" s="65" t="s">
        <v>314</v>
      </c>
      <c r="B1888" s="63">
        <f>B1880+B1881</f>
        <v>0.90350801224648425</v>
      </c>
      <c r="C1888" s="63">
        <f>C1880+C1881</f>
        <v>0.88453783628297245</v>
      </c>
    </row>
    <row r="1889" spans="1:3" x14ac:dyDescent="0.25">
      <c r="A1889"/>
    </row>
    <row r="1890" spans="1:3" x14ac:dyDescent="0.25">
      <c r="A1890" s="51" t="s">
        <v>306</v>
      </c>
      <c r="B1890" s="52">
        <v>4.4180058516523628</v>
      </c>
      <c r="C1890" s="52">
        <v>4.3651706900426115</v>
      </c>
    </row>
    <row r="1891" spans="1:3" x14ac:dyDescent="0.25">
      <c r="A1891"/>
    </row>
    <row r="1892" spans="1:3" x14ac:dyDescent="0.25">
      <c r="A1892" s="31" t="s">
        <v>218</v>
      </c>
      <c r="B1892" s="31" t="s">
        <v>219</v>
      </c>
    </row>
    <row r="1893" spans="1:3" x14ac:dyDescent="0.25">
      <c r="A1893" s="31" t="s">
        <v>220</v>
      </c>
      <c r="B1893" s="31" t="s">
        <v>221</v>
      </c>
    </row>
    <row r="1894" spans="1:3" x14ac:dyDescent="0.25">
      <c r="A1894" s="19"/>
    </row>
    <row r="1895" spans="1:3" x14ac:dyDescent="0.25">
      <c r="A1895" s="19" t="s">
        <v>381</v>
      </c>
      <c r="B1895" s="1"/>
      <c r="C1895" s="1"/>
    </row>
    <row r="1896" spans="1:3" x14ac:dyDescent="0.25">
      <c r="A1896" s="19"/>
    </row>
    <row r="1897" spans="1:3" x14ac:dyDescent="0.25">
      <c r="A1897" s="19"/>
      <c r="B1897" s="3" t="s">
        <v>0</v>
      </c>
      <c r="C1897" s="4" t="s">
        <v>1</v>
      </c>
    </row>
    <row r="1898" spans="1:3" x14ac:dyDescent="0.25">
      <c r="A1898" s="15" t="s">
        <v>2</v>
      </c>
      <c r="B1898" s="5"/>
      <c r="C1898" s="6">
        <v>2.2014350740184301E-3</v>
      </c>
    </row>
    <row r="1899" spans="1:3" x14ac:dyDescent="0.25">
      <c r="A1899" s="16" t="s">
        <v>3</v>
      </c>
      <c r="B1899" s="7">
        <v>1.1636100108566649E-2</v>
      </c>
      <c r="C1899" s="8"/>
    </row>
    <row r="1900" spans="1:3" x14ac:dyDescent="0.25">
      <c r="A1900" s="16" t="s">
        <v>4</v>
      </c>
      <c r="B1900" s="7">
        <v>6.0689935171784108E-2</v>
      </c>
      <c r="C1900" s="8">
        <v>6.7778129415487887E-2</v>
      </c>
    </row>
    <row r="1901" spans="1:3" x14ac:dyDescent="0.25">
      <c r="A1901" s="16" t="s">
        <v>5</v>
      </c>
      <c r="B1901" s="7">
        <v>0.37737407273203372</v>
      </c>
      <c r="C1901" s="8">
        <v>0.32483849828998179</v>
      </c>
    </row>
    <row r="1902" spans="1:3" x14ac:dyDescent="0.25">
      <c r="A1902" s="16" t="s">
        <v>6</v>
      </c>
      <c r="B1902" s="7">
        <v>0.55029989198761553</v>
      </c>
      <c r="C1902" s="8">
        <v>0.60518193722051172</v>
      </c>
    </row>
    <row r="1903" spans="1:3" x14ac:dyDescent="0.25">
      <c r="A1903" s="17" t="s">
        <v>214</v>
      </c>
      <c r="B1903" s="9">
        <v>1</v>
      </c>
      <c r="C1903" s="10">
        <v>1</v>
      </c>
    </row>
    <row r="1904" spans="1:3" s="20" customFormat="1" x14ac:dyDescent="0.25">
      <c r="A1904" s="17" t="s">
        <v>215</v>
      </c>
      <c r="B1904" s="22">
        <v>500.00681293302483</v>
      </c>
      <c r="C1904" s="21">
        <v>499.99470588235306</v>
      </c>
    </row>
    <row r="1905" spans="1:3" s="20" customFormat="1" x14ac:dyDescent="0.25">
      <c r="A1905" s="23" t="s">
        <v>216</v>
      </c>
      <c r="B1905" s="27">
        <v>433</v>
      </c>
      <c r="C1905" s="26">
        <v>425</v>
      </c>
    </row>
    <row r="1906" spans="1:3" x14ac:dyDescent="0.25">
      <c r="A1906"/>
    </row>
    <row r="1907" spans="1:3" x14ac:dyDescent="0.25">
      <c r="A1907" s="62" t="s">
        <v>313</v>
      </c>
      <c r="B1907" s="63">
        <f>B1898+B1899</f>
        <v>1.1636100108566649E-2</v>
      </c>
      <c r="C1907" s="63">
        <f>C1898+C1899</f>
        <v>2.2014350740184301E-3</v>
      </c>
    </row>
    <row r="1908" spans="1:3" x14ac:dyDescent="0.25">
      <c r="A1908" s="64" t="s">
        <v>311</v>
      </c>
      <c r="B1908" s="63">
        <f>B1900</f>
        <v>6.0689935171784108E-2</v>
      </c>
      <c r="C1908" s="63">
        <f>C1900</f>
        <v>6.7778129415487887E-2</v>
      </c>
    </row>
    <row r="1909" spans="1:3" x14ac:dyDescent="0.25">
      <c r="A1909" s="65" t="s">
        <v>314</v>
      </c>
      <c r="B1909" s="63">
        <f>B1901+B1902</f>
        <v>0.92767396471964925</v>
      </c>
      <c r="C1909" s="63">
        <f>C1901+C1902</f>
        <v>0.93002043551049351</v>
      </c>
    </row>
    <row r="1910" spans="1:3" x14ac:dyDescent="0.25">
      <c r="A1910"/>
    </row>
    <row r="1911" spans="1:3" x14ac:dyDescent="0.25">
      <c r="A1911" s="51" t="s">
        <v>306</v>
      </c>
      <c r="B1911" s="52">
        <v>4.4663377565986968</v>
      </c>
      <c r="C1911" s="52">
        <v>4.5307995025829726</v>
      </c>
    </row>
    <row r="1912" spans="1:3" x14ac:dyDescent="0.25">
      <c r="A1912"/>
    </row>
    <row r="1913" spans="1:3" x14ac:dyDescent="0.25">
      <c r="A1913" s="31" t="s">
        <v>218</v>
      </c>
      <c r="B1913" s="31" t="s">
        <v>219</v>
      </c>
    </row>
    <row r="1914" spans="1:3" x14ac:dyDescent="0.25">
      <c r="A1914" s="31" t="s">
        <v>220</v>
      </c>
      <c r="B1914" s="31" t="s">
        <v>221</v>
      </c>
    </row>
    <row r="1915" spans="1:3" x14ac:dyDescent="0.25">
      <c r="A1915" s="19"/>
    </row>
    <row r="1916" spans="1:3" x14ac:dyDescent="0.25">
      <c r="A1916" s="19" t="s">
        <v>382</v>
      </c>
      <c r="B1916" s="1"/>
      <c r="C1916" s="1"/>
    </row>
    <row r="1917" spans="1:3" x14ac:dyDescent="0.25">
      <c r="A1917" s="19"/>
    </row>
    <row r="1918" spans="1:3" x14ac:dyDescent="0.25">
      <c r="A1918" s="19"/>
      <c r="B1918" s="3" t="s">
        <v>0</v>
      </c>
      <c r="C1918" s="4" t="s">
        <v>1</v>
      </c>
    </row>
    <row r="1919" spans="1:3" x14ac:dyDescent="0.25">
      <c r="A1919" s="15" t="s">
        <v>2</v>
      </c>
      <c r="B1919" s="5">
        <v>2.446386989184212E-3</v>
      </c>
      <c r="C1919" s="6">
        <v>4.9652290436016351E-3</v>
      </c>
    </row>
    <row r="1920" spans="1:3" x14ac:dyDescent="0.25">
      <c r="A1920" s="16" t="s">
        <v>3</v>
      </c>
      <c r="B1920" s="7">
        <v>2.5122752368963129E-2</v>
      </c>
      <c r="C1920" s="8">
        <v>2.0375274561730647E-2</v>
      </c>
    </row>
    <row r="1921" spans="1:3" x14ac:dyDescent="0.25">
      <c r="A1921" s="16" t="s">
        <v>4</v>
      </c>
      <c r="B1921" s="7">
        <v>0.11672196614411051</v>
      </c>
      <c r="C1921" s="8">
        <v>0.13059102978737411</v>
      </c>
    </row>
    <row r="1922" spans="1:3" x14ac:dyDescent="0.25">
      <c r="A1922" s="16" t="s">
        <v>5</v>
      </c>
      <c r="B1922" s="7">
        <v>0.40154002520519916</v>
      </c>
      <c r="C1922" s="8">
        <v>0.43257163899382456</v>
      </c>
    </row>
    <row r="1923" spans="1:3" x14ac:dyDescent="0.25">
      <c r="A1923" s="16" t="s">
        <v>6</v>
      </c>
      <c r="B1923" s="7">
        <v>0.45416886929254313</v>
      </c>
      <c r="C1923" s="8">
        <v>0.41149682761346895</v>
      </c>
    </row>
    <row r="1924" spans="1:3" x14ac:dyDescent="0.25">
      <c r="A1924" s="17" t="s">
        <v>214</v>
      </c>
      <c r="B1924" s="9">
        <v>1</v>
      </c>
      <c r="C1924" s="10">
        <v>1</v>
      </c>
    </row>
    <row r="1925" spans="1:3" s="20" customFormat="1" x14ac:dyDescent="0.25">
      <c r="A1925" s="17" t="s">
        <v>215</v>
      </c>
      <c r="B1925" s="22">
        <v>500.00681293302438</v>
      </c>
      <c r="C1925" s="21">
        <v>499.99470588235317</v>
      </c>
    </row>
    <row r="1926" spans="1:3" s="20" customFormat="1" x14ac:dyDescent="0.25">
      <c r="A1926" s="23" t="s">
        <v>216</v>
      </c>
      <c r="B1926" s="27">
        <v>433</v>
      </c>
      <c r="C1926" s="26">
        <v>425</v>
      </c>
    </row>
    <row r="1927" spans="1:3" x14ac:dyDescent="0.25">
      <c r="A1927"/>
    </row>
    <row r="1928" spans="1:3" x14ac:dyDescent="0.25">
      <c r="A1928" s="62" t="s">
        <v>313</v>
      </c>
      <c r="B1928" s="63">
        <f>B1919+B1920</f>
        <v>2.7569139358147341E-2</v>
      </c>
      <c r="C1928" s="63">
        <f>C1919+C1920</f>
        <v>2.5340503605332281E-2</v>
      </c>
    </row>
    <row r="1929" spans="1:3" x14ac:dyDescent="0.25">
      <c r="A1929" s="64" t="s">
        <v>311</v>
      </c>
      <c r="B1929" s="63">
        <f>B1921</f>
        <v>0.11672196614411051</v>
      </c>
      <c r="C1929" s="63">
        <f>C1921</f>
        <v>0.13059102978737411</v>
      </c>
    </row>
    <row r="1930" spans="1:3" x14ac:dyDescent="0.25">
      <c r="A1930" s="65" t="s">
        <v>314</v>
      </c>
      <c r="B1930" s="63">
        <f>B1922+B1923</f>
        <v>0.85570889449774223</v>
      </c>
      <c r="C1930" s="63">
        <f>C1922+C1923</f>
        <v>0.84406846660729351</v>
      </c>
    </row>
    <row r="1931" spans="1:3" x14ac:dyDescent="0.25">
      <c r="A1931"/>
    </row>
    <row r="1932" spans="1:3" x14ac:dyDescent="0.25">
      <c r="A1932" s="51" t="s">
        <v>306</v>
      </c>
      <c r="B1932" s="52">
        <v>4.2798622374429556</v>
      </c>
      <c r="C1932" s="52">
        <v>4.225259561571832</v>
      </c>
    </row>
    <row r="1933" spans="1:3" x14ac:dyDescent="0.25">
      <c r="A1933"/>
    </row>
    <row r="1934" spans="1:3" x14ac:dyDescent="0.25">
      <c r="A1934" s="31" t="s">
        <v>218</v>
      </c>
      <c r="B1934" s="31" t="s">
        <v>219</v>
      </c>
    </row>
    <row r="1935" spans="1:3" x14ac:dyDescent="0.25">
      <c r="A1935" s="31" t="s">
        <v>220</v>
      </c>
      <c r="B1935" s="31" t="s">
        <v>221</v>
      </c>
    </row>
    <row r="1936" spans="1:3" x14ac:dyDescent="0.25">
      <c r="A1936" s="19"/>
    </row>
    <row r="1937" spans="1:3" x14ac:dyDescent="0.25">
      <c r="A1937" s="19" t="s">
        <v>256</v>
      </c>
      <c r="B1937" s="1"/>
      <c r="C1937" s="1"/>
    </row>
    <row r="1938" spans="1:3" x14ac:dyDescent="0.25">
      <c r="A1938" s="19"/>
    </row>
    <row r="1939" spans="1:3" x14ac:dyDescent="0.25">
      <c r="A1939" s="19"/>
      <c r="B1939" s="3" t="s">
        <v>0</v>
      </c>
      <c r="C1939" s="4" t="s">
        <v>1</v>
      </c>
    </row>
    <row r="1940" spans="1:3" x14ac:dyDescent="0.25">
      <c r="A1940" s="15" t="s">
        <v>2</v>
      </c>
      <c r="B1940" s="5">
        <v>2.1484695705070137E-3</v>
      </c>
      <c r="C1940" s="6">
        <v>4.4028701480368602E-3</v>
      </c>
    </row>
    <row r="1941" spans="1:3" x14ac:dyDescent="0.25">
      <c r="A1941" s="16" t="s">
        <v>3</v>
      </c>
      <c r="B1941" s="7">
        <v>2.2676365379778927E-2</v>
      </c>
      <c r="C1941" s="8">
        <v>1.901737783105938E-2</v>
      </c>
    </row>
    <row r="1942" spans="1:3" x14ac:dyDescent="0.25">
      <c r="A1942" s="16" t="s">
        <v>4</v>
      </c>
      <c r="B1942" s="7">
        <v>0.2012168887306153</v>
      </c>
      <c r="C1942" s="8">
        <v>0.16998368218016416</v>
      </c>
    </row>
    <row r="1943" spans="1:3" x14ac:dyDescent="0.25">
      <c r="A1943" s="16" t="s">
        <v>5</v>
      </c>
      <c r="B1943" s="7">
        <v>0.393307111981615</v>
      </c>
      <c r="C1943" s="8">
        <v>0.41083846770142268</v>
      </c>
    </row>
    <row r="1944" spans="1:3" x14ac:dyDescent="0.25">
      <c r="A1944" s="16" t="s">
        <v>6</v>
      </c>
      <c r="B1944" s="7">
        <v>0.3806511643374838</v>
      </c>
      <c r="C1944" s="8">
        <v>0.39575760213931699</v>
      </c>
    </row>
    <row r="1945" spans="1:3" x14ac:dyDescent="0.25">
      <c r="A1945" s="17" t="s">
        <v>214</v>
      </c>
      <c r="B1945" s="9">
        <v>1</v>
      </c>
      <c r="C1945" s="10">
        <v>1</v>
      </c>
    </row>
    <row r="1946" spans="1:3" s="20" customFormat="1" x14ac:dyDescent="0.25">
      <c r="A1946" s="17" t="s">
        <v>215</v>
      </c>
      <c r="B1946" s="22">
        <v>500.00681293302409</v>
      </c>
      <c r="C1946" s="21">
        <v>499.99470588235306</v>
      </c>
    </row>
    <row r="1947" spans="1:3" s="20" customFormat="1" x14ac:dyDescent="0.25">
      <c r="A1947" s="23" t="s">
        <v>216</v>
      </c>
      <c r="B1947" s="27">
        <v>433</v>
      </c>
      <c r="C1947" s="26">
        <v>425</v>
      </c>
    </row>
    <row r="1948" spans="1:3" x14ac:dyDescent="0.25">
      <c r="A1948"/>
    </row>
    <row r="1949" spans="1:3" x14ac:dyDescent="0.25">
      <c r="A1949" s="62" t="s">
        <v>313</v>
      </c>
      <c r="B1949" s="63">
        <f>B1940+B1941</f>
        <v>2.4824834950285941E-2</v>
      </c>
      <c r="C1949" s="63">
        <f>C1940+C1941</f>
        <v>2.342024797909624E-2</v>
      </c>
    </row>
    <row r="1950" spans="1:3" x14ac:dyDescent="0.25">
      <c r="A1950" s="64" t="s">
        <v>311</v>
      </c>
      <c r="B1950" s="63">
        <f>B1942</f>
        <v>0.2012168887306153</v>
      </c>
      <c r="C1950" s="63">
        <f>C1942</f>
        <v>0.16998368218016416</v>
      </c>
    </row>
    <row r="1951" spans="1:3" x14ac:dyDescent="0.25">
      <c r="A1951" s="65" t="s">
        <v>314</v>
      </c>
      <c r="B1951" s="63">
        <f>B1943+B1944</f>
        <v>0.77395827631909886</v>
      </c>
      <c r="C1951" s="63">
        <f>C1943+C1944</f>
        <v>0.80659606984073973</v>
      </c>
    </row>
    <row r="1952" spans="1:3" x14ac:dyDescent="0.25">
      <c r="A1952"/>
    </row>
    <row r="1953" spans="1:3" x14ac:dyDescent="0.25">
      <c r="A1953" s="51" t="s">
        <v>306</v>
      </c>
      <c r="B1953" s="52">
        <v>4.1276361361357852</v>
      </c>
      <c r="C1953" s="52">
        <v>4.1745305538529207</v>
      </c>
    </row>
    <row r="1954" spans="1:3" x14ac:dyDescent="0.25">
      <c r="A1954"/>
    </row>
    <row r="1955" spans="1:3" x14ac:dyDescent="0.25">
      <c r="A1955" s="31" t="s">
        <v>218</v>
      </c>
      <c r="B1955" s="31" t="s">
        <v>219</v>
      </c>
    </row>
    <row r="1956" spans="1:3" x14ac:dyDescent="0.25">
      <c r="A1956" s="31" t="s">
        <v>220</v>
      </c>
      <c r="B1956" s="31" t="s">
        <v>221</v>
      </c>
    </row>
    <row r="1957" spans="1:3" x14ac:dyDescent="0.25">
      <c r="A1957" s="19"/>
    </row>
    <row r="1958" spans="1:3" x14ac:dyDescent="0.25">
      <c r="A1958" s="19" t="s">
        <v>383</v>
      </c>
      <c r="B1958" s="1"/>
      <c r="C1958" s="1"/>
    </row>
    <row r="1959" spans="1:3" x14ac:dyDescent="0.25">
      <c r="A1959" s="19"/>
    </row>
    <row r="1960" spans="1:3" x14ac:dyDescent="0.25">
      <c r="A1960" s="19"/>
      <c r="B1960" s="3" t="s">
        <v>0</v>
      </c>
      <c r="C1960" s="4" t="s">
        <v>1</v>
      </c>
    </row>
    <row r="1961" spans="1:3" x14ac:dyDescent="0.25">
      <c r="A1961" s="15" t="s">
        <v>2</v>
      </c>
      <c r="B1961" s="5">
        <v>1.1338182689889427E-2</v>
      </c>
      <c r="C1961" s="6">
        <v>2.2014350740184297E-3</v>
      </c>
    </row>
    <row r="1962" spans="1:3" x14ac:dyDescent="0.25">
      <c r="A1962" s="16" t="s">
        <v>3</v>
      </c>
      <c r="B1962" s="7">
        <v>1.8975261076119236E-2</v>
      </c>
      <c r="C1962" s="8">
        <v>9.3680991916384945E-3</v>
      </c>
    </row>
    <row r="1963" spans="1:3" x14ac:dyDescent="0.25">
      <c r="A1963" s="16" t="s">
        <v>4</v>
      </c>
      <c r="B1963" s="7">
        <v>4.5948565596912114E-2</v>
      </c>
      <c r="C1963" s="8">
        <v>6.1173824193432577E-2</v>
      </c>
    </row>
    <row r="1964" spans="1:3" x14ac:dyDescent="0.25">
      <c r="A1964" s="16" t="s">
        <v>5</v>
      </c>
      <c r="B1964" s="7">
        <v>0.29000875045813357</v>
      </c>
      <c r="C1964" s="8">
        <v>0.27410949057107653</v>
      </c>
    </row>
    <row r="1965" spans="1:3" x14ac:dyDescent="0.25">
      <c r="A1965" s="16" t="s">
        <v>6</v>
      </c>
      <c r="B1965" s="7">
        <v>0.63372924017894561</v>
      </c>
      <c r="C1965" s="8">
        <v>0.65314715096983378</v>
      </c>
    </row>
    <row r="1966" spans="1:3" x14ac:dyDescent="0.25">
      <c r="A1966" s="17" t="s">
        <v>214</v>
      </c>
      <c r="B1966" s="9">
        <v>1</v>
      </c>
      <c r="C1966" s="10">
        <v>1</v>
      </c>
    </row>
    <row r="1967" spans="1:3" s="20" customFormat="1" x14ac:dyDescent="0.25">
      <c r="A1967" s="17" t="s">
        <v>215</v>
      </c>
      <c r="B1967" s="22">
        <v>500.00681293302586</v>
      </c>
      <c r="C1967" s="21">
        <v>499.99470588235323</v>
      </c>
    </row>
    <row r="1968" spans="1:3" s="20" customFormat="1" x14ac:dyDescent="0.25">
      <c r="A1968" s="23" t="s">
        <v>216</v>
      </c>
      <c r="B1968" s="27">
        <v>433</v>
      </c>
      <c r="C1968" s="26">
        <v>425</v>
      </c>
    </row>
    <row r="1969" spans="1:3" x14ac:dyDescent="0.25">
      <c r="A1969"/>
    </row>
    <row r="1970" spans="1:3" x14ac:dyDescent="0.25">
      <c r="A1970" s="62" t="s">
        <v>313</v>
      </c>
      <c r="B1970" s="63">
        <f>B1961+B1962</f>
        <v>3.0313443766008662E-2</v>
      </c>
      <c r="C1970" s="63">
        <f>C1961+C1962</f>
        <v>1.1569534265656925E-2</v>
      </c>
    </row>
    <row r="1971" spans="1:3" x14ac:dyDescent="0.25">
      <c r="A1971" s="64" t="s">
        <v>311</v>
      </c>
      <c r="B1971" s="63">
        <f>B1963</f>
        <v>4.5948565596912114E-2</v>
      </c>
      <c r="C1971" s="63">
        <f>C1963</f>
        <v>6.1173824193432577E-2</v>
      </c>
    </row>
    <row r="1972" spans="1:3" x14ac:dyDescent="0.25">
      <c r="A1972" s="65" t="s">
        <v>314</v>
      </c>
      <c r="B1972" s="63">
        <f>B1964+B1965</f>
        <v>0.92373799063707918</v>
      </c>
      <c r="C1972" s="63">
        <f>C1964+C1965</f>
        <v>0.92725664154091025</v>
      </c>
    </row>
    <row r="1973" spans="1:3" x14ac:dyDescent="0.25">
      <c r="A1973"/>
    </row>
    <row r="1974" spans="1:3" x14ac:dyDescent="0.25">
      <c r="A1974" s="51" t="s">
        <v>306</v>
      </c>
      <c r="B1974" s="52">
        <v>4.5158156043601245</v>
      </c>
      <c r="C1974" s="52">
        <v>4.5666328231710569</v>
      </c>
    </row>
    <row r="1975" spans="1:3" x14ac:dyDescent="0.25">
      <c r="A1975"/>
    </row>
    <row r="1976" spans="1:3" x14ac:dyDescent="0.25">
      <c r="A1976" s="31" t="s">
        <v>218</v>
      </c>
      <c r="B1976" s="31" t="s">
        <v>219</v>
      </c>
    </row>
    <row r="1977" spans="1:3" x14ac:dyDescent="0.25">
      <c r="A1977" s="31" t="s">
        <v>220</v>
      </c>
      <c r="B1977" s="31" t="s">
        <v>221</v>
      </c>
    </row>
    <row r="1978" spans="1:3" x14ac:dyDescent="0.25">
      <c r="A1978" s="19"/>
    </row>
    <row r="1979" spans="1:3" x14ac:dyDescent="0.25">
      <c r="A1979" s="19" t="s">
        <v>384</v>
      </c>
      <c r="B1979" s="1"/>
      <c r="C1979" s="1"/>
    </row>
    <row r="1980" spans="1:3" x14ac:dyDescent="0.25">
      <c r="A1980" s="19"/>
    </row>
    <row r="1981" spans="1:3" x14ac:dyDescent="0.25">
      <c r="A1981" s="19"/>
      <c r="B1981" s="3" t="s">
        <v>0</v>
      </c>
      <c r="C1981" s="4" t="s">
        <v>1</v>
      </c>
    </row>
    <row r="1982" spans="1:3" x14ac:dyDescent="0.25">
      <c r="A1982" s="15" t="s">
        <v>2</v>
      </c>
      <c r="B1982" s="5">
        <v>9.1897131193824488E-3</v>
      </c>
      <c r="C1982" s="6">
        <v>1.3770969339675355E-2</v>
      </c>
    </row>
    <row r="1983" spans="1:3" x14ac:dyDescent="0.25">
      <c r="A1983" s="16" t="s">
        <v>3</v>
      </c>
      <c r="B1983" s="7">
        <v>2.5122752368963126E-2</v>
      </c>
      <c r="C1983" s="8">
        <v>3.0305732648933898E-2</v>
      </c>
    </row>
    <row r="1984" spans="1:3" x14ac:dyDescent="0.25">
      <c r="A1984" s="16" t="s">
        <v>4</v>
      </c>
      <c r="B1984" s="7">
        <v>9.9534209580054392E-2</v>
      </c>
      <c r="C1984" s="8">
        <v>0.14548671691817899</v>
      </c>
    </row>
    <row r="1985" spans="1:3" x14ac:dyDescent="0.25">
      <c r="A1985" s="16" t="s">
        <v>5</v>
      </c>
      <c r="B1985" s="7">
        <v>0.40147697756543266</v>
      </c>
      <c r="C1985" s="8">
        <v>0.337251570898986</v>
      </c>
    </row>
    <row r="1986" spans="1:3" x14ac:dyDescent="0.25">
      <c r="A1986" s="16" t="s">
        <v>6</v>
      </c>
      <c r="B1986" s="7">
        <v>0.46467634736616731</v>
      </c>
      <c r="C1986" s="8">
        <v>0.47318501019422571</v>
      </c>
    </row>
    <row r="1987" spans="1:3" x14ac:dyDescent="0.25">
      <c r="A1987" s="17" t="s">
        <v>214</v>
      </c>
      <c r="B1987" s="9">
        <v>1</v>
      </c>
      <c r="C1987" s="10">
        <v>1</v>
      </c>
    </row>
    <row r="1988" spans="1:3" s="20" customFormat="1" x14ac:dyDescent="0.25">
      <c r="A1988" s="17" t="s">
        <v>215</v>
      </c>
      <c r="B1988" s="22">
        <v>500.00681293302443</v>
      </c>
      <c r="C1988" s="21">
        <v>499.99470588235323</v>
      </c>
    </row>
    <row r="1989" spans="1:3" s="20" customFormat="1" x14ac:dyDescent="0.25">
      <c r="A1989" s="23" t="s">
        <v>216</v>
      </c>
      <c r="B1989" s="27">
        <v>433</v>
      </c>
      <c r="C1989" s="26">
        <v>425</v>
      </c>
    </row>
    <row r="1990" spans="1:3" x14ac:dyDescent="0.25">
      <c r="A1990"/>
    </row>
    <row r="1991" spans="1:3" x14ac:dyDescent="0.25">
      <c r="A1991" s="62" t="s">
        <v>313</v>
      </c>
      <c r="B1991" s="63">
        <f>B1982+B1983</f>
        <v>3.4312465488345573E-2</v>
      </c>
      <c r="C1991" s="63">
        <f>C1982+C1983</f>
        <v>4.4076701988609253E-2</v>
      </c>
    </row>
    <row r="1992" spans="1:3" x14ac:dyDescent="0.25">
      <c r="A1992" s="64" t="s">
        <v>311</v>
      </c>
      <c r="B1992" s="63">
        <f>B1984</f>
        <v>9.9534209580054392E-2</v>
      </c>
      <c r="C1992" s="63">
        <f>C1984</f>
        <v>0.14548671691817899</v>
      </c>
    </row>
    <row r="1993" spans="1:3" x14ac:dyDescent="0.25">
      <c r="A1993" s="65" t="s">
        <v>314</v>
      </c>
      <c r="B1993" s="63">
        <f>B1985+B1986</f>
        <v>0.86615332493160002</v>
      </c>
      <c r="C1993" s="63">
        <f>C1985+C1986</f>
        <v>0.81043658109321171</v>
      </c>
    </row>
    <row r="1994" spans="1:3" x14ac:dyDescent="0.25">
      <c r="A1994"/>
    </row>
    <row r="1995" spans="1:3" x14ac:dyDescent="0.25">
      <c r="A1995" s="51" t="s">
        <v>306</v>
      </c>
      <c r="B1995" s="52">
        <v>4.2873274936900385</v>
      </c>
      <c r="C1995" s="52">
        <v>4.2257739199591597</v>
      </c>
    </row>
    <row r="1996" spans="1:3" x14ac:dyDescent="0.25">
      <c r="A1996"/>
    </row>
    <row r="1997" spans="1:3" x14ac:dyDescent="0.25">
      <c r="A1997" s="31" t="s">
        <v>218</v>
      </c>
      <c r="B1997" s="31" t="s">
        <v>219</v>
      </c>
    </row>
    <row r="1998" spans="1:3" x14ac:dyDescent="0.25">
      <c r="A1998" s="31" t="s">
        <v>220</v>
      </c>
      <c r="B1998" s="31" t="s">
        <v>221</v>
      </c>
    </row>
    <row r="1999" spans="1:3" x14ac:dyDescent="0.25">
      <c r="A1999" s="19"/>
    </row>
    <row r="2000" spans="1:3" x14ac:dyDescent="0.25">
      <c r="A2000" s="19" t="s">
        <v>385</v>
      </c>
      <c r="B2000" s="1"/>
      <c r="C2000" s="1"/>
    </row>
    <row r="2001" spans="1:3" x14ac:dyDescent="0.25">
      <c r="A2001" s="19"/>
    </row>
    <row r="2002" spans="1:3" x14ac:dyDescent="0.25">
      <c r="A2002" s="19"/>
      <c r="B2002" s="3" t="s">
        <v>0</v>
      </c>
      <c r="C2002" s="4" t="s">
        <v>1</v>
      </c>
    </row>
    <row r="2003" spans="1:3" x14ac:dyDescent="0.25">
      <c r="A2003" s="15" t="s">
        <v>2</v>
      </c>
      <c r="B2003" s="5"/>
      <c r="C2003" s="6">
        <v>4.6840495958192473E-3</v>
      </c>
    </row>
    <row r="2004" spans="1:3" x14ac:dyDescent="0.25">
      <c r="A2004" s="16" t="s">
        <v>3</v>
      </c>
      <c r="B2004" s="7">
        <v>1.1636100108566624E-2</v>
      </c>
      <c r="C2004" s="8">
        <v>4.6840495958192473E-3</v>
      </c>
    </row>
    <row r="2005" spans="1:3" x14ac:dyDescent="0.25">
      <c r="A2005" s="16" t="s">
        <v>4</v>
      </c>
      <c r="B2005" s="7">
        <v>4.8394952586096315E-2</v>
      </c>
      <c r="C2005" s="8">
        <v>5.756649188050221E-2</v>
      </c>
    </row>
    <row r="2006" spans="1:3" x14ac:dyDescent="0.25">
      <c r="A2006" s="16" t="s">
        <v>5</v>
      </c>
      <c r="B2006" s="7">
        <v>0.30379332013720717</v>
      </c>
      <c r="C2006" s="8">
        <v>0.30774137608515856</v>
      </c>
    </row>
    <row r="2007" spans="1:3" x14ac:dyDescent="0.25">
      <c r="A2007" s="16" t="s">
        <v>6</v>
      </c>
      <c r="B2007" s="7">
        <v>0.63617562716812981</v>
      </c>
      <c r="C2007" s="8">
        <v>0.62532403284270088</v>
      </c>
    </row>
    <row r="2008" spans="1:3" x14ac:dyDescent="0.25">
      <c r="A2008" s="17" t="s">
        <v>214</v>
      </c>
      <c r="B2008" s="9">
        <v>1</v>
      </c>
      <c r="C2008" s="10">
        <v>1</v>
      </c>
    </row>
    <row r="2009" spans="1:3" s="20" customFormat="1" x14ac:dyDescent="0.25">
      <c r="A2009" s="17" t="s">
        <v>215</v>
      </c>
      <c r="B2009" s="22">
        <v>500.00681293302591</v>
      </c>
      <c r="C2009" s="21">
        <v>499.99470588235317</v>
      </c>
    </row>
    <row r="2010" spans="1:3" s="20" customFormat="1" x14ac:dyDescent="0.25">
      <c r="A2010" s="23" t="s">
        <v>216</v>
      </c>
      <c r="B2010" s="27">
        <v>433</v>
      </c>
      <c r="C2010" s="26">
        <v>425</v>
      </c>
    </row>
    <row r="2011" spans="1:3" x14ac:dyDescent="0.25">
      <c r="A2011"/>
    </row>
    <row r="2012" spans="1:3" x14ac:dyDescent="0.25">
      <c r="A2012" s="62" t="s">
        <v>313</v>
      </c>
      <c r="B2012" s="63">
        <f>B2003+B2004</f>
        <v>1.1636100108566624E-2</v>
      </c>
      <c r="C2012" s="63">
        <f>C2003+C2004</f>
        <v>9.3680991916384945E-3</v>
      </c>
    </row>
    <row r="2013" spans="1:3" x14ac:dyDescent="0.25">
      <c r="A2013" s="64" t="s">
        <v>311</v>
      </c>
      <c r="B2013" s="63">
        <f>B2005</f>
        <v>4.8394952586096315E-2</v>
      </c>
      <c r="C2013" s="63">
        <f>C2005</f>
        <v>5.756649188050221E-2</v>
      </c>
    </row>
    <row r="2014" spans="1:3" x14ac:dyDescent="0.25">
      <c r="A2014" s="65" t="s">
        <v>314</v>
      </c>
      <c r="B2014" s="63">
        <f>B2006+B2007</f>
        <v>0.93996894730533698</v>
      </c>
      <c r="C2014" s="63">
        <f>C2006+C2007</f>
        <v>0.93306540892785939</v>
      </c>
    </row>
    <row r="2015" spans="1:3" x14ac:dyDescent="0.25">
      <c r="A2015"/>
    </row>
    <row r="2016" spans="1:3" x14ac:dyDescent="0.25">
      <c r="A2016" s="51" t="s">
        <v>306</v>
      </c>
      <c r="B2016" s="52">
        <v>4.5645084743648932</v>
      </c>
      <c r="C2016" s="52">
        <v>4.5443372929830961</v>
      </c>
    </row>
    <row r="2017" spans="1:3" x14ac:dyDescent="0.25">
      <c r="A2017"/>
    </row>
    <row r="2018" spans="1:3" x14ac:dyDescent="0.25">
      <c r="A2018" s="31" t="s">
        <v>218</v>
      </c>
      <c r="B2018" s="31" t="s">
        <v>219</v>
      </c>
    </row>
    <row r="2019" spans="1:3" x14ac:dyDescent="0.25">
      <c r="A2019" s="31" t="s">
        <v>220</v>
      </c>
      <c r="B2019" s="31" t="s">
        <v>221</v>
      </c>
    </row>
    <row r="2020" spans="1:3" x14ac:dyDescent="0.25">
      <c r="A2020" s="19"/>
    </row>
    <row r="2021" spans="1:3" x14ac:dyDescent="0.25">
      <c r="A2021" s="19" t="s">
        <v>257</v>
      </c>
      <c r="B2021" s="1"/>
      <c r="C2021" s="1"/>
    </row>
    <row r="2022" spans="1:3" x14ac:dyDescent="0.25">
      <c r="A2022" s="19"/>
    </row>
    <row r="2023" spans="1:3" x14ac:dyDescent="0.25">
      <c r="A2023" s="19"/>
      <c r="B2023" s="3" t="s">
        <v>0</v>
      </c>
      <c r="C2023" s="4" t="s">
        <v>1</v>
      </c>
    </row>
    <row r="2024" spans="1:3" x14ac:dyDescent="0.25">
      <c r="A2024" s="15" t="s">
        <v>2</v>
      </c>
      <c r="B2024" s="5">
        <v>9.7855479567368498E-3</v>
      </c>
      <c r="C2024" s="6">
        <v>1.1850713713439312E-2</v>
      </c>
    </row>
    <row r="2025" spans="1:3" x14ac:dyDescent="0.25">
      <c r="A2025" s="16" t="s">
        <v>3</v>
      </c>
      <c r="B2025" s="7">
        <v>6.1583687427815767E-2</v>
      </c>
      <c r="C2025" s="8">
        <v>6.4733155998122294E-2</v>
      </c>
    </row>
    <row r="2026" spans="1:3" x14ac:dyDescent="0.25">
      <c r="A2026" s="16" t="s">
        <v>4</v>
      </c>
      <c r="B2026" s="7">
        <v>0.34378353736057599</v>
      </c>
      <c r="C2026" s="8">
        <v>0.33692239094296283</v>
      </c>
    </row>
    <row r="2027" spans="1:3" x14ac:dyDescent="0.25">
      <c r="A2027" s="16" t="s">
        <v>5</v>
      </c>
      <c r="B2027" s="7">
        <v>0.47063469573971178</v>
      </c>
      <c r="C2027" s="8">
        <v>0.46189665537635127</v>
      </c>
    </row>
    <row r="2028" spans="1:3" x14ac:dyDescent="0.25">
      <c r="A2028" s="16" t="s">
        <v>6</v>
      </c>
      <c r="B2028" s="7">
        <v>0.11421253151515968</v>
      </c>
      <c r="C2028" s="8">
        <v>0.12459708396912428</v>
      </c>
    </row>
    <row r="2029" spans="1:3" x14ac:dyDescent="0.25">
      <c r="A2029" s="17" t="s">
        <v>214</v>
      </c>
      <c r="B2029" s="9">
        <v>1</v>
      </c>
      <c r="C2029" s="10">
        <v>1</v>
      </c>
    </row>
    <row r="2030" spans="1:3" s="20" customFormat="1" x14ac:dyDescent="0.25">
      <c r="A2030" s="17" t="s">
        <v>215</v>
      </c>
      <c r="B2030" s="22">
        <v>500.00681293302432</v>
      </c>
      <c r="C2030" s="21">
        <v>499.99470588235312</v>
      </c>
    </row>
    <row r="2031" spans="1:3" s="20" customFormat="1" x14ac:dyDescent="0.25">
      <c r="A2031" s="23" t="s">
        <v>216</v>
      </c>
      <c r="B2031" s="27">
        <v>433</v>
      </c>
      <c r="C2031" s="26">
        <v>425</v>
      </c>
    </row>
    <row r="2032" spans="1:3" x14ac:dyDescent="0.25">
      <c r="A2032"/>
    </row>
    <row r="2033" spans="1:3" x14ac:dyDescent="0.25">
      <c r="A2033" s="62" t="s">
        <v>313</v>
      </c>
      <c r="B2033" s="63">
        <f>B2024+B2025</f>
        <v>7.1369235384552615E-2</v>
      </c>
      <c r="C2033" s="63">
        <f>C2024+C2025</f>
        <v>7.65838697115616E-2</v>
      </c>
    </row>
    <row r="2034" spans="1:3" x14ac:dyDescent="0.25">
      <c r="A2034" s="64" t="s">
        <v>311</v>
      </c>
      <c r="B2034" s="63">
        <f>B2026</f>
        <v>0.34378353736057599</v>
      </c>
      <c r="C2034" s="63">
        <f>C2026</f>
        <v>0.33692239094296283</v>
      </c>
    </row>
    <row r="2035" spans="1:3" x14ac:dyDescent="0.25">
      <c r="A2035" s="65" t="s">
        <v>314</v>
      </c>
      <c r="B2035" s="63">
        <f>B2027+B2028</f>
        <v>0.58484722725487148</v>
      </c>
      <c r="C2035" s="63">
        <f>C2027+C2028</f>
        <v>0.58649373934547555</v>
      </c>
    </row>
    <row r="2036" spans="1:3" x14ac:dyDescent="0.25">
      <c r="A2036"/>
    </row>
    <row r="2037" spans="1:3" x14ac:dyDescent="0.25">
      <c r="A2037" s="51" t="s">
        <v>306</v>
      </c>
      <c r="B2037" s="52">
        <v>3.6179049754287407</v>
      </c>
      <c r="C2037" s="52">
        <v>3.6226562398895981</v>
      </c>
    </row>
    <row r="2038" spans="1:3" x14ac:dyDescent="0.25">
      <c r="A2038"/>
    </row>
    <row r="2039" spans="1:3" x14ac:dyDescent="0.25">
      <c r="A2039" s="31" t="s">
        <v>218</v>
      </c>
      <c r="B2039" s="31" t="s">
        <v>219</v>
      </c>
    </row>
    <row r="2040" spans="1:3" x14ac:dyDescent="0.25">
      <c r="A2040" s="31" t="s">
        <v>220</v>
      </c>
      <c r="B2040" s="31" t="s">
        <v>221</v>
      </c>
    </row>
    <row r="2041" spans="1:3" x14ac:dyDescent="0.25">
      <c r="A2041" s="19"/>
    </row>
    <row r="2042" spans="1:3" x14ac:dyDescent="0.25">
      <c r="A2042" s="19" t="s">
        <v>258</v>
      </c>
      <c r="B2042" s="1"/>
      <c r="C2042" s="1"/>
    </row>
    <row r="2043" spans="1:3" x14ac:dyDescent="0.25">
      <c r="A2043" s="19"/>
    </row>
    <row r="2044" spans="1:3" x14ac:dyDescent="0.25">
      <c r="A2044" s="19"/>
      <c r="B2044" s="3" t="s">
        <v>0</v>
      </c>
      <c r="C2044" s="4" t="s">
        <v>1</v>
      </c>
    </row>
    <row r="2045" spans="1:3" x14ac:dyDescent="0.25">
      <c r="A2045" s="15" t="s">
        <v>2</v>
      </c>
      <c r="B2045" s="5">
        <v>2.3868035054487716E-2</v>
      </c>
      <c r="C2045" s="6">
        <v>3.3069526618517121E-2</v>
      </c>
    </row>
    <row r="2046" spans="1:3" x14ac:dyDescent="0.25">
      <c r="A2046" s="16" t="s">
        <v>3</v>
      </c>
      <c r="B2046" s="7">
        <v>9.1897131193824547E-2</v>
      </c>
      <c r="C2046" s="8">
        <v>0.12150411004351805</v>
      </c>
    </row>
    <row r="2047" spans="1:3" x14ac:dyDescent="0.25">
      <c r="A2047" s="16" t="s">
        <v>4</v>
      </c>
      <c r="B2047" s="7">
        <v>0.42481222542233249</v>
      </c>
      <c r="C2047" s="8">
        <v>0.37032109751750319</v>
      </c>
    </row>
    <row r="2048" spans="1:3" x14ac:dyDescent="0.25">
      <c r="A2048" s="16" t="s">
        <v>5</v>
      </c>
      <c r="B2048" s="7">
        <v>0.39479669907500098</v>
      </c>
      <c r="C2048" s="8">
        <v>0.41116764765744579</v>
      </c>
    </row>
    <row r="2049" spans="1:3" x14ac:dyDescent="0.25">
      <c r="A2049" s="16" t="s">
        <v>6</v>
      </c>
      <c r="B2049" s="7">
        <v>6.4625909254354366E-2</v>
      </c>
      <c r="C2049" s="8">
        <v>6.3937618163015797E-2</v>
      </c>
    </row>
    <row r="2050" spans="1:3" x14ac:dyDescent="0.25">
      <c r="A2050" s="17" t="s">
        <v>214</v>
      </c>
      <c r="B2050" s="9">
        <v>1</v>
      </c>
      <c r="C2050" s="10">
        <v>1</v>
      </c>
    </row>
    <row r="2051" spans="1:3" s="20" customFormat="1" x14ac:dyDescent="0.25">
      <c r="A2051" s="17" t="s">
        <v>215</v>
      </c>
      <c r="B2051" s="22">
        <v>500.00681293302438</v>
      </c>
      <c r="C2051" s="21">
        <v>499.99470588235306</v>
      </c>
    </row>
    <row r="2052" spans="1:3" s="20" customFormat="1" x14ac:dyDescent="0.25">
      <c r="A2052" s="23" t="s">
        <v>216</v>
      </c>
      <c r="B2052" s="27">
        <v>433</v>
      </c>
      <c r="C2052" s="26">
        <v>425</v>
      </c>
    </row>
    <row r="2053" spans="1:3" x14ac:dyDescent="0.25">
      <c r="A2053"/>
    </row>
    <row r="2054" spans="1:3" x14ac:dyDescent="0.25">
      <c r="A2054" s="62" t="s">
        <v>313</v>
      </c>
      <c r="B2054" s="63">
        <f>B2045+B2046</f>
        <v>0.11576516624831226</v>
      </c>
      <c r="C2054" s="63">
        <f>C2045+C2046</f>
        <v>0.15457363666203516</v>
      </c>
    </row>
    <row r="2055" spans="1:3" x14ac:dyDescent="0.25">
      <c r="A2055" s="64" t="s">
        <v>311</v>
      </c>
      <c r="B2055" s="63">
        <f>B2047</f>
        <v>0.42481222542233249</v>
      </c>
      <c r="C2055" s="63">
        <f>C2047</f>
        <v>0.37032109751750319</v>
      </c>
    </row>
    <row r="2056" spans="1:3" x14ac:dyDescent="0.25">
      <c r="A2056" s="65" t="s">
        <v>314</v>
      </c>
      <c r="B2056" s="63">
        <f>B2048+B2049</f>
        <v>0.45942260832935533</v>
      </c>
      <c r="C2056" s="63">
        <f>C2048+C2049</f>
        <v>0.47510526582046159</v>
      </c>
    </row>
    <row r="2057" spans="1:3" x14ac:dyDescent="0.25">
      <c r="A2057"/>
    </row>
    <row r="2058" spans="1:3" x14ac:dyDescent="0.25">
      <c r="A2058" s="51" t="s">
        <v>306</v>
      </c>
      <c r="B2058" s="52">
        <v>3.3844153162809101</v>
      </c>
      <c r="C2058" s="52">
        <v>3.3513997207029251</v>
      </c>
    </row>
    <row r="2059" spans="1:3" x14ac:dyDescent="0.25">
      <c r="A2059"/>
    </row>
    <row r="2060" spans="1:3" x14ac:dyDescent="0.25">
      <c r="A2060" s="31" t="s">
        <v>218</v>
      </c>
      <c r="B2060" s="31" t="s">
        <v>219</v>
      </c>
    </row>
    <row r="2061" spans="1:3" x14ac:dyDescent="0.25">
      <c r="A2061" s="31" t="s">
        <v>220</v>
      </c>
      <c r="B2061" s="31" t="s">
        <v>221</v>
      </c>
    </row>
    <row r="2062" spans="1:3" x14ac:dyDescent="0.25">
      <c r="A2062" s="19"/>
    </row>
    <row r="2063" spans="1:3" x14ac:dyDescent="0.25">
      <c r="A2063" s="19" t="s">
        <v>259</v>
      </c>
      <c r="B2063" s="1"/>
      <c r="C2063" s="1"/>
    </row>
    <row r="2064" spans="1:3" x14ac:dyDescent="0.25">
      <c r="A2064" s="19"/>
    </row>
    <row r="2065" spans="1:3" x14ac:dyDescent="0.25">
      <c r="A2065" s="19"/>
      <c r="B2065" s="3" t="s">
        <v>0</v>
      </c>
      <c r="C2065" s="4" t="s">
        <v>1</v>
      </c>
    </row>
    <row r="2066" spans="1:3" x14ac:dyDescent="0.25">
      <c r="A2066" s="15" t="s">
        <v>2</v>
      </c>
      <c r="B2066" s="5">
        <v>3.7354687314884207E-2</v>
      </c>
      <c r="C2066" s="6">
        <v>3.7472396766553971E-2</v>
      </c>
    </row>
    <row r="2067" spans="1:3" x14ac:dyDescent="0.25">
      <c r="A2067" s="16" t="s">
        <v>3</v>
      </c>
      <c r="B2067" s="7">
        <v>0.16726538830071377</v>
      </c>
      <c r="C2067" s="8">
        <v>0.13583743827875816</v>
      </c>
    </row>
    <row r="2068" spans="1:3" x14ac:dyDescent="0.25">
      <c r="A2068" s="16" t="s">
        <v>4</v>
      </c>
      <c r="B2068" s="7">
        <v>0.35714409434143962</v>
      </c>
      <c r="C2068" s="8">
        <v>0.31987326924638015</v>
      </c>
    </row>
    <row r="2069" spans="1:3" x14ac:dyDescent="0.25">
      <c r="A2069" s="16" t="s">
        <v>5</v>
      </c>
      <c r="B2069" s="7">
        <v>0.31942844196811165</v>
      </c>
      <c r="C2069" s="8">
        <v>0.40484452188317299</v>
      </c>
    </row>
    <row r="2070" spans="1:3" x14ac:dyDescent="0.25">
      <c r="A2070" s="16" t="s">
        <v>6</v>
      </c>
      <c r="B2070" s="7">
        <v>0.11880738807485089</v>
      </c>
      <c r="C2070" s="8">
        <v>0.10197237382513455</v>
      </c>
    </row>
    <row r="2071" spans="1:3" x14ac:dyDescent="0.25">
      <c r="A2071" s="17" t="s">
        <v>214</v>
      </c>
      <c r="B2071" s="9">
        <v>1</v>
      </c>
      <c r="C2071" s="10">
        <v>1</v>
      </c>
    </row>
    <row r="2072" spans="1:3" s="20" customFormat="1" x14ac:dyDescent="0.25">
      <c r="A2072" s="17" t="s">
        <v>215</v>
      </c>
      <c r="B2072" s="22">
        <v>500.00681293302426</v>
      </c>
      <c r="C2072" s="21">
        <v>499.99470588235312</v>
      </c>
    </row>
    <row r="2073" spans="1:3" s="20" customFormat="1" x14ac:dyDescent="0.25">
      <c r="A2073" s="23" t="s">
        <v>216</v>
      </c>
      <c r="B2073" s="27">
        <v>433</v>
      </c>
      <c r="C2073" s="26">
        <v>425</v>
      </c>
    </row>
    <row r="2074" spans="1:3" x14ac:dyDescent="0.25">
      <c r="A2074"/>
    </row>
    <row r="2075" spans="1:3" x14ac:dyDescent="0.25">
      <c r="A2075" s="62" t="s">
        <v>313</v>
      </c>
      <c r="B2075" s="63">
        <f>B2066+B2067</f>
        <v>0.20462007561559797</v>
      </c>
      <c r="C2075" s="63">
        <f>C2066+C2067</f>
        <v>0.17330983504531214</v>
      </c>
    </row>
    <row r="2076" spans="1:3" x14ac:dyDescent="0.25">
      <c r="A2076" s="64" t="s">
        <v>311</v>
      </c>
      <c r="B2076" s="63">
        <f>B2068</f>
        <v>0.35714409434143962</v>
      </c>
      <c r="C2076" s="63">
        <f>C2068</f>
        <v>0.31987326924638015</v>
      </c>
    </row>
    <row r="2077" spans="1:3" x14ac:dyDescent="0.25">
      <c r="A2077" s="65" t="s">
        <v>314</v>
      </c>
      <c r="B2077" s="63">
        <f>B2069+B2070</f>
        <v>0.43823583004296252</v>
      </c>
      <c r="C2077" s="63">
        <f>C2069+C2070</f>
        <v>0.50681689570830757</v>
      </c>
    </row>
    <row r="2078" spans="1:3" x14ac:dyDescent="0.25">
      <c r="A2078"/>
    </row>
    <row r="2079" spans="1:3" x14ac:dyDescent="0.25">
      <c r="A2079" s="51" t="s">
        <v>306</v>
      </c>
      <c r="B2079" s="52">
        <v>3.3150684551873337</v>
      </c>
      <c r="C2079" s="52">
        <v>3.3980070377215768</v>
      </c>
    </row>
    <row r="2080" spans="1:3" x14ac:dyDescent="0.25">
      <c r="A2080"/>
    </row>
    <row r="2081" spans="1:3" x14ac:dyDescent="0.25">
      <c r="A2081" s="31" t="s">
        <v>218</v>
      </c>
      <c r="B2081" s="31" t="s">
        <v>219</v>
      </c>
    </row>
    <row r="2082" spans="1:3" x14ac:dyDescent="0.25">
      <c r="A2082" s="31" t="s">
        <v>220</v>
      </c>
      <c r="B2082" s="31" t="s">
        <v>221</v>
      </c>
    </row>
    <row r="2083" spans="1:3" x14ac:dyDescent="0.25">
      <c r="A2083" s="19"/>
    </row>
    <row r="2084" spans="1:3" x14ac:dyDescent="0.25">
      <c r="A2084" s="19" t="s">
        <v>260</v>
      </c>
      <c r="B2084" s="1"/>
      <c r="C2084" s="1"/>
    </row>
    <row r="2085" spans="1:3" x14ac:dyDescent="0.25">
      <c r="A2085" s="19"/>
    </row>
    <row r="2086" spans="1:3" x14ac:dyDescent="0.25">
      <c r="A2086" s="19"/>
      <c r="B2086" s="3" t="s">
        <v>0</v>
      </c>
      <c r="C2086" s="4" t="s">
        <v>1</v>
      </c>
    </row>
    <row r="2087" spans="1:3" x14ac:dyDescent="0.25">
      <c r="A2087" s="15" t="s">
        <v>2</v>
      </c>
      <c r="B2087" s="5">
        <v>1.8975261076119292E-2</v>
      </c>
      <c r="C2087" s="6">
        <v>2.1218812905077811E-2</v>
      </c>
    </row>
    <row r="2088" spans="1:3" x14ac:dyDescent="0.25">
      <c r="A2088" s="16" t="s">
        <v>3</v>
      </c>
      <c r="B2088" s="7">
        <v>0.1035332313023912</v>
      </c>
      <c r="C2088" s="8">
        <v>0.11185483140409716</v>
      </c>
    </row>
    <row r="2089" spans="1:3" x14ac:dyDescent="0.25">
      <c r="A2089" s="16" t="s">
        <v>4</v>
      </c>
      <c r="B2089" s="7">
        <v>0.36108006842400975</v>
      </c>
      <c r="C2089" s="8">
        <v>0.35327197582092057</v>
      </c>
    </row>
    <row r="2090" spans="1:3" x14ac:dyDescent="0.25">
      <c r="A2090" s="16" t="s">
        <v>5</v>
      </c>
      <c r="B2090" s="7">
        <v>0.38345851638511141</v>
      </c>
      <c r="C2090" s="8">
        <v>0.37336607093486884</v>
      </c>
    </row>
    <row r="2091" spans="1:3" x14ac:dyDescent="0.25">
      <c r="A2091" s="16" t="s">
        <v>6</v>
      </c>
      <c r="B2091" s="7">
        <v>0.13295292281236837</v>
      </c>
      <c r="C2091" s="8">
        <v>0.14028830893503572</v>
      </c>
    </row>
    <row r="2092" spans="1:3" x14ac:dyDescent="0.25">
      <c r="A2092" s="17" t="s">
        <v>214</v>
      </c>
      <c r="B2092" s="9">
        <v>1</v>
      </c>
      <c r="C2092" s="10">
        <v>1</v>
      </c>
    </row>
    <row r="2093" spans="1:3" s="20" customFormat="1" x14ac:dyDescent="0.25">
      <c r="A2093" s="17" t="s">
        <v>215</v>
      </c>
      <c r="B2093" s="22">
        <v>500.00681293302443</v>
      </c>
      <c r="C2093" s="21">
        <v>499.994705882353</v>
      </c>
    </row>
    <row r="2094" spans="1:3" s="20" customFormat="1" x14ac:dyDescent="0.25">
      <c r="A2094" s="23" t="s">
        <v>216</v>
      </c>
      <c r="B2094" s="27">
        <v>433</v>
      </c>
      <c r="C2094" s="26">
        <v>425</v>
      </c>
    </row>
    <row r="2095" spans="1:3" x14ac:dyDescent="0.25">
      <c r="A2095"/>
    </row>
    <row r="2096" spans="1:3" x14ac:dyDescent="0.25">
      <c r="A2096" s="62" t="s">
        <v>313</v>
      </c>
      <c r="B2096" s="63">
        <f>B2087+B2088</f>
        <v>0.1225084923785105</v>
      </c>
      <c r="C2096" s="63">
        <f>C2087+C2088</f>
        <v>0.13307364430917498</v>
      </c>
    </row>
    <row r="2097" spans="1:3" x14ac:dyDescent="0.25">
      <c r="A2097" s="64" t="s">
        <v>311</v>
      </c>
      <c r="B2097" s="63">
        <f>B2089</f>
        <v>0.36108006842400975</v>
      </c>
      <c r="C2097" s="63">
        <f>C2089</f>
        <v>0.35327197582092057</v>
      </c>
    </row>
    <row r="2098" spans="1:3" x14ac:dyDescent="0.25">
      <c r="A2098" s="65" t="s">
        <v>314</v>
      </c>
      <c r="B2098" s="63">
        <f>B2090+B2091</f>
        <v>0.51641143919747978</v>
      </c>
      <c r="C2098" s="63">
        <f>C2090+C2091</f>
        <v>0.51365437986990459</v>
      </c>
    </row>
    <row r="2099" spans="1:3" x14ac:dyDescent="0.25">
      <c r="A2099"/>
    </row>
    <row r="2100" spans="1:3" x14ac:dyDescent="0.25">
      <c r="A2100" s="51" t="s">
        <v>306</v>
      </c>
      <c r="B2100" s="52">
        <v>3.5078806085552192</v>
      </c>
      <c r="C2100" s="52">
        <v>3.4996502315906919</v>
      </c>
    </row>
    <row r="2101" spans="1:3" x14ac:dyDescent="0.25">
      <c r="A2101"/>
    </row>
    <row r="2102" spans="1:3" x14ac:dyDescent="0.25">
      <c r="A2102" s="31" t="s">
        <v>218</v>
      </c>
      <c r="B2102" s="31" t="s">
        <v>219</v>
      </c>
    </row>
    <row r="2103" spans="1:3" x14ac:dyDescent="0.25">
      <c r="A2103" s="31" t="s">
        <v>220</v>
      </c>
      <c r="B2103" s="31" t="s">
        <v>221</v>
      </c>
    </row>
    <row r="2104" spans="1:3" x14ac:dyDescent="0.25">
      <c r="A2104" s="19"/>
    </row>
    <row r="2105" spans="1:3" x14ac:dyDescent="0.25">
      <c r="A2105" s="19" t="s">
        <v>261</v>
      </c>
      <c r="B2105" s="1"/>
      <c r="C2105" s="1"/>
    </row>
    <row r="2106" spans="1:3" x14ac:dyDescent="0.25">
      <c r="A2106" s="19"/>
    </row>
    <row r="2107" spans="1:3" x14ac:dyDescent="0.25">
      <c r="A2107" s="19"/>
      <c r="B2107" s="3" t="s">
        <v>0</v>
      </c>
      <c r="C2107" s="4" t="s">
        <v>1</v>
      </c>
    </row>
    <row r="2108" spans="1:3" x14ac:dyDescent="0.25">
      <c r="A2108" s="15" t="s">
        <v>2</v>
      </c>
      <c r="B2108" s="5">
        <v>4.6842317852943877E-2</v>
      </c>
      <c r="C2108" s="6">
        <v>7.3538896294196035E-2</v>
      </c>
    </row>
    <row r="2109" spans="1:3" x14ac:dyDescent="0.25">
      <c r="A2109" s="16" t="s">
        <v>3</v>
      </c>
      <c r="B2109" s="7">
        <v>0.22670060615802218</v>
      </c>
      <c r="C2109" s="8">
        <v>0.19040695725013554</v>
      </c>
    </row>
    <row r="2110" spans="1:3" x14ac:dyDescent="0.25">
      <c r="A2110" s="16" t="s">
        <v>4</v>
      </c>
      <c r="B2110" s="7">
        <v>0.4275565298301941</v>
      </c>
      <c r="C2110" s="8">
        <v>0.36704294516059599</v>
      </c>
    </row>
    <row r="2111" spans="1:3" x14ac:dyDescent="0.25">
      <c r="A2111" s="16" t="s">
        <v>5</v>
      </c>
      <c r="B2111" s="7">
        <v>0.22419117152907131</v>
      </c>
      <c r="C2111" s="8">
        <v>0.26732000691772029</v>
      </c>
    </row>
    <row r="2112" spans="1:3" x14ac:dyDescent="0.25">
      <c r="A2112" s="16" t="s">
        <v>6</v>
      </c>
      <c r="B2112" s="7">
        <v>7.4709374629768469E-2</v>
      </c>
      <c r="C2112" s="8">
        <v>0.1016911943773522</v>
      </c>
    </row>
    <row r="2113" spans="1:3" x14ac:dyDescent="0.25">
      <c r="A2113" s="17" t="s">
        <v>214</v>
      </c>
      <c r="B2113" s="9">
        <v>1</v>
      </c>
      <c r="C2113" s="10">
        <v>1</v>
      </c>
    </row>
    <row r="2114" spans="1:3" s="20" customFormat="1" x14ac:dyDescent="0.25">
      <c r="A2114" s="17" t="s">
        <v>215</v>
      </c>
      <c r="B2114" s="22">
        <v>500.00681293302415</v>
      </c>
      <c r="C2114" s="21">
        <v>499.99470588235289</v>
      </c>
    </row>
    <row r="2115" spans="1:3" s="20" customFormat="1" x14ac:dyDescent="0.25">
      <c r="A2115" s="23" t="s">
        <v>216</v>
      </c>
      <c r="B2115" s="27">
        <v>433</v>
      </c>
      <c r="C2115" s="26">
        <v>425</v>
      </c>
    </row>
    <row r="2116" spans="1:3" x14ac:dyDescent="0.25">
      <c r="A2116"/>
    </row>
    <row r="2117" spans="1:3" x14ac:dyDescent="0.25">
      <c r="A2117" s="62" t="s">
        <v>313</v>
      </c>
      <c r="B2117" s="63">
        <f>B2108+B2109</f>
        <v>0.27354292401096603</v>
      </c>
      <c r="C2117" s="63">
        <f>C2108+C2109</f>
        <v>0.26394585354433159</v>
      </c>
    </row>
    <row r="2118" spans="1:3" x14ac:dyDescent="0.25">
      <c r="A2118" s="64" t="s">
        <v>311</v>
      </c>
      <c r="B2118" s="63">
        <f>B2110</f>
        <v>0.4275565298301941</v>
      </c>
      <c r="C2118" s="63">
        <f>C2110</f>
        <v>0.36704294516059599</v>
      </c>
    </row>
    <row r="2119" spans="1:3" x14ac:dyDescent="0.25">
      <c r="A2119" s="65" t="s">
        <v>314</v>
      </c>
      <c r="B2119" s="63">
        <f>B2111+B2112</f>
        <v>0.29890054615883976</v>
      </c>
      <c r="C2119" s="63">
        <f>C2111+C2112</f>
        <v>0.36901120129507248</v>
      </c>
    </row>
    <row r="2120" spans="1:3" x14ac:dyDescent="0.25">
      <c r="A2120"/>
    </row>
    <row r="2121" spans="1:3" x14ac:dyDescent="0.25">
      <c r="A2121" s="51" t="s">
        <v>306</v>
      </c>
      <c r="B2121" s="52">
        <v>3.053224678924698</v>
      </c>
      <c r="C2121" s="52">
        <v>3.1332176458338998</v>
      </c>
    </row>
    <row r="2122" spans="1:3" x14ac:dyDescent="0.25">
      <c r="A2122"/>
    </row>
    <row r="2123" spans="1:3" x14ac:dyDescent="0.25">
      <c r="A2123" s="31" t="s">
        <v>218</v>
      </c>
      <c r="B2123" s="31" t="s">
        <v>219</v>
      </c>
    </row>
    <row r="2124" spans="1:3" x14ac:dyDescent="0.25">
      <c r="A2124" s="31" t="s">
        <v>220</v>
      </c>
      <c r="B2124" s="31" t="s">
        <v>221</v>
      </c>
    </row>
    <row r="2125" spans="1:3" x14ac:dyDescent="0.25">
      <c r="A2125" s="19"/>
    </row>
    <row r="2126" spans="1:3" x14ac:dyDescent="0.25">
      <c r="A2126" s="19" t="s">
        <v>262</v>
      </c>
      <c r="B2126" s="1"/>
      <c r="C2126" s="1"/>
    </row>
    <row r="2127" spans="1:3" x14ac:dyDescent="0.25">
      <c r="A2127" s="19"/>
    </row>
    <row r="2128" spans="1:3" x14ac:dyDescent="0.25">
      <c r="A2128" s="19"/>
      <c r="B2128" s="3" t="s">
        <v>0</v>
      </c>
      <c r="C2128" s="4" t="s">
        <v>1</v>
      </c>
    </row>
    <row r="2129" spans="1:3" x14ac:dyDescent="0.25">
      <c r="A2129" s="15" t="s">
        <v>2</v>
      </c>
      <c r="B2129" s="5">
        <v>1.133818268988946E-2</v>
      </c>
      <c r="C2129" s="6">
        <v>1.4052148787457742E-2</v>
      </c>
    </row>
    <row r="2130" spans="1:3" x14ac:dyDescent="0.25">
      <c r="A2130" s="16" t="s">
        <v>3</v>
      </c>
      <c r="B2130" s="7">
        <v>9.8640457324022796E-2</v>
      </c>
      <c r="C2130" s="8">
        <v>0.10192437331689386</v>
      </c>
    </row>
    <row r="2131" spans="1:3" x14ac:dyDescent="0.25">
      <c r="A2131" s="16" t="s">
        <v>4</v>
      </c>
      <c r="B2131" s="7">
        <v>0.25671613250535347</v>
      </c>
      <c r="C2131" s="8">
        <v>0.2954243044926359</v>
      </c>
    </row>
    <row r="2132" spans="1:3" x14ac:dyDescent="0.25">
      <c r="A2132" s="16" t="s">
        <v>5</v>
      </c>
      <c r="B2132" s="7">
        <v>0.47188941305418708</v>
      </c>
      <c r="C2132" s="8">
        <v>0.43702250965010214</v>
      </c>
    </row>
    <row r="2133" spans="1:3" x14ac:dyDescent="0.25">
      <c r="A2133" s="16" t="s">
        <v>6</v>
      </c>
      <c r="B2133" s="7">
        <v>0.16141581442654712</v>
      </c>
      <c r="C2133" s="8">
        <v>0.15157666375291021</v>
      </c>
    </row>
    <row r="2134" spans="1:3" x14ac:dyDescent="0.25">
      <c r="A2134" s="17" t="s">
        <v>214</v>
      </c>
      <c r="B2134" s="9">
        <v>1</v>
      </c>
      <c r="C2134" s="10">
        <v>1</v>
      </c>
    </row>
    <row r="2135" spans="1:3" s="20" customFormat="1" x14ac:dyDescent="0.25">
      <c r="A2135" s="17" t="s">
        <v>215</v>
      </c>
      <c r="B2135" s="22">
        <v>500.00681293302438</v>
      </c>
      <c r="C2135" s="21">
        <v>499.99470588235317</v>
      </c>
    </row>
    <row r="2136" spans="1:3" s="20" customFormat="1" x14ac:dyDescent="0.25">
      <c r="A2136" s="23" t="s">
        <v>216</v>
      </c>
      <c r="B2136" s="27">
        <v>433</v>
      </c>
      <c r="C2136" s="26">
        <v>425</v>
      </c>
    </row>
    <row r="2137" spans="1:3" x14ac:dyDescent="0.25">
      <c r="A2137"/>
    </row>
    <row r="2138" spans="1:3" x14ac:dyDescent="0.25">
      <c r="A2138" s="62" t="s">
        <v>313</v>
      </c>
      <c r="B2138" s="63">
        <f>B2129+B2130</f>
        <v>0.10997864001391225</v>
      </c>
      <c r="C2138" s="63">
        <f>C2129+C2130</f>
        <v>0.1159765221043516</v>
      </c>
    </row>
    <row r="2139" spans="1:3" x14ac:dyDescent="0.25">
      <c r="A2139" s="64" t="s">
        <v>311</v>
      </c>
      <c r="B2139" s="63">
        <f>B2131</f>
        <v>0.25671613250535347</v>
      </c>
      <c r="C2139" s="63">
        <f>C2131</f>
        <v>0.2954243044926359</v>
      </c>
    </row>
    <row r="2140" spans="1:3" x14ac:dyDescent="0.25">
      <c r="A2140" s="65" t="s">
        <v>314</v>
      </c>
      <c r="B2140" s="63">
        <f>B2132+B2133</f>
        <v>0.63330522748073426</v>
      </c>
      <c r="C2140" s="63">
        <f>C2132+C2133</f>
        <v>0.58859917340301238</v>
      </c>
    </row>
    <row r="2141" spans="1:3" x14ac:dyDescent="0.25">
      <c r="A2141"/>
    </row>
    <row r="2142" spans="1:3" x14ac:dyDescent="0.25">
      <c r="A2142" s="51" t="s">
        <v>306</v>
      </c>
      <c r="B2142" s="52">
        <v>3.6734042192034768</v>
      </c>
      <c r="C2142" s="52">
        <v>3.6101471662641158</v>
      </c>
    </row>
    <row r="2143" spans="1:3" x14ac:dyDescent="0.25">
      <c r="A2143"/>
    </row>
    <row r="2144" spans="1:3" x14ac:dyDescent="0.25">
      <c r="A2144" s="31" t="s">
        <v>218</v>
      </c>
      <c r="B2144" s="31" t="s">
        <v>219</v>
      </c>
    </row>
    <row r="2145" spans="1:3" x14ac:dyDescent="0.25">
      <c r="A2145" s="31" t="s">
        <v>220</v>
      </c>
      <c r="B2145" s="31" t="s">
        <v>221</v>
      </c>
    </row>
    <row r="2146" spans="1:3" x14ac:dyDescent="0.25">
      <c r="A2146" s="19"/>
    </row>
    <row r="2147" spans="1:3" x14ac:dyDescent="0.25">
      <c r="A2147" s="19" t="s">
        <v>263</v>
      </c>
      <c r="B2147" s="1"/>
      <c r="C2147" s="1"/>
    </row>
    <row r="2148" spans="1:3" x14ac:dyDescent="0.25">
      <c r="A2148" s="19"/>
    </row>
    <row r="2149" spans="1:3" x14ac:dyDescent="0.25">
      <c r="A2149" s="19"/>
      <c r="B2149" s="3" t="s">
        <v>0</v>
      </c>
      <c r="C2149" s="4" t="s">
        <v>1</v>
      </c>
    </row>
    <row r="2150" spans="1:3" x14ac:dyDescent="0.25">
      <c r="A2150" s="15" t="s">
        <v>2</v>
      </c>
      <c r="B2150" s="5">
        <v>9.4876305380596493E-3</v>
      </c>
      <c r="C2150" s="6">
        <v>2.342024797909624E-2</v>
      </c>
    </row>
    <row r="2151" spans="1:3" x14ac:dyDescent="0.25">
      <c r="A2151" s="16" t="s">
        <v>3</v>
      </c>
      <c r="B2151" s="7">
        <v>8.9450744204640331E-2</v>
      </c>
      <c r="C2151" s="8">
        <v>0.12098975165619393</v>
      </c>
    </row>
    <row r="2152" spans="1:3" x14ac:dyDescent="0.25">
      <c r="A2152" s="16" t="s">
        <v>4</v>
      </c>
      <c r="B2152" s="7">
        <v>0.32712856799410789</v>
      </c>
      <c r="C2152" s="8">
        <v>0.30774137608515867</v>
      </c>
    </row>
    <row r="2153" spans="1:3" x14ac:dyDescent="0.25">
      <c r="A2153" s="16" t="s">
        <v>5</v>
      </c>
      <c r="B2153" s="7">
        <v>0.4284502820862256</v>
      </c>
      <c r="C2153" s="8">
        <v>0.41280672383589939</v>
      </c>
    </row>
    <row r="2154" spans="1:3" x14ac:dyDescent="0.25">
      <c r="A2154" s="16" t="s">
        <v>6</v>
      </c>
      <c r="B2154" s="7">
        <v>0.14548277517696651</v>
      </c>
      <c r="C2154" s="8">
        <v>0.13504190044365169</v>
      </c>
    </row>
    <row r="2155" spans="1:3" x14ac:dyDescent="0.25">
      <c r="A2155" s="17" t="s">
        <v>214</v>
      </c>
      <c r="B2155" s="9">
        <v>1</v>
      </c>
      <c r="C2155" s="10">
        <v>1</v>
      </c>
    </row>
    <row r="2156" spans="1:3" s="20" customFormat="1" x14ac:dyDescent="0.25">
      <c r="A2156" s="17" t="s">
        <v>215</v>
      </c>
      <c r="B2156" s="22">
        <v>500.00681293302438</v>
      </c>
      <c r="C2156" s="21">
        <v>499.99470588235306</v>
      </c>
    </row>
    <row r="2157" spans="1:3" s="20" customFormat="1" x14ac:dyDescent="0.25">
      <c r="A2157" s="23" t="s">
        <v>216</v>
      </c>
      <c r="B2157" s="27">
        <v>433</v>
      </c>
      <c r="C2157" s="26">
        <v>425</v>
      </c>
    </row>
    <row r="2158" spans="1:3" x14ac:dyDescent="0.25">
      <c r="A2158"/>
    </row>
    <row r="2159" spans="1:3" x14ac:dyDescent="0.25">
      <c r="A2159" s="62" t="s">
        <v>313</v>
      </c>
      <c r="B2159" s="63">
        <f>B2150+B2151</f>
        <v>9.893837474269998E-2</v>
      </c>
      <c r="C2159" s="63">
        <f>C2150+C2151</f>
        <v>0.14440999963529016</v>
      </c>
    </row>
    <row r="2160" spans="1:3" x14ac:dyDescent="0.25">
      <c r="A2160" s="64" t="s">
        <v>311</v>
      </c>
      <c r="B2160" s="63">
        <f>B2152</f>
        <v>0.32712856799410789</v>
      </c>
      <c r="C2160" s="63">
        <f>C2152</f>
        <v>0.30774137608515867</v>
      </c>
    </row>
    <row r="2161" spans="1:3" x14ac:dyDescent="0.25">
      <c r="A2161" s="65" t="s">
        <v>314</v>
      </c>
      <c r="B2161" s="63">
        <f>B2153+B2154</f>
        <v>0.5739330572631921</v>
      </c>
      <c r="C2161" s="63">
        <f>C2153+C2154</f>
        <v>0.54784862427955106</v>
      </c>
    </row>
    <row r="2162" spans="1:3" x14ac:dyDescent="0.25">
      <c r="A2162"/>
    </row>
    <row r="2163" spans="1:3" x14ac:dyDescent="0.25">
      <c r="A2163" s="51" t="s">
        <v>306</v>
      </c>
      <c r="B2163" s="52">
        <v>3.6109898271594001</v>
      </c>
      <c r="C2163" s="52">
        <v>3.5150602771088182</v>
      </c>
    </row>
    <row r="2164" spans="1:3" x14ac:dyDescent="0.25">
      <c r="A2164"/>
    </row>
    <row r="2165" spans="1:3" x14ac:dyDescent="0.25">
      <c r="A2165" s="31" t="s">
        <v>218</v>
      </c>
      <c r="B2165" s="31" t="s">
        <v>219</v>
      </c>
    </row>
    <row r="2166" spans="1:3" x14ac:dyDescent="0.25">
      <c r="A2166" s="31" t="s">
        <v>220</v>
      </c>
      <c r="B2166" s="31" t="s">
        <v>221</v>
      </c>
    </row>
    <row r="2167" spans="1:3" x14ac:dyDescent="0.25">
      <c r="A2167" s="19"/>
    </row>
    <row r="2168" spans="1:3" x14ac:dyDescent="0.25">
      <c r="A2168" s="19" t="s">
        <v>264</v>
      </c>
      <c r="B2168" s="1"/>
      <c r="C2168" s="1"/>
    </row>
    <row r="2169" spans="1:3" x14ac:dyDescent="0.25">
      <c r="A2169" s="19"/>
    </row>
    <row r="2170" spans="1:3" x14ac:dyDescent="0.25">
      <c r="A2170" s="19"/>
      <c r="B2170" s="3" t="s">
        <v>0</v>
      </c>
      <c r="C2170" s="4" t="s">
        <v>1</v>
      </c>
    </row>
    <row r="2171" spans="1:3" x14ac:dyDescent="0.25">
      <c r="A2171" s="15" t="s">
        <v>2</v>
      </c>
      <c r="B2171" s="5">
        <v>7.2262987640584239E-2</v>
      </c>
      <c r="C2171" s="6">
        <v>7.6865049159344001E-2</v>
      </c>
    </row>
    <row r="2172" spans="1:3" x14ac:dyDescent="0.25">
      <c r="A2172" s="16" t="s">
        <v>3</v>
      </c>
      <c r="B2172" s="7">
        <v>0.20062105389326093</v>
      </c>
      <c r="C2172" s="8">
        <v>0.18933023996724663</v>
      </c>
    </row>
    <row r="2173" spans="1:3" x14ac:dyDescent="0.25">
      <c r="A2173" s="16" t="s">
        <v>4</v>
      </c>
      <c r="B2173" s="7">
        <v>0.34455119433707482</v>
      </c>
      <c r="C2173" s="8">
        <v>0.35790802490849916</v>
      </c>
    </row>
    <row r="2174" spans="1:3" x14ac:dyDescent="0.25">
      <c r="A2174" s="16" t="s">
        <v>5</v>
      </c>
      <c r="B2174" s="7">
        <v>0.29770887648413091</v>
      </c>
      <c r="C2174" s="8">
        <v>0.29294168997083508</v>
      </c>
    </row>
    <row r="2175" spans="1:3" x14ac:dyDescent="0.25">
      <c r="A2175" s="16" t="s">
        <v>6</v>
      </c>
      <c r="B2175" s="7">
        <v>8.4855887644949141E-2</v>
      </c>
      <c r="C2175" s="8">
        <v>8.2954995994075187E-2</v>
      </c>
    </row>
    <row r="2176" spans="1:3" x14ac:dyDescent="0.25">
      <c r="A2176" s="17" t="s">
        <v>214</v>
      </c>
      <c r="B2176" s="9">
        <v>1</v>
      </c>
      <c r="C2176" s="10">
        <v>1</v>
      </c>
    </row>
    <row r="2177" spans="1:3" s="20" customFormat="1" x14ac:dyDescent="0.25">
      <c r="A2177" s="17" t="s">
        <v>215</v>
      </c>
      <c r="B2177" s="22">
        <v>500.00681293302421</v>
      </c>
      <c r="C2177" s="21">
        <v>499.994705882353</v>
      </c>
    </row>
    <row r="2178" spans="1:3" s="20" customFormat="1" x14ac:dyDescent="0.25">
      <c r="A2178" s="23" t="s">
        <v>216</v>
      </c>
      <c r="B2178" s="27">
        <v>433</v>
      </c>
      <c r="C2178" s="26">
        <v>425</v>
      </c>
    </row>
    <row r="2179" spans="1:3" x14ac:dyDescent="0.25">
      <c r="A2179"/>
    </row>
    <row r="2180" spans="1:3" x14ac:dyDescent="0.25">
      <c r="A2180" s="62" t="s">
        <v>313</v>
      </c>
      <c r="B2180" s="63">
        <f>B2171+B2172</f>
        <v>0.27288404153384516</v>
      </c>
      <c r="C2180" s="63">
        <f>C2171+C2172</f>
        <v>0.26619528912659063</v>
      </c>
    </row>
    <row r="2181" spans="1:3" x14ac:dyDescent="0.25">
      <c r="A2181" s="64" t="s">
        <v>311</v>
      </c>
      <c r="B2181" s="63">
        <f>B2173</f>
        <v>0.34455119433707482</v>
      </c>
      <c r="C2181" s="63">
        <f>C2173</f>
        <v>0.35790802490849916</v>
      </c>
    </row>
    <row r="2182" spans="1:3" x14ac:dyDescent="0.25">
      <c r="A2182" s="65" t="s">
        <v>314</v>
      </c>
      <c r="B2182" s="63">
        <f>B2174+B2175</f>
        <v>0.38256476412908003</v>
      </c>
      <c r="C2182" s="63">
        <f>C2174+C2175</f>
        <v>0.37589668596491027</v>
      </c>
    </row>
    <row r="2183" spans="1:3" x14ac:dyDescent="0.25">
      <c r="A2183"/>
    </row>
    <row r="2184" spans="1:3" x14ac:dyDescent="0.25">
      <c r="A2184" s="51" t="s">
        <v>306</v>
      </c>
      <c r="B2184" s="52">
        <v>3.1222736225996002</v>
      </c>
      <c r="C2184" s="52">
        <v>3.1157913436730533</v>
      </c>
    </row>
    <row r="2185" spans="1:3" x14ac:dyDescent="0.25">
      <c r="A2185"/>
    </row>
    <row r="2186" spans="1:3" x14ac:dyDescent="0.25">
      <c r="A2186" s="31" t="s">
        <v>218</v>
      </c>
      <c r="B2186" s="31" t="s">
        <v>219</v>
      </c>
    </row>
    <row r="2187" spans="1:3" x14ac:dyDescent="0.25">
      <c r="A2187" s="31" t="s">
        <v>220</v>
      </c>
      <c r="B2187" s="31" t="s">
        <v>221</v>
      </c>
    </row>
    <row r="2188" spans="1:3" x14ac:dyDescent="0.25">
      <c r="A2188" s="19"/>
    </row>
    <row r="2189" spans="1:3" x14ac:dyDescent="0.25">
      <c r="A2189" s="19" t="s">
        <v>265</v>
      </c>
      <c r="B2189" s="1"/>
      <c r="C2189" s="1"/>
    </row>
    <row r="2190" spans="1:3" x14ac:dyDescent="0.25">
      <c r="A2190" s="19"/>
    </row>
    <row r="2191" spans="1:3" x14ac:dyDescent="0.25">
      <c r="A2191" s="19"/>
      <c r="B2191" s="3" t="s">
        <v>0</v>
      </c>
      <c r="C2191" s="4" t="s">
        <v>1</v>
      </c>
    </row>
    <row r="2192" spans="1:3" x14ac:dyDescent="0.25">
      <c r="A2192" s="15" t="s">
        <v>2</v>
      </c>
      <c r="B2192" s="5">
        <v>1.6230956668257888E-2</v>
      </c>
      <c r="C2192" s="6">
        <v>2.0937633457295424E-2</v>
      </c>
    </row>
    <row r="2193" spans="1:3" x14ac:dyDescent="0.25">
      <c r="A2193" s="16" t="s">
        <v>3</v>
      </c>
      <c r="B2193" s="7">
        <v>7.7814644096073693E-2</v>
      </c>
      <c r="C2193" s="8">
        <v>0.11405626647811561</v>
      </c>
    </row>
    <row r="2194" spans="1:3" x14ac:dyDescent="0.25">
      <c r="A2194" s="16" t="s">
        <v>4</v>
      </c>
      <c r="B2194" s="7">
        <v>0.26220474132107646</v>
      </c>
      <c r="C2194" s="8">
        <v>0.25982416284407711</v>
      </c>
    </row>
    <row r="2195" spans="1:3" x14ac:dyDescent="0.25">
      <c r="A2195" s="16" t="s">
        <v>5</v>
      </c>
      <c r="B2195" s="7">
        <v>0.45876372585223441</v>
      </c>
      <c r="C2195" s="8">
        <v>0.42657769317557503</v>
      </c>
    </row>
    <row r="2196" spans="1:3" x14ac:dyDescent="0.25">
      <c r="A2196" s="16" t="s">
        <v>6</v>
      </c>
      <c r="B2196" s="7">
        <v>0.18498593206235758</v>
      </c>
      <c r="C2196" s="8">
        <v>0.17860424404493688</v>
      </c>
    </row>
    <row r="2197" spans="1:3" x14ac:dyDescent="0.25">
      <c r="A2197" s="17" t="s">
        <v>214</v>
      </c>
      <c r="B2197" s="9">
        <v>1</v>
      </c>
      <c r="C2197" s="10">
        <v>1</v>
      </c>
    </row>
    <row r="2198" spans="1:3" s="20" customFormat="1" x14ac:dyDescent="0.25">
      <c r="A2198" s="17" t="s">
        <v>215</v>
      </c>
      <c r="B2198" s="22">
        <v>500.00681293302421</v>
      </c>
      <c r="C2198" s="21">
        <v>499.99470588235295</v>
      </c>
    </row>
    <row r="2199" spans="1:3" s="20" customFormat="1" x14ac:dyDescent="0.25">
      <c r="A2199" s="23" t="s">
        <v>216</v>
      </c>
      <c r="B2199" s="27">
        <v>433</v>
      </c>
      <c r="C2199" s="26">
        <v>425</v>
      </c>
    </row>
    <row r="2200" spans="1:3" x14ac:dyDescent="0.25">
      <c r="A2200"/>
    </row>
    <row r="2201" spans="1:3" x14ac:dyDescent="0.25">
      <c r="A2201" s="62" t="s">
        <v>313</v>
      </c>
      <c r="B2201" s="63">
        <f>B2192+B2193</f>
        <v>9.4045600764331577E-2</v>
      </c>
      <c r="C2201" s="63">
        <f>C2192+C2193</f>
        <v>0.13499389993541103</v>
      </c>
    </row>
    <row r="2202" spans="1:3" x14ac:dyDescent="0.25">
      <c r="A2202" s="64" t="s">
        <v>311</v>
      </c>
      <c r="B2202" s="63">
        <f>B2194</f>
        <v>0.26220474132107646</v>
      </c>
      <c r="C2202" s="63">
        <f>C2194</f>
        <v>0.25982416284407711</v>
      </c>
    </row>
    <row r="2203" spans="1:3" x14ac:dyDescent="0.25">
      <c r="A2203" s="65" t="s">
        <v>314</v>
      </c>
      <c r="B2203" s="63">
        <f>B2195+B2196</f>
        <v>0.64374965791459204</v>
      </c>
      <c r="C2203" s="63">
        <f>C2195+C2196</f>
        <v>0.60518193722051195</v>
      </c>
    </row>
    <row r="2204" spans="1:3" x14ac:dyDescent="0.25">
      <c r="A2204"/>
    </row>
    <row r="2205" spans="1:3" x14ac:dyDescent="0.25">
      <c r="A2205" s="51" t="s">
        <v>306</v>
      </c>
      <c r="B2205" s="52">
        <v>3.7184590325443612</v>
      </c>
      <c r="C2205" s="52">
        <v>3.6278546478727405</v>
      </c>
    </row>
    <row r="2206" spans="1:3" x14ac:dyDescent="0.25">
      <c r="A2206"/>
    </row>
    <row r="2207" spans="1:3" x14ac:dyDescent="0.25">
      <c r="A2207" s="31" t="s">
        <v>218</v>
      </c>
      <c r="B2207" s="31" t="s">
        <v>219</v>
      </c>
    </row>
    <row r="2208" spans="1:3" x14ac:dyDescent="0.25">
      <c r="A2208" s="31" t="s">
        <v>220</v>
      </c>
      <c r="B2208" s="31" t="s">
        <v>221</v>
      </c>
    </row>
    <row r="2209" spans="1:3" x14ac:dyDescent="0.25">
      <c r="A2209" s="19"/>
    </row>
    <row r="2210" spans="1:3" x14ac:dyDescent="0.25">
      <c r="A2210" s="19" t="s">
        <v>386</v>
      </c>
      <c r="B2210" s="1"/>
      <c r="C2210" s="1"/>
    </row>
    <row r="2211" spans="1:3" x14ac:dyDescent="0.25">
      <c r="A2211" s="19"/>
    </row>
    <row r="2212" spans="1:3" x14ac:dyDescent="0.25">
      <c r="A2212" s="19"/>
      <c r="B2212" s="3" t="s">
        <v>0</v>
      </c>
      <c r="C2212" s="4" t="s">
        <v>1</v>
      </c>
    </row>
    <row r="2213" spans="1:3" x14ac:dyDescent="0.25">
      <c r="A2213" s="15" t="s">
        <v>2</v>
      </c>
      <c r="B2213" s="5">
        <v>1.3784569679073676E-2</v>
      </c>
      <c r="C2213" s="6">
        <v>1.625358386147617E-2</v>
      </c>
    </row>
    <row r="2214" spans="1:3" x14ac:dyDescent="0.25">
      <c r="A2214" s="16" t="s">
        <v>3</v>
      </c>
      <c r="B2214" s="7">
        <v>5.5436196134971923E-2</v>
      </c>
      <c r="C2214" s="8">
        <v>5.1243366106229316E-2</v>
      </c>
    </row>
    <row r="2215" spans="1:3" x14ac:dyDescent="0.25">
      <c r="A2215" s="16" t="s">
        <v>4</v>
      </c>
      <c r="B2215" s="7">
        <v>0.40219890768232003</v>
      </c>
      <c r="C2215" s="8">
        <v>0.37060227696528558</v>
      </c>
    </row>
    <row r="2216" spans="1:3" x14ac:dyDescent="0.25">
      <c r="A2216" s="16" t="s">
        <v>5</v>
      </c>
      <c r="B2216" s="7">
        <v>0.42111112111867294</v>
      </c>
      <c r="C2216" s="8">
        <v>0.42550097589268587</v>
      </c>
    </row>
    <row r="2217" spans="1:3" x14ac:dyDescent="0.25">
      <c r="A2217" s="16" t="s">
        <v>6</v>
      </c>
      <c r="B2217" s="7">
        <v>0.10746920538496144</v>
      </c>
      <c r="C2217" s="8">
        <v>0.13639979717432291</v>
      </c>
    </row>
    <row r="2218" spans="1:3" x14ac:dyDescent="0.25">
      <c r="A2218" s="17" t="s">
        <v>214</v>
      </c>
      <c r="B2218" s="9">
        <v>1</v>
      </c>
      <c r="C2218" s="10">
        <v>1</v>
      </c>
    </row>
    <row r="2219" spans="1:3" s="20" customFormat="1" x14ac:dyDescent="0.25">
      <c r="A2219" s="17" t="s">
        <v>216</v>
      </c>
      <c r="B2219" s="22">
        <v>433</v>
      </c>
      <c r="C2219" s="21">
        <v>425</v>
      </c>
    </row>
    <row r="2220" spans="1:3" s="20" customFormat="1" x14ac:dyDescent="0.25">
      <c r="A2220" s="23" t="s">
        <v>215</v>
      </c>
      <c r="B2220" s="27">
        <v>500.00681293302432</v>
      </c>
      <c r="C2220" s="26">
        <v>499.99470588235317</v>
      </c>
    </row>
    <row r="2221" spans="1:3" x14ac:dyDescent="0.25">
      <c r="A2221"/>
    </row>
    <row r="2222" spans="1:3" x14ac:dyDescent="0.25">
      <c r="A2222" s="62" t="s">
        <v>313</v>
      </c>
      <c r="B2222" s="63">
        <f>B2213+B2214</f>
        <v>6.9220765814045598E-2</v>
      </c>
      <c r="C2222" s="63">
        <f>C2213+C2214</f>
        <v>6.7496949967705486E-2</v>
      </c>
    </row>
    <row r="2223" spans="1:3" x14ac:dyDescent="0.25">
      <c r="A2223" s="64" t="s">
        <v>311</v>
      </c>
      <c r="B2223" s="63">
        <f>B2215</f>
        <v>0.40219890768232003</v>
      </c>
      <c r="C2223" s="63">
        <f>C2215</f>
        <v>0.37060227696528558</v>
      </c>
    </row>
    <row r="2224" spans="1:3" x14ac:dyDescent="0.25">
      <c r="A2224" s="65" t="s">
        <v>314</v>
      </c>
      <c r="B2224" s="63">
        <f>B2216+B2217</f>
        <v>0.5285803265036344</v>
      </c>
      <c r="C2224" s="63">
        <f>C2216+C2217</f>
        <v>0.56190077306700881</v>
      </c>
    </row>
    <row r="2225" spans="1:3" x14ac:dyDescent="0.25">
      <c r="A2225"/>
    </row>
    <row r="2226" spans="1:3" x14ac:dyDescent="0.25">
      <c r="A2226" s="51" t="s">
        <v>306</v>
      </c>
      <c r="B2226" s="52">
        <v>3.5530441963954762</v>
      </c>
      <c r="C2226" s="52">
        <v>3.6145500364121501</v>
      </c>
    </row>
    <row r="2227" spans="1:3" x14ac:dyDescent="0.25">
      <c r="A2227"/>
    </row>
    <row r="2228" spans="1:3" x14ac:dyDescent="0.25">
      <c r="A2228" s="31" t="s">
        <v>218</v>
      </c>
      <c r="B2228" s="31" t="s">
        <v>219</v>
      </c>
    </row>
    <row r="2229" spans="1:3" x14ac:dyDescent="0.25">
      <c r="A2229" s="31" t="s">
        <v>220</v>
      </c>
      <c r="B2229" s="31" t="s">
        <v>221</v>
      </c>
    </row>
    <row r="2230" spans="1:3" x14ac:dyDescent="0.25">
      <c r="A2230" s="19"/>
    </row>
    <row r="2231" spans="1:3" x14ac:dyDescent="0.25">
      <c r="A2231" s="19" t="s">
        <v>266</v>
      </c>
      <c r="B2231" s="1"/>
      <c r="C2231" s="1"/>
    </row>
    <row r="2232" spans="1:3" x14ac:dyDescent="0.25">
      <c r="A2232" s="19"/>
    </row>
    <row r="2233" spans="1:3" x14ac:dyDescent="0.25">
      <c r="A2233" s="19"/>
      <c r="B2233" s="3" t="s">
        <v>0</v>
      </c>
      <c r="C2233" s="4" t="s">
        <v>1</v>
      </c>
    </row>
    <row r="2234" spans="1:3" x14ac:dyDescent="0.25">
      <c r="A2234" s="15" t="s">
        <v>2</v>
      </c>
      <c r="B2234" s="5">
        <v>1.3486652260396475E-2</v>
      </c>
      <c r="C2234" s="6">
        <v>2.3701427426878627E-2</v>
      </c>
    </row>
    <row r="2235" spans="1:3" x14ac:dyDescent="0.25">
      <c r="A2235" s="16" t="s">
        <v>3</v>
      </c>
      <c r="B2235" s="7">
        <v>7.1604105163463189E-2</v>
      </c>
      <c r="C2235" s="8">
        <v>6.0611465297867817E-2</v>
      </c>
    </row>
    <row r="2236" spans="1:3" x14ac:dyDescent="0.25">
      <c r="A2236" s="16" t="s">
        <v>4</v>
      </c>
      <c r="B2236" s="7">
        <v>0.37528865080129364</v>
      </c>
      <c r="C2236" s="8">
        <v>0.35266161641711508</v>
      </c>
    </row>
    <row r="2237" spans="1:3" x14ac:dyDescent="0.25">
      <c r="A2237" s="16" t="s">
        <v>5</v>
      </c>
      <c r="B2237" s="7">
        <v>0.44283068660265373</v>
      </c>
      <c r="C2237" s="8">
        <v>0.45388645291538393</v>
      </c>
    </row>
    <row r="2238" spans="1:3" x14ac:dyDescent="0.25">
      <c r="A2238" s="16" t="s">
        <v>6</v>
      </c>
      <c r="B2238" s="7">
        <v>9.6789905172192992E-2</v>
      </c>
      <c r="C2238" s="8">
        <v>0.10913903794275463</v>
      </c>
    </row>
    <row r="2239" spans="1:3" x14ac:dyDescent="0.25">
      <c r="A2239" s="17" t="s">
        <v>214</v>
      </c>
      <c r="B2239" s="9">
        <v>1</v>
      </c>
      <c r="C2239" s="10">
        <v>1</v>
      </c>
    </row>
    <row r="2240" spans="1:3" s="20" customFormat="1" x14ac:dyDescent="0.25">
      <c r="A2240" s="17" t="s">
        <v>215</v>
      </c>
      <c r="B2240" s="22">
        <v>500.00681293302432</v>
      </c>
      <c r="C2240" s="21">
        <v>499.99470588235306</v>
      </c>
    </row>
    <row r="2241" spans="1:3" s="20" customFormat="1" x14ac:dyDescent="0.25">
      <c r="A2241" s="23" t="s">
        <v>216</v>
      </c>
      <c r="B2241" s="27">
        <v>433</v>
      </c>
      <c r="C2241" s="26">
        <v>425</v>
      </c>
    </row>
    <row r="2242" spans="1:3" x14ac:dyDescent="0.25">
      <c r="A2242"/>
    </row>
    <row r="2243" spans="1:3" x14ac:dyDescent="0.25">
      <c r="A2243" s="62" t="s">
        <v>313</v>
      </c>
      <c r="B2243" s="63">
        <f>B2234+B2235</f>
        <v>8.5090757423859659E-2</v>
      </c>
      <c r="C2243" s="63">
        <f>C2234+C2235</f>
        <v>8.4312892724746444E-2</v>
      </c>
    </row>
    <row r="2244" spans="1:3" x14ac:dyDescent="0.25">
      <c r="A2244" s="64" t="s">
        <v>311</v>
      </c>
      <c r="B2244" s="63">
        <f>B2236</f>
        <v>0.37528865080129364</v>
      </c>
      <c r="C2244" s="63">
        <f>C2236</f>
        <v>0.35266161641711508</v>
      </c>
    </row>
    <row r="2245" spans="1:3" x14ac:dyDescent="0.25">
      <c r="A2245" s="65" t="s">
        <v>314</v>
      </c>
      <c r="B2245" s="63">
        <f>B2237+B2238</f>
        <v>0.53962059177484667</v>
      </c>
      <c r="C2245" s="63">
        <f>C2237+C2238</f>
        <v>0.56302549085813858</v>
      </c>
    </row>
    <row r="2246" spans="1:3" x14ac:dyDescent="0.25">
      <c r="A2246"/>
    </row>
    <row r="2247" spans="1:3" x14ac:dyDescent="0.25">
      <c r="A2247" s="51" t="s">
        <v>306</v>
      </c>
      <c r="B2247" s="52">
        <v>3.5378330872627859</v>
      </c>
      <c r="C2247" s="52">
        <v>3.56415020864927</v>
      </c>
    </row>
    <row r="2248" spans="1:3" x14ac:dyDescent="0.25">
      <c r="A2248"/>
    </row>
    <row r="2249" spans="1:3" x14ac:dyDescent="0.25">
      <c r="A2249" s="31" t="s">
        <v>218</v>
      </c>
      <c r="B2249" s="31" t="s">
        <v>219</v>
      </c>
    </row>
    <row r="2250" spans="1:3" x14ac:dyDescent="0.25">
      <c r="A2250" s="31" t="s">
        <v>220</v>
      </c>
      <c r="B2250" s="31" t="s">
        <v>221</v>
      </c>
    </row>
    <row r="2251" spans="1:3" x14ac:dyDescent="0.25">
      <c r="A2251" s="19"/>
    </row>
    <row r="2252" spans="1:3" x14ac:dyDescent="0.25">
      <c r="A2252" s="19" t="s">
        <v>267</v>
      </c>
      <c r="B2252" s="1"/>
      <c r="C2252" s="1"/>
    </row>
    <row r="2253" spans="1:3" x14ac:dyDescent="0.25">
      <c r="A2253" s="19"/>
    </row>
    <row r="2254" spans="1:3" x14ac:dyDescent="0.25">
      <c r="A2254" s="19"/>
      <c r="B2254" s="3" t="s">
        <v>0</v>
      </c>
      <c r="C2254" s="4" t="s">
        <v>1</v>
      </c>
    </row>
    <row r="2255" spans="1:3" x14ac:dyDescent="0.25">
      <c r="A2255" s="15" t="s">
        <v>2</v>
      </c>
      <c r="B2255" s="5">
        <v>1.1636100108566661E-2</v>
      </c>
      <c r="C2255" s="6">
        <v>1.1850713713439315E-2</v>
      </c>
    </row>
    <row r="2256" spans="1:3" x14ac:dyDescent="0.25">
      <c r="A2256" s="16" t="s">
        <v>3</v>
      </c>
      <c r="B2256" s="7">
        <v>8.0856865922612264E-2</v>
      </c>
      <c r="C2256" s="8">
        <v>7.4944793533107942E-2</v>
      </c>
    </row>
    <row r="2257" spans="1:3" x14ac:dyDescent="0.25">
      <c r="A2257" s="16" t="s">
        <v>4</v>
      </c>
      <c r="B2257" s="7">
        <v>0.41228237305773413</v>
      </c>
      <c r="C2257" s="8">
        <v>0.38708903976630343</v>
      </c>
    </row>
    <row r="2258" spans="1:3" x14ac:dyDescent="0.25">
      <c r="A2258" s="16" t="s">
        <v>5</v>
      </c>
      <c r="B2258" s="7">
        <v>0.40702863402092204</v>
      </c>
      <c r="C2258" s="8">
        <v>0.43130974327963478</v>
      </c>
    </row>
    <row r="2259" spans="1:3" x14ac:dyDescent="0.25">
      <c r="A2259" s="16" t="s">
        <v>6</v>
      </c>
      <c r="B2259" s="7">
        <v>8.8196026890164911E-2</v>
      </c>
      <c r="C2259" s="8">
        <v>9.4805709707514479E-2</v>
      </c>
    </row>
    <row r="2260" spans="1:3" x14ac:dyDescent="0.25">
      <c r="A2260" s="17" t="s">
        <v>214</v>
      </c>
      <c r="B2260" s="9">
        <v>1</v>
      </c>
      <c r="C2260" s="10">
        <v>1</v>
      </c>
    </row>
    <row r="2261" spans="1:3" s="20" customFormat="1" x14ac:dyDescent="0.25">
      <c r="A2261" s="17" t="s">
        <v>215</v>
      </c>
      <c r="B2261" s="22">
        <v>500.00681293302438</v>
      </c>
      <c r="C2261" s="21">
        <v>499.99470588235312</v>
      </c>
    </row>
    <row r="2262" spans="1:3" s="20" customFormat="1" x14ac:dyDescent="0.25">
      <c r="A2262" s="23" t="s">
        <v>216</v>
      </c>
      <c r="B2262" s="27">
        <v>433</v>
      </c>
      <c r="C2262" s="26">
        <v>425</v>
      </c>
    </row>
    <row r="2263" spans="1:3" x14ac:dyDescent="0.25">
      <c r="A2263"/>
    </row>
    <row r="2264" spans="1:3" x14ac:dyDescent="0.25">
      <c r="A2264" s="62" t="s">
        <v>313</v>
      </c>
      <c r="B2264" s="63">
        <f>B2255+B2256</f>
        <v>9.249296603117893E-2</v>
      </c>
      <c r="C2264" s="63">
        <f>C2255+C2256</f>
        <v>8.6795507246547263E-2</v>
      </c>
    </row>
    <row r="2265" spans="1:3" x14ac:dyDescent="0.25">
      <c r="A2265" s="64" t="s">
        <v>311</v>
      </c>
      <c r="B2265" s="63">
        <f>B2257</f>
        <v>0.41228237305773413</v>
      </c>
      <c r="C2265" s="63">
        <f>C2257</f>
        <v>0.38708903976630343</v>
      </c>
    </row>
    <row r="2266" spans="1:3" x14ac:dyDescent="0.25">
      <c r="A2266" s="65" t="s">
        <v>314</v>
      </c>
      <c r="B2266" s="63">
        <f>B2258+B2259</f>
        <v>0.49522466091108697</v>
      </c>
      <c r="C2266" s="63">
        <f>C2258+C2259</f>
        <v>0.52611545298714923</v>
      </c>
    </row>
    <row r="2267" spans="1:3" x14ac:dyDescent="0.25">
      <c r="A2267"/>
    </row>
    <row r="2268" spans="1:3" x14ac:dyDescent="0.25">
      <c r="A2268" s="51" t="s">
        <v>306</v>
      </c>
      <c r="B2268" s="52">
        <v>3.4792916216615057</v>
      </c>
      <c r="C2268" s="52">
        <v>3.5222749417346773</v>
      </c>
    </row>
    <row r="2269" spans="1:3" x14ac:dyDescent="0.25">
      <c r="A2269"/>
    </row>
    <row r="2270" spans="1:3" x14ac:dyDescent="0.25">
      <c r="A2270" s="31" t="s">
        <v>218</v>
      </c>
      <c r="B2270" s="31" t="s">
        <v>219</v>
      </c>
    </row>
    <row r="2271" spans="1:3" x14ac:dyDescent="0.25">
      <c r="A2271" s="31" t="s">
        <v>220</v>
      </c>
      <c r="B2271" s="31" t="s">
        <v>221</v>
      </c>
    </row>
    <row r="2272" spans="1:3" x14ac:dyDescent="0.25">
      <c r="A2272" s="19"/>
    </row>
    <row r="2273" spans="1:3" x14ac:dyDescent="0.25">
      <c r="A2273" s="19" t="s">
        <v>387</v>
      </c>
      <c r="B2273" s="1"/>
      <c r="C2273" s="1"/>
    </row>
    <row r="2274" spans="1:3" x14ac:dyDescent="0.25">
      <c r="A2274" s="19"/>
    </row>
    <row r="2275" spans="1:3" x14ac:dyDescent="0.25">
      <c r="A2275" s="19"/>
      <c r="B2275" s="3" t="s">
        <v>0</v>
      </c>
      <c r="C2275" s="4" t="s">
        <v>1</v>
      </c>
    </row>
    <row r="2276" spans="1:3" x14ac:dyDescent="0.25">
      <c r="A2276" s="15" t="s">
        <v>2</v>
      </c>
      <c r="B2276" s="5">
        <v>2.1421648065303504E-2</v>
      </c>
      <c r="C2276" s="6">
        <v>1.4333328235240132E-2</v>
      </c>
    </row>
    <row r="2277" spans="1:3" x14ac:dyDescent="0.25">
      <c r="A2277" s="16" t="s">
        <v>3</v>
      </c>
      <c r="B2277" s="7">
        <v>0.13510139238287536</v>
      </c>
      <c r="C2277" s="8">
        <v>0.11597652210435161</v>
      </c>
    </row>
    <row r="2278" spans="1:3" x14ac:dyDescent="0.25">
      <c r="A2278" s="16" t="s">
        <v>4</v>
      </c>
      <c r="B2278" s="7">
        <v>0.452146495001569</v>
      </c>
      <c r="C2278" s="8">
        <v>0.40643559755338576</v>
      </c>
    </row>
    <row r="2279" spans="1:3" x14ac:dyDescent="0.25">
      <c r="A2279" s="16" t="s">
        <v>5</v>
      </c>
      <c r="B2279" s="7">
        <v>0.30098596808958017</v>
      </c>
      <c r="C2279" s="8">
        <v>0.38334452953031284</v>
      </c>
    </row>
    <row r="2280" spans="1:3" x14ac:dyDescent="0.25">
      <c r="A2280" s="16" t="s">
        <v>6</v>
      </c>
      <c r="B2280" s="7">
        <v>9.0344496460671928E-2</v>
      </c>
      <c r="C2280" s="8">
        <v>7.991002257670958E-2</v>
      </c>
    </row>
    <row r="2281" spans="1:3" x14ac:dyDescent="0.25">
      <c r="A2281" s="17" t="s">
        <v>214</v>
      </c>
      <c r="B2281" s="9">
        <v>1</v>
      </c>
      <c r="C2281" s="10">
        <v>1</v>
      </c>
    </row>
    <row r="2282" spans="1:3" s="20" customFormat="1" x14ac:dyDescent="0.25">
      <c r="A2282" s="17" t="s">
        <v>215</v>
      </c>
      <c r="B2282" s="22">
        <v>500.00681293302443</v>
      </c>
      <c r="C2282" s="21">
        <v>499.99470588235312</v>
      </c>
    </row>
    <row r="2283" spans="1:3" s="20" customFormat="1" x14ac:dyDescent="0.25">
      <c r="A2283" s="23" t="s">
        <v>216</v>
      </c>
      <c r="B2283" s="27">
        <v>433</v>
      </c>
      <c r="C2283" s="26">
        <v>425</v>
      </c>
    </row>
    <row r="2284" spans="1:3" x14ac:dyDescent="0.25">
      <c r="A2284"/>
    </row>
    <row r="2285" spans="1:3" x14ac:dyDescent="0.25">
      <c r="A2285" s="62" t="s">
        <v>313</v>
      </c>
      <c r="B2285" s="63">
        <f>B2276+B2277</f>
        <v>0.15652304044817886</v>
      </c>
      <c r="C2285" s="63">
        <f>C2276+C2277</f>
        <v>0.13030985033959175</v>
      </c>
    </row>
    <row r="2286" spans="1:3" x14ac:dyDescent="0.25">
      <c r="A2286" s="64" t="s">
        <v>311</v>
      </c>
      <c r="B2286" s="63">
        <f>B2278</f>
        <v>0.452146495001569</v>
      </c>
      <c r="C2286" s="63">
        <f>C2278</f>
        <v>0.40643559755338576</v>
      </c>
    </row>
    <row r="2287" spans="1:3" x14ac:dyDescent="0.25">
      <c r="A2287" s="65" t="s">
        <v>314</v>
      </c>
      <c r="B2287" s="63">
        <f>B2279+B2280</f>
        <v>0.39133046455025211</v>
      </c>
      <c r="C2287" s="63">
        <f>C2279+C2280</f>
        <v>0.46325455210702243</v>
      </c>
    </row>
    <row r="2288" spans="1:3" x14ac:dyDescent="0.25">
      <c r="A2288"/>
    </row>
    <row r="2289" spans="1:3" x14ac:dyDescent="0.25">
      <c r="A2289" s="51" t="s">
        <v>306</v>
      </c>
      <c r="B2289" s="52">
        <v>3.3037302724974427</v>
      </c>
      <c r="C2289" s="52">
        <v>3.3985213961089005</v>
      </c>
    </row>
    <row r="2290" spans="1:3" x14ac:dyDescent="0.25">
      <c r="A2290"/>
    </row>
    <row r="2291" spans="1:3" x14ac:dyDescent="0.25">
      <c r="A2291" s="31" t="s">
        <v>218</v>
      </c>
      <c r="B2291" s="31" t="s">
        <v>219</v>
      </c>
    </row>
    <row r="2292" spans="1:3" x14ac:dyDescent="0.25">
      <c r="A2292" s="31" t="s">
        <v>220</v>
      </c>
      <c r="B2292" s="31" t="s">
        <v>221</v>
      </c>
    </row>
    <row r="2293" spans="1:3" x14ac:dyDescent="0.25">
      <c r="A2293" s="19"/>
    </row>
    <row r="2294" spans="1:3" x14ac:dyDescent="0.25">
      <c r="A2294" s="19" t="s">
        <v>388</v>
      </c>
      <c r="B2294" s="1"/>
      <c r="C2294" s="1"/>
    </row>
    <row r="2295" spans="1:3" x14ac:dyDescent="0.25">
      <c r="A2295" s="19"/>
    </row>
    <row r="2296" spans="1:3" x14ac:dyDescent="0.25">
      <c r="A2296" s="19"/>
      <c r="B2296" s="3" t="s">
        <v>0</v>
      </c>
      <c r="C2296" s="4" t="s">
        <v>1</v>
      </c>
    </row>
    <row r="2297" spans="1:3" x14ac:dyDescent="0.25">
      <c r="A2297" s="15" t="s">
        <v>2</v>
      </c>
      <c r="B2297" s="5">
        <v>3.7652604733561405E-2</v>
      </c>
      <c r="C2297" s="6">
        <v>3.2225988275169953E-2</v>
      </c>
    </row>
    <row r="2298" spans="1:3" x14ac:dyDescent="0.25">
      <c r="A2298" s="16" t="s">
        <v>3</v>
      </c>
      <c r="B2298" s="7">
        <v>0.16541483614888397</v>
      </c>
      <c r="C2298" s="8">
        <v>0.143566461291943</v>
      </c>
    </row>
    <row r="2299" spans="1:3" x14ac:dyDescent="0.25">
      <c r="A2299" s="16" t="s">
        <v>4</v>
      </c>
      <c r="B2299" s="7">
        <v>0.51241241747514299</v>
      </c>
      <c r="C2299" s="8">
        <v>0.44447035321550471</v>
      </c>
    </row>
    <row r="2300" spans="1:3" x14ac:dyDescent="0.25">
      <c r="A2300" s="16" t="s">
        <v>5</v>
      </c>
      <c r="B2300" s="7">
        <v>0.23367880206713093</v>
      </c>
      <c r="C2300" s="8">
        <v>0.32821265166337066</v>
      </c>
    </row>
    <row r="2301" spans="1:3" x14ac:dyDescent="0.25">
      <c r="A2301" s="16" t="s">
        <v>6</v>
      </c>
      <c r="B2301" s="7">
        <v>5.0841339575280697E-2</v>
      </c>
      <c r="C2301" s="8">
        <v>5.1524545554011716E-2</v>
      </c>
    </row>
    <row r="2302" spans="1:3" x14ac:dyDescent="0.25">
      <c r="A2302" s="17" t="s">
        <v>214</v>
      </c>
      <c r="B2302" s="9">
        <v>1</v>
      </c>
      <c r="C2302" s="10">
        <v>1</v>
      </c>
    </row>
    <row r="2303" spans="1:3" s="20" customFormat="1" x14ac:dyDescent="0.25">
      <c r="A2303" s="17" t="s">
        <v>215</v>
      </c>
      <c r="B2303" s="22">
        <v>500.00681293302426</v>
      </c>
      <c r="C2303" s="21">
        <v>499.99470588235306</v>
      </c>
    </row>
    <row r="2304" spans="1:3" s="20" customFormat="1" x14ac:dyDescent="0.25">
      <c r="A2304" s="23" t="s">
        <v>216</v>
      </c>
      <c r="B2304" s="27">
        <v>433</v>
      </c>
      <c r="C2304" s="26">
        <v>425</v>
      </c>
    </row>
    <row r="2305" spans="1:3" x14ac:dyDescent="0.25">
      <c r="A2305"/>
    </row>
    <row r="2306" spans="1:3" x14ac:dyDescent="0.25">
      <c r="A2306" s="62" t="s">
        <v>313</v>
      </c>
      <c r="B2306" s="63">
        <f>B2297+B2298</f>
        <v>0.20306744088244538</v>
      </c>
      <c r="C2306" s="63">
        <f>C2297+C2298</f>
        <v>0.17579244956711296</v>
      </c>
    </row>
    <row r="2307" spans="1:3" x14ac:dyDescent="0.25">
      <c r="A2307" s="64" t="s">
        <v>311</v>
      </c>
      <c r="B2307" s="63">
        <f>B2299</f>
        <v>0.51241241747514299</v>
      </c>
      <c r="C2307" s="63">
        <f>C2299</f>
        <v>0.44447035321550471</v>
      </c>
    </row>
    <row r="2308" spans="1:3" x14ac:dyDescent="0.25">
      <c r="A2308" s="65" t="s">
        <v>314</v>
      </c>
      <c r="B2308" s="63">
        <f>B2300+B2301</f>
        <v>0.28452014164241163</v>
      </c>
      <c r="C2308" s="63">
        <f>C2300+C2301</f>
        <v>0.37973719721738236</v>
      </c>
    </row>
    <row r="2309" spans="1:3" x14ac:dyDescent="0.25">
      <c r="A2309"/>
    </row>
    <row r="2310" spans="1:3" x14ac:dyDescent="0.25">
      <c r="A2310" s="51" t="s">
        <v>306</v>
      </c>
      <c r="B2310" s="52">
        <v>3.0946414356016851</v>
      </c>
      <c r="C2310" s="52">
        <v>3.2232433049291109</v>
      </c>
    </row>
    <row r="2311" spans="1:3" x14ac:dyDescent="0.25">
      <c r="A2311"/>
    </row>
    <row r="2312" spans="1:3" x14ac:dyDescent="0.25">
      <c r="A2312" s="31" t="s">
        <v>218</v>
      </c>
      <c r="B2312" s="31" t="s">
        <v>219</v>
      </c>
    </row>
    <row r="2313" spans="1:3" x14ac:dyDescent="0.25">
      <c r="A2313" s="31" t="s">
        <v>220</v>
      </c>
      <c r="B2313" s="31" t="s">
        <v>221</v>
      </c>
    </row>
    <row r="2314" spans="1:3" x14ac:dyDescent="0.25">
      <c r="A2314" s="19"/>
    </row>
    <row r="2315" spans="1:3" x14ac:dyDescent="0.25">
      <c r="A2315" s="19" t="s">
        <v>389</v>
      </c>
      <c r="B2315" s="1"/>
      <c r="C2315" s="1"/>
    </row>
    <row r="2316" spans="1:3" x14ac:dyDescent="0.25">
      <c r="A2316" s="19"/>
    </row>
    <row r="2317" spans="1:3" x14ac:dyDescent="0.25">
      <c r="A2317" s="19"/>
      <c r="B2317" s="3" t="s">
        <v>0</v>
      </c>
      <c r="C2317" s="4" t="s">
        <v>1</v>
      </c>
    </row>
    <row r="2318" spans="1:3" x14ac:dyDescent="0.25">
      <c r="A2318" s="15" t="s">
        <v>2</v>
      </c>
      <c r="B2318" s="5">
        <v>1.1934017527243858E-2</v>
      </c>
      <c r="C2318" s="6">
        <v>1.1569534265656923E-2</v>
      </c>
    </row>
    <row r="2319" spans="1:3" x14ac:dyDescent="0.25">
      <c r="A2319" s="16" t="s">
        <v>3</v>
      </c>
      <c r="B2319" s="7">
        <v>3.9205239466714011E-2</v>
      </c>
      <c r="C2319" s="8">
        <v>2.8104297574915473E-2</v>
      </c>
    </row>
    <row r="2320" spans="1:3" x14ac:dyDescent="0.25">
      <c r="A2320" s="16" t="s">
        <v>4</v>
      </c>
      <c r="B2320" s="7">
        <v>0.33608341133457953</v>
      </c>
      <c r="C2320" s="8">
        <v>0.28624138373229824</v>
      </c>
    </row>
    <row r="2321" spans="1:3" x14ac:dyDescent="0.25">
      <c r="A2321" s="16" t="s">
        <v>5</v>
      </c>
      <c r="B2321" s="7">
        <v>0.49301314370081345</v>
      </c>
      <c r="C2321" s="8">
        <v>0.51229648313923348</v>
      </c>
    </row>
    <row r="2322" spans="1:3" x14ac:dyDescent="0.25">
      <c r="A2322" s="16" t="s">
        <v>6</v>
      </c>
      <c r="B2322" s="7">
        <v>0.11976418797064912</v>
      </c>
      <c r="C2322" s="8">
        <v>0.16178830128789581</v>
      </c>
    </row>
    <row r="2323" spans="1:3" x14ac:dyDescent="0.25">
      <c r="A2323" s="17" t="s">
        <v>214</v>
      </c>
      <c r="B2323" s="9">
        <v>1</v>
      </c>
      <c r="C2323" s="10">
        <v>1</v>
      </c>
    </row>
    <row r="2324" spans="1:3" s="20" customFormat="1" x14ac:dyDescent="0.25">
      <c r="A2324" s="17" t="s">
        <v>215</v>
      </c>
      <c r="B2324" s="22">
        <v>500.00681293302438</v>
      </c>
      <c r="C2324" s="21">
        <v>499.99470588235329</v>
      </c>
    </row>
    <row r="2325" spans="1:3" s="20" customFormat="1" x14ac:dyDescent="0.25">
      <c r="A2325" s="23" t="s">
        <v>216</v>
      </c>
      <c r="B2325" s="27">
        <v>433</v>
      </c>
      <c r="C2325" s="26">
        <v>425</v>
      </c>
    </row>
    <row r="2326" spans="1:3" x14ac:dyDescent="0.25">
      <c r="A2326"/>
    </row>
    <row r="2327" spans="1:3" x14ac:dyDescent="0.25">
      <c r="A2327" s="62" t="s">
        <v>313</v>
      </c>
      <c r="B2327" s="63">
        <f>B2318+B2319</f>
        <v>5.1139256993957868E-2</v>
      </c>
      <c r="C2327" s="63">
        <f>C2318+C2319</f>
        <v>3.9673831840572396E-2</v>
      </c>
    </row>
    <row r="2328" spans="1:3" x14ac:dyDescent="0.25">
      <c r="A2328" s="64" t="s">
        <v>311</v>
      </c>
      <c r="B2328" s="63">
        <f>B2320</f>
        <v>0.33608341133457953</v>
      </c>
      <c r="C2328" s="63">
        <f>C2320</f>
        <v>0.28624138373229824</v>
      </c>
    </row>
    <row r="2329" spans="1:3" x14ac:dyDescent="0.25">
      <c r="A2329" s="65" t="s">
        <v>314</v>
      </c>
      <c r="B2329" s="63">
        <f>B2321+B2322</f>
        <v>0.61277733167146253</v>
      </c>
      <c r="C2329" s="63">
        <f>C2321+C2322</f>
        <v>0.67408478442712927</v>
      </c>
    </row>
    <row r="2330" spans="1:3" x14ac:dyDescent="0.25">
      <c r="A2330"/>
    </row>
    <row r="2331" spans="1:3" x14ac:dyDescent="0.25">
      <c r="A2331" s="51" t="s">
        <v>306</v>
      </c>
      <c r="B2331" s="52">
        <v>3.6694682451209082</v>
      </c>
      <c r="C2331" s="52">
        <v>3.7846297196087977</v>
      </c>
    </row>
    <row r="2332" spans="1:3" x14ac:dyDescent="0.25">
      <c r="A2332"/>
    </row>
    <row r="2333" spans="1:3" x14ac:dyDescent="0.25">
      <c r="A2333" s="31" t="s">
        <v>218</v>
      </c>
      <c r="B2333" s="31" t="s">
        <v>219</v>
      </c>
    </row>
    <row r="2334" spans="1:3" x14ac:dyDescent="0.25">
      <c r="A2334" s="31" t="s">
        <v>220</v>
      </c>
      <c r="B2334" s="31" t="s">
        <v>221</v>
      </c>
    </row>
    <row r="2335" spans="1:3" x14ac:dyDescent="0.25">
      <c r="A2335" s="19"/>
    </row>
    <row r="2336" spans="1:3" x14ac:dyDescent="0.25">
      <c r="A2336" s="19" t="s">
        <v>268</v>
      </c>
      <c r="B2336" s="1"/>
      <c r="C2336" s="1"/>
    </row>
    <row r="2337" spans="1:3" x14ac:dyDescent="0.25">
      <c r="A2337" s="19"/>
    </row>
    <row r="2338" spans="1:3" x14ac:dyDescent="0.25">
      <c r="A2338" s="19"/>
      <c r="B2338" s="3" t="s">
        <v>0</v>
      </c>
      <c r="C2338" s="4" t="s">
        <v>1</v>
      </c>
    </row>
    <row r="2339" spans="1:3" x14ac:dyDescent="0.25">
      <c r="A2339" s="15" t="s">
        <v>2</v>
      </c>
      <c r="B2339" s="5">
        <v>1.652887408693508E-2</v>
      </c>
      <c r="C2339" s="6">
        <v>2.5902862500897059E-2</v>
      </c>
    </row>
    <row r="2340" spans="1:3" x14ac:dyDescent="0.25">
      <c r="A2340" s="16" t="s">
        <v>3</v>
      </c>
      <c r="B2340" s="7">
        <v>0.11087239226994385</v>
      </c>
      <c r="C2340" s="8">
        <v>0.10333027055580582</v>
      </c>
    </row>
    <row r="2341" spans="1:3" x14ac:dyDescent="0.25">
      <c r="A2341" s="16" t="s">
        <v>4</v>
      </c>
      <c r="B2341" s="7">
        <v>0.39079767735266407</v>
      </c>
      <c r="C2341" s="8">
        <v>0.33917182652522215</v>
      </c>
    </row>
    <row r="2342" spans="1:3" x14ac:dyDescent="0.25">
      <c r="A2342" s="16" t="s">
        <v>5</v>
      </c>
      <c r="B2342" s="7">
        <v>0.36967394670603776</v>
      </c>
      <c r="C2342" s="8">
        <v>0.42137928519243156</v>
      </c>
    </row>
    <row r="2343" spans="1:3" x14ac:dyDescent="0.25">
      <c r="A2343" s="16" t="s">
        <v>6</v>
      </c>
      <c r="B2343" s="7">
        <v>0.11212710958441927</v>
      </c>
      <c r="C2343" s="8">
        <v>0.11021575522564349</v>
      </c>
    </row>
    <row r="2344" spans="1:3" x14ac:dyDescent="0.25">
      <c r="A2344" s="17" t="s">
        <v>214</v>
      </c>
      <c r="B2344" s="9">
        <v>1</v>
      </c>
      <c r="C2344" s="10">
        <v>1</v>
      </c>
    </row>
    <row r="2345" spans="1:3" s="20" customFormat="1" x14ac:dyDescent="0.25">
      <c r="A2345" s="17" t="s">
        <v>215</v>
      </c>
      <c r="B2345" s="22">
        <v>500.00681293302443</v>
      </c>
      <c r="C2345" s="21">
        <v>499.99470588235306</v>
      </c>
    </row>
    <row r="2346" spans="1:3" s="20" customFormat="1" x14ac:dyDescent="0.25">
      <c r="A2346" s="23" t="s">
        <v>216</v>
      </c>
      <c r="B2346" s="27">
        <v>433</v>
      </c>
      <c r="C2346" s="26">
        <v>425</v>
      </c>
    </row>
    <row r="2347" spans="1:3" x14ac:dyDescent="0.25">
      <c r="A2347"/>
    </row>
    <row r="2348" spans="1:3" x14ac:dyDescent="0.25">
      <c r="A2348" s="62" t="s">
        <v>313</v>
      </c>
      <c r="B2348" s="63">
        <f>B2339+B2340</f>
        <v>0.12740126635687893</v>
      </c>
      <c r="C2348" s="63">
        <f>C2339+C2340</f>
        <v>0.12923313305670286</v>
      </c>
    </row>
    <row r="2349" spans="1:3" x14ac:dyDescent="0.25">
      <c r="A2349" s="64" t="s">
        <v>311</v>
      </c>
      <c r="B2349" s="63">
        <f>B2341</f>
        <v>0.39079767735266407</v>
      </c>
      <c r="C2349" s="63">
        <f>C2341</f>
        <v>0.33917182652522215</v>
      </c>
    </row>
    <row r="2350" spans="1:3" x14ac:dyDescent="0.25">
      <c r="A2350" s="65" t="s">
        <v>314</v>
      </c>
      <c r="B2350" s="63">
        <f>B2342+B2343</f>
        <v>0.481801056290457</v>
      </c>
      <c r="C2350" s="63">
        <f>C2342+C2343</f>
        <v>0.53159504041807504</v>
      </c>
    </row>
    <row r="2351" spans="1:3" x14ac:dyDescent="0.25">
      <c r="A2351"/>
    </row>
    <row r="2352" spans="1:3" x14ac:dyDescent="0.25">
      <c r="A2352" s="51" t="s">
        <v>306</v>
      </c>
      <c r="B2352" s="52">
        <v>3.4499980254310607</v>
      </c>
      <c r="C2352" s="52">
        <v>3.4866748000861185</v>
      </c>
    </row>
    <row r="2353" spans="1:3" x14ac:dyDescent="0.25">
      <c r="A2353"/>
    </row>
    <row r="2354" spans="1:3" x14ac:dyDescent="0.25">
      <c r="A2354" s="31" t="s">
        <v>218</v>
      </c>
      <c r="B2354" s="31" t="s">
        <v>219</v>
      </c>
    </row>
    <row r="2355" spans="1:3" x14ac:dyDescent="0.25">
      <c r="A2355" s="31" t="s">
        <v>220</v>
      </c>
      <c r="B2355" s="31" t="s">
        <v>221</v>
      </c>
    </row>
    <row r="2356" spans="1:3" x14ac:dyDescent="0.25">
      <c r="A2356" s="19"/>
    </row>
    <row r="2357" spans="1:3" x14ac:dyDescent="0.25">
      <c r="A2357" s="19" t="s">
        <v>269</v>
      </c>
      <c r="B2357" s="1"/>
      <c r="C2357" s="1"/>
    </row>
    <row r="2358" spans="1:3" x14ac:dyDescent="0.25">
      <c r="A2358" s="19"/>
    </row>
    <row r="2359" spans="1:3" x14ac:dyDescent="0.25">
      <c r="A2359" s="19"/>
      <c r="B2359" s="3" t="s">
        <v>0</v>
      </c>
      <c r="C2359" s="4" t="s">
        <v>1</v>
      </c>
    </row>
    <row r="2360" spans="1:3" x14ac:dyDescent="0.25">
      <c r="A2360" s="15" t="s">
        <v>2</v>
      </c>
      <c r="B2360" s="5">
        <v>1.6230956668257884E-2</v>
      </c>
      <c r="C2360" s="6">
        <v>1.6534763309258561E-2</v>
      </c>
    </row>
    <row r="2361" spans="1:3" x14ac:dyDescent="0.25">
      <c r="A2361" s="16" t="s">
        <v>3</v>
      </c>
      <c r="B2361" s="7">
        <v>6.3073274521201761E-2</v>
      </c>
      <c r="C2361" s="8">
        <v>9.616360643818575E-2</v>
      </c>
    </row>
    <row r="2362" spans="1:3" x14ac:dyDescent="0.25">
      <c r="A2362" s="16" t="s">
        <v>4</v>
      </c>
      <c r="B2362" s="7">
        <v>0.37528865080129364</v>
      </c>
      <c r="C2362" s="8">
        <v>0.31603275799390829</v>
      </c>
    </row>
    <row r="2363" spans="1:3" x14ac:dyDescent="0.25">
      <c r="A2363" s="16" t="s">
        <v>5</v>
      </c>
      <c r="B2363" s="7">
        <v>0.43823583004296246</v>
      </c>
      <c r="C2363" s="8">
        <v>0.45800814361563835</v>
      </c>
    </row>
    <row r="2364" spans="1:3" x14ac:dyDescent="0.25">
      <c r="A2364" s="16" t="s">
        <v>6</v>
      </c>
      <c r="B2364" s="7">
        <v>0.10717128796628424</v>
      </c>
      <c r="C2364" s="8">
        <v>0.11326072864300908</v>
      </c>
    </row>
    <row r="2365" spans="1:3" x14ac:dyDescent="0.25">
      <c r="A2365" s="17" t="s">
        <v>214</v>
      </c>
      <c r="B2365" s="9">
        <v>1</v>
      </c>
      <c r="C2365" s="10">
        <v>1</v>
      </c>
    </row>
    <row r="2366" spans="1:3" s="20" customFormat="1" x14ac:dyDescent="0.25">
      <c r="A2366" s="17" t="s">
        <v>215</v>
      </c>
      <c r="B2366" s="22">
        <v>500.00681293302432</v>
      </c>
      <c r="C2366" s="21">
        <v>499.99470588235312</v>
      </c>
    </row>
    <row r="2367" spans="1:3" s="20" customFormat="1" x14ac:dyDescent="0.25">
      <c r="A2367" s="23" t="s">
        <v>216</v>
      </c>
      <c r="B2367" s="27">
        <v>433</v>
      </c>
      <c r="C2367" s="26">
        <v>425</v>
      </c>
    </row>
    <row r="2368" spans="1:3" x14ac:dyDescent="0.25">
      <c r="A2368"/>
    </row>
    <row r="2369" spans="1:3" x14ac:dyDescent="0.25">
      <c r="A2369" s="62" t="s">
        <v>313</v>
      </c>
      <c r="B2369" s="63">
        <f>B2360+B2361</f>
        <v>7.9304231189459645E-2</v>
      </c>
      <c r="C2369" s="63">
        <f>C2360+C2361</f>
        <v>0.11269836974744431</v>
      </c>
    </row>
    <row r="2370" spans="1:3" x14ac:dyDescent="0.25">
      <c r="A2370" s="64" t="s">
        <v>311</v>
      </c>
      <c r="B2370" s="63">
        <f>B2362</f>
        <v>0.37528865080129364</v>
      </c>
      <c r="C2370" s="63">
        <f>C2362</f>
        <v>0.31603275799390829</v>
      </c>
    </row>
    <row r="2371" spans="1:3" x14ac:dyDescent="0.25">
      <c r="A2371" s="65" t="s">
        <v>314</v>
      </c>
      <c r="B2371" s="63">
        <f>B2363+B2364</f>
        <v>0.54540711800924668</v>
      </c>
      <c r="C2371" s="63">
        <f>C2363+C2364</f>
        <v>0.57126887225864742</v>
      </c>
    </row>
    <row r="2372" spans="1:3" x14ac:dyDescent="0.25">
      <c r="A2372"/>
    </row>
    <row r="2373" spans="1:3" x14ac:dyDescent="0.25">
      <c r="A2373" s="51" t="s">
        <v>306</v>
      </c>
      <c r="B2373" s="52">
        <v>3.5570432181178111</v>
      </c>
      <c r="C2373" s="52">
        <v>3.5552964678449515</v>
      </c>
    </row>
    <row r="2374" spans="1:3" x14ac:dyDescent="0.25">
      <c r="A2374"/>
    </row>
    <row r="2375" spans="1:3" x14ac:dyDescent="0.25">
      <c r="A2375" s="31" t="s">
        <v>218</v>
      </c>
      <c r="B2375" s="31" t="s">
        <v>219</v>
      </c>
    </row>
    <row r="2376" spans="1:3" x14ac:dyDescent="0.25">
      <c r="A2376" s="31" t="s">
        <v>220</v>
      </c>
      <c r="B2376" s="31" t="s">
        <v>221</v>
      </c>
    </row>
    <row r="2377" spans="1:3" x14ac:dyDescent="0.25">
      <c r="A2377" s="19"/>
    </row>
    <row r="2378" spans="1:3" x14ac:dyDescent="0.25">
      <c r="A2378" s="19" t="s">
        <v>390</v>
      </c>
      <c r="B2378" s="1"/>
      <c r="C2378" s="1"/>
    </row>
    <row r="2379" spans="1:3" x14ac:dyDescent="0.25">
      <c r="A2379" s="19"/>
    </row>
    <row r="2380" spans="1:3" x14ac:dyDescent="0.25">
      <c r="A2380" s="19"/>
      <c r="B2380" s="3" t="s">
        <v>0</v>
      </c>
      <c r="C2380" s="4" t="s">
        <v>1</v>
      </c>
    </row>
    <row r="2381" spans="1:3" x14ac:dyDescent="0.25">
      <c r="A2381" s="15" t="s">
        <v>2</v>
      </c>
      <c r="B2381" s="5">
        <v>1.4082487097750869E-2</v>
      </c>
      <c r="C2381" s="6">
        <v>9.3680991916384963E-3</v>
      </c>
    </row>
    <row r="2382" spans="1:3" x14ac:dyDescent="0.25">
      <c r="A2382" s="16" t="s">
        <v>3</v>
      </c>
      <c r="B2382" s="7">
        <v>8.3366300551563091E-2</v>
      </c>
      <c r="C2382" s="8">
        <v>9.4805709707514493E-2</v>
      </c>
    </row>
    <row r="2383" spans="1:3" x14ac:dyDescent="0.25">
      <c r="A2383" s="16" t="s">
        <v>4</v>
      </c>
      <c r="B2383" s="7">
        <v>0.3927112771442603</v>
      </c>
      <c r="C2383" s="8">
        <v>0.36971073811369765</v>
      </c>
    </row>
    <row r="2384" spans="1:3" x14ac:dyDescent="0.25">
      <c r="A2384" s="16" t="s">
        <v>5</v>
      </c>
      <c r="B2384" s="7">
        <v>0.41430474734870815</v>
      </c>
      <c r="C2384" s="8">
        <v>0.42882712875783396</v>
      </c>
    </row>
    <row r="2385" spans="1:3" x14ac:dyDescent="0.25">
      <c r="A2385" s="16" t="s">
        <v>6</v>
      </c>
      <c r="B2385" s="7">
        <v>9.5535187857717543E-2</v>
      </c>
      <c r="C2385" s="8">
        <v>9.7288324229315298E-2</v>
      </c>
    </row>
    <row r="2386" spans="1:3" x14ac:dyDescent="0.25">
      <c r="A2386" s="17" t="s">
        <v>214</v>
      </c>
      <c r="B2386" s="9">
        <v>1</v>
      </c>
      <c r="C2386" s="10">
        <v>1</v>
      </c>
    </row>
    <row r="2387" spans="1:3" s="20" customFormat="1" x14ac:dyDescent="0.25">
      <c r="A2387" s="17" t="s">
        <v>215</v>
      </c>
      <c r="B2387" s="22">
        <v>500.00681293302443</v>
      </c>
      <c r="C2387" s="21">
        <v>499.99470588235306</v>
      </c>
    </row>
    <row r="2388" spans="1:3" s="20" customFormat="1" x14ac:dyDescent="0.25">
      <c r="A2388" s="23" t="s">
        <v>216</v>
      </c>
      <c r="B2388" s="27">
        <v>433</v>
      </c>
      <c r="C2388" s="26">
        <v>425</v>
      </c>
    </row>
    <row r="2389" spans="1:3" x14ac:dyDescent="0.25">
      <c r="A2389"/>
    </row>
    <row r="2390" spans="1:3" x14ac:dyDescent="0.25">
      <c r="A2390" s="62" t="s">
        <v>313</v>
      </c>
      <c r="B2390" s="63">
        <f>B2381+B2382</f>
        <v>9.7448787649313959E-2</v>
      </c>
      <c r="C2390" s="63">
        <f>C2381+C2382</f>
        <v>0.10417380889915299</v>
      </c>
    </row>
    <row r="2391" spans="1:3" x14ac:dyDescent="0.25">
      <c r="A2391" s="64" t="s">
        <v>311</v>
      </c>
      <c r="B2391" s="63">
        <f>B2383</f>
        <v>0.3927112771442603</v>
      </c>
      <c r="C2391" s="63">
        <f>C2383</f>
        <v>0.36971073811369765</v>
      </c>
    </row>
    <row r="2392" spans="1:3" x14ac:dyDescent="0.25">
      <c r="A2392" s="65" t="s">
        <v>314</v>
      </c>
      <c r="B2392" s="63">
        <f>B2384+B2385</f>
        <v>0.50983993520642568</v>
      </c>
      <c r="C2392" s="63">
        <f>C2384+C2385</f>
        <v>0.52611545298714923</v>
      </c>
    </row>
    <row r="2393" spans="1:3" x14ac:dyDescent="0.25">
      <c r="A2393"/>
    </row>
    <row r="2394" spans="1:3" x14ac:dyDescent="0.25">
      <c r="A2394" s="51" t="s">
        <v>306</v>
      </c>
      <c r="B2394" s="52">
        <v>3.4938438483170762</v>
      </c>
      <c r="C2394" s="52">
        <v>3.509861869125674</v>
      </c>
    </row>
    <row r="2395" spans="1:3" x14ac:dyDescent="0.25">
      <c r="A2395"/>
    </row>
    <row r="2396" spans="1:3" x14ac:dyDescent="0.25">
      <c r="A2396" s="31" t="s">
        <v>218</v>
      </c>
      <c r="B2396" s="31" t="s">
        <v>219</v>
      </c>
    </row>
    <row r="2397" spans="1:3" x14ac:dyDescent="0.25">
      <c r="A2397" s="31" t="s">
        <v>220</v>
      </c>
      <c r="B2397" s="31" t="s">
        <v>221</v>
      </c>
    </row>
    <row r="2398" spans="1:3" x14ac:dyDescent="0.25">
      <c r="A2398" s="19"/>
    </row>
    <row r="2399" spans="1:3" x14ac:dyDescent="0.25">
      <c r="A2399" s="19" t="s">
        <v>391</v>
      </c>
      <c r="B2399" s="1"/>
      <c r="C2399" s="1"/>
    </row>
    <row r="2400" spans="1:3" x14ac:dyDescent="0.25">
      <c r="A2400" s="19"/>
    </row>
    <row r="2401" spans="1:3" x14ac:dyDescent="0.25">
      <c r="A2401" s="19"/>
      <c r="B2401" s="3" t="s">
        <v>0</v>
      </c>
      <c r="C2401" s="4" t="s">
        <v>1</v>
      </c>
    </row>
    <row r="2402" spans="1:3" x14ac:dyDescent="0.25">
      <c r="A2402" s="15" t="s">
        <v>2</v>
      </c>
      <c r="B2402" s="5">
        <v>2.3868035054487723E-2</v>
      </c>
      <c r="C2402" s="6">
        <v>1.957973672662415E-2</v>
      </c>
    </row>
    <row r="2403" spans="1:3" x14ac:dyDescent="0.25">
      <c r="A2403" s="16" t="s">
        <v>3</v>
      </c>
      <c r="B2403" s="7">
        <v>7.2858822477938637E-2</v>
      </c>
      <c r="C2403" s="8">
        <v>6.0330285850085416E-2</v>
      </c>
    </row>
    <row r="2404" spans="1:3" x14ac:dyDescent="0.25">
      <c r="A2404" s="16" t="s">
        <v>4</v>
      </c>
      <c r="B2404" s="7">
        <v>0.28183888487431669</v>
      </c>
      <c r="C2404" s="8">
        <v>0.27467184946664136</v>
      </c>
    </row>
    <row r="2405" spans="1:3" x14ac:dyDescent="0.25">
      <c r="A2405" s="16" t="s">
        <v>5</v>
      </c>
      <c r="B2405" s="7">
        <v>0.47380301284578347</v>
      </c>
      <c r="C2405" s="8">
        <v>0.50761243354341423</v>
      </c>
    </row>
    <row r="2406" spans="1:3" x14ac:dyDescent="0.25">
      <c r="A2406" s="16" t="s">
        <v>6</v>
      </c>
      <c r="B2406" s="7">
        <v>0.14763124474747355</v>
      </c>
      <c r="C2406" s="8">
        <v>0.13780569441323487</v>
      </c>
    </row>
    <row r="2407" spans="1:3" x14ac:dyDescent="0.25">
      <c r="A2407" s="17" t="s">
        <v>214</v>
      </c>
      <c r="B2407" s="9">
        <v>1</v>
      </c>
      <c r="C2407" s="10">
        <v>1</v>
      </c>
    </row>
    <row r="2408" spans="1:3" s="20" customFormat="1" x14ac:dyDescent="0.25">
      <c r="A2408" s="17" t="s">
        <v>215</v>
      </c>
      <c r="B2408" s="22">
        <v>500.00681293302421</v>
      </c>
      <c r="C2408" s="21">
        <v>499.99470588235317</v>
      </c>
    </row>
    <row r="2409" spans="1:3" s="20" customFormat="1" x14ac:dyDescent="0.25">
      <c r="A2409" s="23" t="s">
        <v>216</v>
      </c>
      <c r="B2409" s="27">
        <v>433</v>
      </c>
      <c r="C2409" s="26">
        <v>425</v>
      </c>
    </row>
    <row r="2410" spans="1:3" x14ac:dyDescent="0.25">
      <c r="A2410"/>
    </row>
    <row r="2411" spans="1:3" x14ac:dyDescent="0.25">
      <c r="A2411" s="62" t="s">
        <v>313</v>
      </c>
      <c r="B2411" s="63">
        <f>B2402+B2403</f>
        <v>9.6726857532426352E-2</v>
      </c>
      <c r="C2411" s="63">
        <f>C2402+C2403</f>
        <v>7.9910022576709566E-2</v>
      </c>
    </row>
    <row r="2412" spans="1:3" x14ac:dyDescent="0.25">
      <c r="A2412" s="64" t="s">
        <v>311</v>
      </c>
      <c r="B2412" s="63">
        <f>B2404</f>
        <v>0.28183888487431669</v>
      </c>
      <c r="C2412" s="63">
        <f>C2404</f>
        <v>0.27467184946664136</v>
      </c>
    </row>
    <row r="2413" spans="1:3" x14ac:dyDescent="0.25">
      <c r="A2413" s="65" t="s">
        <v>314</v>
      </c>
      <c r="B2413" s="63">
        <f>B2405+B2406</f>
        <v>0.62143425759325699</v>
      </c>
      <c r="C2413" s="63">
        <f>C2405+C2406</f>
        <v>0.6454181279566491</v>
      </c>
    </row>
    <row r="2414" spans="1:3" x14ac:dyDescent="0.25">
      <c r="A2414"/>
    </row>
    <row r="2415" spans="1:3" x14ac:dyDescent="0.25">
      <c r="A2415" s="51" t="s">
        <v>306</v>
      </c>
      <c r="B2415" s="52">
        <v>3.6484706097538142</v>
      </c>
      <c r="C2415" s="52">
        <v>3.6837340630665514</v>
      </c>
    </row>
    <row r="2416" spans="1:3" x14ac:dyDescent="0.25">
      <c r="A2416"/>
    </row>
    <row r="2417" spans="1:3" x14ac:dyDescent="0.25">
      <c r="A2417" s="31" t="s">
        <v>218</v>
      </c>
      <c r="B2417" s="31" t="s">
        <v>219</v>
      </c>
    </row>
    <row r="2418" spans="1:3" x14ac:dyDescent="0.25">
      <c r="A2418" s="31" t="s">
        <v>220</v>
      </c>
      <c r="B2418" s="31" t="s">
        <v>221</v>
      </c>
    </row>
    <row r="2419" spans="1:3" x14ac:dyDescent="0.25">
      <c r="A2419" s="19"/>
    </row>
    <row r="2420" spans="1:3" x14ac:dyDescent="0.25">
      <c r="A2420" s="19" t="s">
        <v>270</v>
      </c>
      <c r="B2420" s="1"/>
      <c r="C2420" s="1"/>
    </row>
    <row r="2421" spans="1:3" x14ac:dyDescent="0.25">
      <c r="A2421" s="19"/>
    </row>
    <row r="2422" spans="1:3" x14ac:dyDescent="0.25">
      <c r="A2422" s="19"/>
      <c r="B2422" s="3" t="s">
        <v>0</v>
      </c>
      <c r="C2422" s="4" t="s">
        <v>1</v>
      </c>
    </row>
    <row r="2423" spans="1:3" x14ac:dyDescent="0.25">
      <c r="A2423" s="15" t="s">
        <v>2</v>
      </c>
      <c r="B2423" s="5">
        <v>4.8927739783684128E-3</v>
      </c>
      <c r="C2423" s="6">
        <v>2.2014350740184314E-3</v>
      </c>
    </row>
    <row r="2424" spans="1:3" x14ac:dyDescent="0.25">
      <c r="A2424" s="16" t="s">
        <v>3</v>
      </c>
      <c r="B2424" s="7">
        <v>1.6528874086935045E-2</v>
      </c>
      <c r="C2424" s="8">
        <v>3.0024553201151539E-2</v>
      </c>
    </row>
    <row r="2425" spans="1:3" x14ac:dyDescent="0.25">
      <c r="A2425" s="16" t="s">
        <v>4</v>
      </c>
      <c r="B2425" s="7">
        <v>0.26894806745127398</v>
      </c>
      <c r="C2425" s="8">
        <v>0.26286913626144282</v>
      </c>
    </row>
    <row r="2426" spans="1:3" x14ac:dyDescent="0.25">
      <c r="A2426" s="16" t="s">
        <v>5</v>
      </c>
      <c r="B2426" s="7">
        <v>0.60520330092499997</v>
      </c>
      <c r="C2426" s="8">
        <v>0.59136296737259586</v>
      </c>
    </row>
    <row r="2427" spans="1:3" x14ac:dyDescent="0.25">
      <c r="A2427" s="16" t="s">
        <v>6</v>
      </c>
      <c r="B2427" s="7">
        <v>0.10442698355842259</v>
      </c>
      <c r="C2427" s="8">
        <v>0.11354190809079152</v>
      </c>
    </row>
    <row r="2428" spans="1:3" x14ac:dyDescent="0.25">
      <c r="A2428" s="17" t="s">
        <v>214</v>
      </c>
      <c r="B2428" s="9">
        <v>1</v>
      </c>
      <c r="C2428" s="10">
        <v>1</v>
      </c>
    </row>
    <row r="2429" spans="1:3" s="20" customFormat="1" x14ac:dyDescent="0.25">
      <c r="A2429" s="17" t="s">
        <v>215</v>
      </c>
      <c r="B2429" s="22">
        <v>500.00681293302551</v>
      </c>
      <c r="C2429" s="21">
        <v>499.99470588235283</v>
      </c>
    </row>
    <row r="2430" spans="1:3" s="20" customFormat="1" x14ac:dyDescent="0.25">
      <c r="A2430" s="23" t="s">
        <v>216</v>
      </c>
      <c r="B2430" s="27">
        <v>433</v>
      </c>
      <c r="C2430" s="26">
        <v>425</v>
      </c>
    </row>
    <row r="2431" spans="1:3" x14ac:dyDescent="0.25">
      <c r="A2431"/>
    </row>
    <row r="2432" spans="1:3" x14ac:dyDescent="0.25">
      <c r="A2432" s="62" t="s">
        <v>313</v>
      </c>
      <c r="B2432" s="63">
        <f>B2423+B2424</f>
        <v>2.1421648065303459E-2</v>
      </c>
      <c r="C2432" s="63">
        <f>C2423+C2424</f>
        <v>3.2225988275169967E-2</v>
      </c>
    </row>
    <row r="2433" spans="1:3" x14ac:dyDescent="0.25">
      <c r="A2433" s="64" t="s">
        <v>311</v>
      </c>
      <c r="B2433" s="63">
        <f>B2425</f>
        <v>0.26894806745127398</v>
      </c>
      <c r="C2433" s="63">
        <f>C2425</f>
        <v>0.26286913626144282</v>
      </c>
    </row>
    <row r="2434" spans="1:3" x14ac:dyDescent="0.25">
      <c r="A2434" s="65" t="s">
        <v>314</v>
      </c>
      <c r="B2434" s="63">
        <f>B2426+B2427</f>
        <v>0.70963028448342258</v>
      </c>
      <c r="C2434" s="63">
        <f>C2426+C2427</f>
        <v>0.70490487546338743</v>
      </c>
    </row>
    <row r="2435" spans="1:3" x14ac:dyDescent="0.25">
      <c r="A2435"/>
    </row>
    <row r="2436" spans="1:3" x14ac:dyDescent="0.25">
      <c r="A2436" s="51" t="s">
        <v>306</v>
      </c>
      <c r="B2436" s="52">
        <v>3.7877428459981726</v>
      </c>
      <c r="C2436" s="52">
        <v>3.7840193602049923</v>
      </c>
    </row>
    <row r="2437" spans="1:3" x14ac:dyDescent="0.25">
      <c r="A2437"/>
    </row>
    <row r="2438" spans="1:3" x14ac:dyDescent="0.25">
      <c r="A2438" s="31" t="s">
        <v>218</v>
      </c>
      <c r="B2438" s="31" t="s">
        <v>219</v>
      </c>
    </row>
    <row r="2439" spans="1:3" x14ac:dyDescent="0.25">
      <c r="A2439" s="31" t="s">
        <v>220</v>
      </c>
      <c r="B2439" s="31" t="s">
        <v>221</v>
      </c>
    </row>
    <row r="2440" spans="1:3" x14ac:dyDescent="0.25">
      <c r="A2440" s="19"/>
    </row>
    <row r="2441" spans="1:3" x14ac:dyDescent="0.25">
      <c r="A2441" s="19" t="s">
        <v>392</v>
      </c>
      <c r="B2441" s="1"/>
      <c r="C2441" s="1"/>
    </row>
    <row r="2442" spans="1:3" x14ac:dyDescent="0.25">
      <c r="A2442" s="19"/>
    </row>
    <row r="2443" spans="1:3" x14ac:dyDescent="0.25">
      <c r="A2443" s="19"/>
      <c r="B2443" s="3" t="s">
        <v>0</v>
      </c>
      <c r="C2443" s="4" t="s">
        <v>1</v>
      </c>
    </row>
    <row r="2444" spans="1:3" x14ac:dyDescent="0.25">
      <c r="A2444" s="15" t="s">
        <v>2</v>
      </c>
      <c r="B2444" s="5">
        <v>9.7855479567368481E-3</v>
      </c>
      <c r="C2444" s="6">
        <v>9.3680991916384945E-3</v>
      </c>
    </row>
    <row r="2445" spans="1:3" x14ac:dyDescent="0.25">
      <c r="A2445" s="16" t="s">
        <v>3</v>
      </c>
      <c r="B2445" s="7">
        <v>7.900631377078246E-2</v>
      </c>
      <c r="C2445" s="8">
        <v>8.7076686694329636E-2</v>
      </c>
    </row>
    <row r="2446" spans="1:3" x14ac:dyDescent="0.25">
      <c r="A2446" s="16" t="s">
        <v>4</v>
      </c>
      <c r="B2446" s="7">
        <v>0.40524112950885871</v>
      </c>
      <c r="C2446" s="8">
        <v>0.36287325395210068</v>
      </c>
    </row>
    <row r="2447" spans="1:3" x14ac:dyDescent="0.25">
      <c r="A2447" s="16" t="s">
        <v>5</v>
      </c>
      <c r="B2447" s="7">
        <v>0.4232595906891799</v>
      </c>
      <c r="C2447" s="8">
        <v>0.46297337265923999</v>
      </c>
    </row>
    <row r="2448" spans="1:3" x14ac:dyDescent="0.25">
      <c r="A2448" s="16" t="s">
        <v>6</v>
      </c>
      <c r="B2448" s="7">
        <v>8.2707418074442096E-2</v>
      </c>
      <c r="C2448" s="8">
        <v>7.7708587502691148E-2</v>
      </c>
    </row>
    <row r="2449" spans="1:3" x14ac:dyDescent="0.25">
      <c r="A2449" s="17" t="s">
        <v>214</v>
      </c>
      <c r="B2449" s="9">
        <v>1</v>
      </c>
      <c r="C2449" s="10">
        <v>1</v>
      </c>
    </row>
    <row r="2450" spans="1:3" s="20" customFormat="1" x14ac:dyDescent="0.25">
      <c r="A2450" s="17" t="s">
        <v>215</v>
      </c>
      <c r="B2450" s="22">
        <v>500.00681293302438</v>
      </c>
      <c r="C2450" s="21">
        <v>499.99470588235317</v>
      </c>
    </row>
    <row r="2451" spans="1:3" s="20" customFormat="1" x14ac:dyDescent="0.25">
      <c r="A2451" s="23" t="s">
        <v>216</v>
      </c>
      <c r="B2451" s="27">
        <v>433</v>
      </c>
      <c r="C2451" s="26">
        <v>425</v>
      </c>
    </row>
    <row r="2452" spans="1:3" x14ac:dyDescent="0.25">
      <c r="A2452"/>
    </row>
    <row r="2453" spans="1:3" x14ac:dyDescent="0.25">
      <c r="A2453" s="62" t="s">
        <v>313</v>
      </c>
      <c r="B2453" s="63">
        <f>B2444+B2445</f>
        <v>8.8791861727519308E-2</v>
      </c>
      <c r="C2453" s="63">
        <f>C2444+C2445</f>
        <v>9.6444785885968137E-2</v>
      </c>
    </row>
    <row r="2454" spans="1:3" x14ac:dyDescent="0.25">
      <c r="A2454" s="64" t="s">
        <v>311</v>
      </c>
      <c r="B2454" s="63">
        <f>B2446</f>
        <v>0.40524112950885871</v>
      </c>
      <c r="C2454" s="63">
        <f>C2446</f>
        <v>0.36287325395210068</v>
      </c>
    </row>
    <row r="2455" spans="1:3" x14ac:dyDescent="0.25">
      <c r="A2455" s="65" t="s">
        <v>314</v>
      </c>
      <c r="B2455" s="63">
        <f>B2447+B2448</f>
        <v>0.50596700876362199</v>
      </c>
      <c r="C2455" s="63">
        <f>C2447+C2448</f>
        <v>0.54068196016193115</v>
      </c>
    </row>
    <row r="2456" spans="1:3" x14ac:dyDescent="0.25">
      <c r="A2456"/>
    </row>
    <row r="2457" spans="1:3" x14ac:dyDescent="0.25">
      <c r="A2457" s="51" t="s">
        <v>306</v>
      </c>
      <c r="B2457" s="52">
        <v>3.4900970171538077</v>
      </c>
      <c r="C2457" s="52">
        <v>3.5125776625870162</v>
      </c>
    </row>
    <row r="2458" spans="1:3" x14ac:dyDescent="0.25">
      <c r="A2458"/>
    </row>
    <row r="2459" spans="1:3" x14ac:dyDescent="0.25">
      <c r="A2459" s="31" t="s">
        <v>218</v>
      </c>
      <c r="B2459" s="31" t="s">
        <v>219</v>
      </c>
    </row>
    <row r="2460" spans="1:3" x14ac:dyDescent="0.25">
      <c r="A2460" s="31" t="s">
        <v>220</v>
      </c>
      <c r="B2460" s="31" t="s">
        <v>221</v>
      </c>
    </row>
    <row r="2461" spans="1:3" x14ac:dyDescent="0.25">
      <c r="A2461" s="19"/>
    </row>
    <row r="2462" spans="1:3" x14ac:dyDescent="0.25">
      <c r="A2462" s="19" t="s">
        <v>271</v>
      </c>
      <c r="B2462" s="1"/>
      <c r="C2462" s="1"/>
    </row>
    <row r="2463" spans="1:3" x14ac:dyDescent="0.25">
      <c r="A2463" s="19"/>
    </row>
    <row r="2464" spans="1:3" x14ac:dyDescent="0.25">
      <c r="A2464" s="19"/>
      <c r="B2464" s="3" t="s">
        <v>0</v>
      </c>
      <c r="C2464" s="4" t="s">
        <v>1</v>
      </c>
    </row>
    <row r="2465" spans="1:3" x14ac:dyDescent="0.25">
      <c r="A2465" s="15" t="s">
        <v>2</v>
      </c>
      <c r="B2465" s="5">
        <v>1.438040451642807E-2</v>
      </c>
      <c r="C2465" s="6">
        <v>6.8854846698376783E-3</v>
      </c>
    </row>
    <row r="2466" spans="1:3" x14ac:dyDescent="0.25">
      <c r="A2466" s="16" t="s">
        <v>3</v>
      </c>
      <c r="B2466" s="7">
        <v>0.11731780098146488</v>
      </c>
      <c r="C2466" s="8">
        <v>9.6444785885968137E-2</v>
      </c>
    </row>
    <row r="2467" spans="1:3" x14ac:dyDescent="0.25">
      <c r="A2467" s="16" t="s">
        <v>4</v>
      </c>
      <c r="B2467" s="7">
        <v>0.43466082101883574</v>
      </c>
      <c r="C2467" s="8">
        <v>0.45796014310739758</v>
      </c>
    </row>
    <row r="2468" spans="1:3" x14ac:dyDescent="0.25">
      <c r="A2468" s="16" t="s">
        <v>5</v>
      </c>
      <c r="B2468" s="7">
        <v>0.3825017164893133</v>
      </c>
      <c r="C2468" s="8">
        <v>0.38278217063474801</v>
      </c>
    </row>
    <row r="2469" spans="1:3" x14ac:dyDescent="0.25">
      <c r="A2469" s="16" t="s">
        <v>6</v>
      </c>
      <c r="B2469" s="7">
        <v>5.1139256993957875E-2</v>
      </c>
      <c r="C2469" s="8">
        <v>5.5927415702048566E-2</v>
      </c>
    </row>
    <row r="2470" spans="1:3" x14ac:dyDescent="0.25">
      <c r="A2470" s="17" t="s">
        <v>214</v>
      </c>
      <c r="B2470" s="9">
        <v>1</v>
      </c>
      <c r="C2470" s="10">
        <v>1</v>
      </c>
    </row>
    <row r="2471" spans="1:3" s="20" customFormat="1" x14ac:dyDescent="0.25">
      <c r="A2471" s="17" t="s">
        <v>215</v>
      </c>
      <c r="B2471" s="22">
        <v>500.00681293302443</v>
      </c>
      <c r="C2471" s="21">
        <v>499.99470588235312</v>
      </c>
    </row>
    <row r="2472" spans="1:3" s="20" customFormat="1" x14ac:dyDescent="0.25">
      <c r="A2472" s="23" t="s">
        <v>216</v>
      </c>
      <c r="B2472" s="27">
        <v>433</v>
      </c>
      <c r="C2472" s="26">
        <v>425</v>
      </c>
    </row>
    <row r="2473" spans="1:3" x14ac:dyDescent="0.25">
      <c r="A2473"/>
    </row>
    <row r="2474" spans="1:3" x14ac:dyDescent="0.25">
      <c r="A2474" s="62" t="s">
        <v>313</v>
      </c>
      <c r="B2474" s="63">
        <f>B2465+B2466</f>
        <v>0.13169820549789296</v>
      </c>
      <c r="C2474" s="63">
        <f>C2465+C2466</f>
        <v>0.10333027055580582</v>
      </c>
    </row>
    <row r="2475" spans="1:3" x14ac:dyDescent="0.25">
      <c r="A2475" s="64" t="s">
        <v>311</v>
      </c>
      <c r="B2475" s="63">
        <f>B2467</f>
        <v>0.43466082101883574</v>
      </c>
      <c r="C2475" s="63">
        <f>C2467</f>
        <v>0.45796014310739758</v>
      </c>
    </row>
    <row r="2476" spans="1:3" x14ac:dyDescent="0.25">
      <c r="A2476" s="65" t="s">
        <v>314</v>
      </c>
      <c r="B2476" s="63">
        <f>B2468+B2469</f>
        <v>0.43364097348327119</v>
      </c>
      <c r="C2476" s="63">
        <f>C2468+C2469</f>
        <v>0.43870958633679658</v>
      </c>
    </row>
    <row r="2477" spans="1:3" x14ac:dyDescent="0.25">
      <c r="A2477"/>
    </row>
    <row r="2478" spans="1:3" x14ac:dyDescent="0.25">
      <c r="A2478" s="51" t="s">
        <v>306</v>
      </c>
      <c r="B2478" s="52">
        <v>3.338701620462905</v>
      </c>
      <c r="C2478" s="52">
        <v>3.3844212468132033</v>
      </c>
    </row>
    <row r="2479" spans="1:3" x14ac:dyDescent="0.25">
      <c r="A2479"/>
    </row>
    <row r="2480" spans="1:3" x14ac:dyDescent="0.25">
      <c r="A2480" s="31" t="s">
        <v>218</v>
      </c>
      <c r="B2480" s="31" t="s">
        <v>219</v>
      </c>
    </row>
    <row r="2481" spans="1:3" x14ac:dyDescent="0.25">
      <c r="A2481" s="31" t="s">
        <v>220</v>
      </c>
      <c r="B2481" s="31" t="s">
        <v>221</v>
      </c>
    </row>
    <row r="2482" spans="1:3" x14ac:dyDescent="0.25">
      <c r="A2482" s="19"/>
    </row>
    <row r="2483" spans="1:3" x14ac:dyDescent="0.25">
      <c r="A2483" s="19" t="s">
        <v>393</v>
      </c>
      <c r="B2483" s="1"/>
      <c r="C2483" s="1"/>
    </row>
    <row r="2484" spans="1:3" x14ac:dyDescent="0.25">
      <c r="A2484" s="19"/>
    </row>
    <row r="2485" spans="1:3" x14ac:dyDescent="0.25">
      <c r="A2485" s="19"/>
      <c r="B2485" s="3" t="s">
        <v>0</v>
      </c>
      <c r="C2485" s="4" t="s">
        <v>1</v>
      </c>
    </row>
    <row r="2486" spans="1:3" x14ac:dyDescent="0.25">
      <c r="A2486" s="15" t="s">
        <v>2</v>
      </c>
      <c r="B2486" s="5">
        <v>4.892773978368411E-3</v>
      </c>
      <c r="C2486" s="6">
        <v>2.2014350740184314E-3</v>
      </c>
    </row>
    <row r="2487" spans="1:3" x14ac:dyDescent="0.25">
      <c r="A2487" s="16" t="s">
        <v>3</v>
      </c>
      <c r="B2487" s="7">
        <v>3.1270243661806876E-2</v>
      </c>
      <c r="C2487" s="8">
        <v>3.0586912096716316E-2</v>
      </c>
    </row>
    <row r="2488" spans="1:3" x14ac:dyDescent="0.25">
      <c r="A2488" s="16" t="s">
        <v>4</v>
      </c>
      <c r="B2488" s="7">
        <v>0.19847258432275333</v>
      </c>
      <c r="C2488" s="8">
        <v>0.22178940718195836</v>
      </c>
    </row>
    <row r="2489" spans="1:3" x14ac:dyDescent="0.25">
      <c r="A2489" s="16" t="s">
        <v>5</v>
      </c>
      <c r="B2489" s="7">
        <v>0.61128774457807722</v>
      </c>
      <c r="C2489" s="8">
        <v>0.59328322299883174</v>
      </c>
    </row>
    <row r="2490" spans="1:3" x14ac:dyDescent="0.25">
      <c r="A2490" s="16" t="s">
        <v>6</v>
      </c>
      <c r="B2490" s="7">
        <v>0.1540766534589941</v>
      </c>
      <c r="C2490" s="8">
        <v>0.15213902264847509</v>
      </c>
    </row>
    <row r="2491" spans="1:3" x14ac:dyDescent="0.25">
      <c r="A2491" s="17" t="s">
        <v>214</v>
      </c>
      <c r="B2491" s="9">
        <v>1</v>
      </c>
      <c r="C2491" s="10">
        <v>1</v>
      </c>
    </row>
    <row r="2492" spans="1:3" s="20" customFormat="1" x14ac:dyDescent="0.25">
      <c r="A2492" s="17" t="s">
        <v>215</v>
      </c>
      <c r="B2492" s="22">
        <v>500.00681293302574</v>
      </c>
      <c r="C2492" s="21">
        <v>499.99470588235283</v>
      </c>
    </row>
    <row r="2493" spans="1:3" s="20" customFormat="1" x14ac:dyDescent="0.25">
      <c r="A2493" s="23" t="s">
        <v>216</v>
      </c>
      <c r="B2493" s="27">
        <v>433</v>
      </c>
      <c r="C2493" s="26">
        <v>425</v>
      </c>
    </row>
    <row r="2494" spans="1:3" x14ac:dyDescent="0.25">
      <c r="A2494"/>
    </row>
    <row r="2495" spans="1:3" x14ac:dyDescent="0.25">
      <c r="A2495" s="62" t="s">
        <v>313</v>
      </c>
      <c r="B2495" s="63">
        <f>B2486+B2487</f>
        <v>3.6163017640175286E-2</v>
      </c>
      <c r="C2495" s="63">
        <f>C2486+C2487</f>
        <v>3.2788347170734748E-2</v>
      </c>
    </row>
    <row r="2496" spans="1:3" x14ac:dyDescent="0.25">
      <c r="A2496" s="64" t="s">
        <v>311</v>
      </c>
      <c r="B2496" s="63">
        <f>B2488</f>
        <v>0.19847258432275333</v>
      </c>
      <c r="C2496" s="63">
        <f>C2488</f>
        <v>0.22178940718195836</v>
      </c>
    </row>
    <row r="2497" spans="1:3" x14ac:dyDescent="0.25">
      <c r="A2497" s="65" t="s">
        <v>314</v>
      </c>
      <c r="B2497" s="63">
        <f>B2489+B2490</f>
        <v>0.76536439803707135</v>
      </c>
      <c r="C2497" s="63">
        <f>C2489+C2490</f>
        <v>0.74542224564730686</v>
      </c>
    </row>
    <row r="2498" spans="1:3" x14ac:dyDescent="0.25">
      <c r="A2498"/>
    </row>
    <row r="2499" spans="1:3" x14ac:dyDescent="0.25">
      <c r="A2499" s="51" t="s">
        <v>306</v>
      </c>
      <c r="B2499" s="52">
        <v>3.878385259877525</v>
      </c>
      <c r="C2499" s="52">
        <v>3.8625714860510296</v>
      </c>
    </row>
    <row r="2500" spans="1:3" x14ac:dyDescent="0.25">
      <c r="A2500"/>
    </row>
    <row r="2501" spans="1:3" x14ac:dyDescent="0.25">
      <c r="A2501" s="31" t="s">
        <v>218</v>
      </c>
      <c r="B2501" s="31" t="s">
        <v>219</v>
      </c>
    </row>
    <row r="2502" spans="1:3" x14ac:dyDescent="0.25">
      <c r="A2502" s="31" t="s">
        <v>220</v>
      </c>
      <c r="B2502" s="31" t="s">
        <v>221</v>
      </c>
    </row>
    <row r="2503" spans="1:3" x14ac:dyDescent="0.25">
      <c r="A2503" s="19"/>
    </row>
    <row r="2504" spans="1:3" x14ac:dyDescent="0.25">
      <c r="A2504" s="19" t="s">
        <v>272</v>
      </c>
      <c r="B2504" s="1"/>
      <c r="C2504" s="1"/>
    </row>
    <row r="2505" spans="1:3" x14ac:dyDescent="0.25">
      <c r="A2505" s="19"/>
    </row>
    <row r="2506" spans="1:3" x14ac:dyDescent="0.25">
      <c r="A2506" s="19"/>
      <c r="B2506" s="3" t="s">
        <v>0</v>
      </c>
      <c r="C2506" s="4" t="s">
        <v>1</v>
      </c>
    </row>
    <row r="2507" spans="1:3" x14ac:dyDescent="0.25">
      <c r="A2507" s="15" t="s">
        <v>2</v>
      </c>
      <c r="B2507" s="5">
        <v>7.0412435488754355E-3</v>
      </c>
      <c r="C2507" s="6">
        <v>6.6043052220552904E-3</v>
      </c>
    </row>
    <row r="2508" spans="1:3" x14ac:dyDescent="0.25">
      <c r="A2508" s="16" t="s">
        <v>3</v>
      </c>
      <c r="B2508" s="7">
        <v>9.8342539905345583E-2</v>
      </c>
      <c r="C2508" s="8">
        <v>8.1830278202945625E-2</v>
      </c>
    </row>
    <row r="2509" spans="1:3" x14ac:dyDescent="0.25">
      <c r="A2509" s="16" t="s">
        <v>4</v>
      </c>
      <c r="B2509" s="7">
        <v>0.39849780337866042</v>
      </c>
      <c r="C2509" s="8">
        <v>0.42184564307151495</v>
      </c>
    </row>
    <row r="2510" spans="1:3" x14ac:dyDescent="0.25">
      <c r="A2510" s="16" t="s">
        <v>5</v>
      </c>
      <c r="B2510" s="7">
        <v>0.42415334294521151</v>
      </c>
      <c r="C2510" s="8">
        <v>0.43102856383185251</v>
      </c>
    </row>
    <row r="2511" spans="1:3" x14ac:dyDescent="0.25">
      <c r="A2511" s="16" t="s">
        <v>6</v>
      </c>
      <c r="B2511" s="7">
        <v>7.1965070221907013E-2</v>
      </c>
      <c r="C2511" s="8">
        <v>5.8691209671631765E-2</v>
      </c>
    </row>
    <row r="2512" spans="1:3" x14ac:dyDescent="0.25">
      <c r="A2512" s="17" t="s">
        <v>214</v>
      </c>
      <c r="B2512" s="9">
        <v>1</v>
      </c>
      <c r="C2512" s="10">
        <v>1</v>
      </c>
    </row>
    <row r="2513" spans="1:3" s="20" customFormat="1" x14ac:dyDescent="0.25">
      <c r="A2513" s="17" t="s">
        <v>215</v>
      </c>
      <c r="B2513" s="22">
        <v>500.00681293302443</v>
      </c>
      <c r="C2513" s="21">
        <v>499.99470588235312</v>
      </c>
    </row>
    <row r="2514" spans="1:3" s="20" customFormat="1" x14ac:dyDescent="0.25">
      <c r="A2514" s="23" t="s">
        <v>216</v>
      </c>
      <c r="B2514" s="27">
        <v>433</v>
      </c>
      <c r="C2514" s="26">
        <v>425</v>
      </c>
    </row>
    <row r="2515" spans="1:3" x14ac:dyDescent="0.25">
      <c r="A2515"/>
    </row>
    <row r="2516" spans="1:3" x14ac:dyDescent="0.25">
      <c r="A2516" s="62" t="s">
        <v>313</v>
      </c>
      <c r="B2516" s="63">
        <f>B2507+B2508</f>
        <v>0.10538378345422102</v>
      </c>
      <c r="C2516" s="63">
        <f>C2507+C2508</f>
        <v>8.8434583425000921E-2</v>
      </c>
    </row>
    <row r="2517" spans="1:3" x14ac:dyDescent="0.25">
      <c r="A2517" s="64" t="s">
        <v>311</v>
      </c>
      <c r="B2517" s="63">
        <f>B2509</f>
        <v>0.39849780337866042</v>
      </c>
      <c r="C2517" s="63">
        <f>C2509</f>
        <v>0.42184564307151495</v>
      </c>
    </row>
    <row r="2518" spans="1:3" x14ac:dyDescent="0.25">
      <c r="A2518" s="65" t="s">
        <v>314</v>
      </c>
      <c r="B2518" s="63">
        <f>B2510+B2511</f>
        <v>0.49611841316711852</v>
      </c>
      <c r="C2518" s="63">
        <f>C2510+C2511</f>
        <v>0.48971977350348428</v>
      </c>
    </row>
    <row r="2519" spans="1:3" x14ac:dyDescent="0.25">
      <c r="A2519"/>
    </row>
    <row r="2520" spans="1:3" x14ac:dyDescent="0.25">
      <c r="A2520" s="51" t="s">
        <v>306</v>
      </c>
      <c r="B2520" s="52">
        <v>3.4556584563859292</v>
      </c>
      <c r="C2520" s="52">
        <v>3.4533720945280582</v>
      </c>
    </row>
    <row r="2521" spans="1:3" x14ac:dyDescent="0.25">
      <c r="A2521"/>
    </row>
    <row r="2522" spans="1:3" x14ac:dyDescent="0.25">
      <c r="A2522" s="31" t="s">
        <v>218</v>
      </c>
      <c r="B2522" s="31" t="s">
        <v>219</v>
      </c>
    </row>
    <row r="2523" spans="1:3" x14ac:dyDescent="0.25">
      <c r="A2523" s="31" t="s">
        <v>220</v>
      </c>
      <c r="B2523" s="31" t="s">
        <v>221</v>
      </c>
    </row>
    <row r="2524" spans="1:3" x14ac:dyDescent="0.25">
      <c r="A2524" s="19"/>
    </row>
    <row r="2525" spans="1:3" x14ac:dyDescent="0.25">
      <c r="A2525" s="19" t="s">
        <v>273</v>
      </c>
      <c r="B2525" s="1"/>
      <c r="C2525" s="1"/>
    </row>
    <row r="2526" spans="1:3" x14ac:dyDescent="0.25">
      <c r="A2526" s="19"/>
    </row>
    <row r="2527" spans="1:3" x14ac:dyDescent="0.25">
      <c r="A2527" s="19"/>
      <c r="B2527" s="3" t="s">
        <v>0</v>
      </c>
      <c r="C2527" s="4" t="s">
        <v>1</v>
      </c>
    </row>
    <row r="2528" spans="1:3" x14ac:dyDescent="0.25">
      <c r="A2528" s="15" t="s">
        <v>2</v>
      </c>
      <c r="B2528" s="5">
        <v>9.1897131193824488E-3</v>
      </c>
      <c r="C2528" s="6">
        <v>2.1781171800642582E-2</v>
      </c>
    </row>
    <row r="2529" spans="1:3" x14ac:dyDescent="0.25">
      <c r="A2529" s="16" t="s">
        <v>3</v>
      </c>
      <c r="B2529" s="7">
        <v>0.10842600528075964</v>
      </c>
      <c r="C2529" s="8">
        <v>0.13944477059168853</v>
      </c>
    </row>
    <row r="2530" spans="1:3" x14ac:dyDescent="0.25">
      <c r="A2530" s="16" t="s">
        <v>4</v>
      </c>
      <c r="B2530" s="7">
        <v>0.40553904692753584</v>
      </c>
      <c r="C2530" s="8">
        <v>0.41191518498431168</v>
      </c>
    </row>
    <row r="2531" spans="1:3" x14ac:dyDescent="0.25">
      <c r="A2531" s="16" t="s">
        <v>5</v>
      </c>
      <c r="B2531" s="7">
        <v>0.41066669068481509</v>
      </c>
      <c r="C2531" s="8">
        <v>0.38250099118696562</v>
      </c>
    </row>
    <row r="2532" spans="1:3" x14ac:dyDescent="0.25">
      <c r="A2532" s="16" t="s">
        <v>6</v>
      </c>
      <c r="B2532" s="7">
        <v>6.6178543987506971E-2</v>
      </c>
      <c r="C2532" s="8">
        <v>4.4357881436391654E-2</v>
      </c>
    </row>
    <row r="2533" spans="1:3" x14ac:dyDescent="0.25">
      <c r="A2533" s="17" t="s">
        <v>214</v>
      </c>
      <c r="B2533" s="9">
        <v>1</v>
      </c>
      <c r="C2533" s="10">
        <v>1</v>
      </c>
    </row>
    <row r="2534" spans="1:3" s="20" customFormat="1" x14ac:dyDescent="0.25">
      <c r="A2534" s="17" t="s">
        <v>215</v>
      </c>
      <c r="B2534" s="22">
        <v>500.00681293302443</v>
      </c>
      <c r="C2534" s="21">
        <v>499.99470588235312</v>
      </c>
    </row>
    <row r="2535" spans="1:3" s="20" customFormat="1" x14ac:dyDescent="0.25">
      <c r="A2535" s="23" t="s">
        <v>216</v>
      </c>
      <c r="B2535" s="27">
        <v>433</v>
      </c>
      <c r="C2535" s="26">
        <v>425</v>
      </c>
    </row>
    <row r="2536" spans="1:3" x14ac:dyDescent="0.25">
      <c r="A2536"/>
    </row>
    <row r="2537" spans="1:3" x14ac:dyDescent="0.25">
      <c r="A2537" s="62" t="s">
        <v>313</v>
      </c>
      <c r="B2537" s="63">
        <f>B2528+B2529</f>
        <v>0.11761571840014209</v>
      </c>
      <c r="C2537" s="63">
        <f>C2528+C2529</f>
        <v>0.16122594239233112</v>
      </c>
    </row>
    <row r="2538" spans="1:3" x14ac:dyDescent="0.25">
      <c r="A2538" s="64" t="s">
        <v>311</v>
      </c>
      <c r="B2538" s="63">
        <f>B2530</f>
        <v>0.40553904692753584</v>
      </c>
      <c r="C2538" s="63">
        <f>C2530</f>
        <v>0.41191518498431168</v>
      </c>
    </row>
    <row r="2539" spans="1:3" x14ac:dyDescent="0.25">
      <c r="A2539" s="65" t="s">
        <v>314</v>
      </c>
      <c r="B2539" s="63">
        <f>B2531+B2532</f>
        <v>0.47684523467232209</v>
      </c>
      <c r="C2539" s="63">
        <f>C2531+C2532</f>
        <v>0.42685887262335726</v>
      </c>
    </row>
    <row r="2540" spans="1:3" x14ac:dyDescent="0.25">
      <c r="A2540"/>
    </row>
    <row r="2541" spans="1:3" x14ac:dyDescent="0.25">
      <c r="A2541" s="51" t="s">
        <v>306</v>
      </c>
      <c r="B2541" s="52">
        <v>3.416218347140302</v>
      </c>
      <c r="C2541" s="52">
        <v>3.2882096398667753</v>
      </c>
    </row>
    <row r="2542" spans="1:3" x14ac:dyDescent="0.25">
      <c r="A2542"/>
    </row>
    <row r="2543" spans="1:3" x14ac:dyDescent="0.25">
      <c r="A2543" s="31" t="s">
        <v>218</v>
      </c>
      <c r="B2543" s="31" t="s">
        <v>219</v>
      </c>
    </row>
    <row r="2544" spans="1:3" x14ac:dyDescent="0.25">
      <c r="A2544" s="31" t="s">
        <v>220</v>
      </c>
      <c r="B2544" s="31" t="s">
        <v>221</v>
      </c>
    </row>
    <row r="2545" spans="1:3" x14ac:dyDescent="0.25">
      <c r="A2545" s="19"/>
    </row>
    <row r="2546" spans="1:3" x14ac:dyDescent="0.25">
      <c r="A2546" s="19" t="s">
        <v>394</v>
      </c>
      <c r="B2546" s="1"/>
      <c r="C2546" s="1"/>
    </row>
    <row r="2547" spans="1:3" x14ac:dyDescent="0.25">
      <c r="A2547" s="19"/>
    </row>
    <row r="2548" spans="1:3" x14ac:dyDescent="0.25">
      <c r="A2548" s="19"/>
      <c r="B2548" s="3" t="s">
        <v>0</v>
      </c>
      <c r="C2548" s="4" t="s">
        <v>1</v>
      </c>
    </row>
    <row r="2549" spans="1:3" x14ac:dyDescent="0.25">
      <c r="A2549" s="15" t="s">
        <v>2</v>
      </c>
      <c r="B2549" s="5">
        <v>1.6826791505612292E-2</v>
      </c>
      <c r="C2549" s="6">
        <v>2.3701427426878623E-2</v>
      </c>
    </row>
    <row r="2550" spans="1:3" x14ac:dyDescent="0.25">
      <c r="A2550" s="16" t="s">
        <v>3</v>
      </c>
      <c r="B2550" s="7">
        <v>0.22144686712120992</v>
      </c>
      <c r="C2550" s="8">
        <v>0.16501845313656249</v>
      </c>
    </row>
    <row r="2551" spans="1:3" x14ac:dyDescent="0.25">
      <c r="A2551" s="16" t="s">
        <v>4</v>
      </c>
      <c r="B2551" s="7">
        <v>0.39539253391235557</v>
      </c>
      <c r="C2551" s="8">
        <v>0.41580369674502438</v>
      </c>
    </row>
    <row r="2552" spans="1:3" x14ac:dyDescent="0.25">
      <c r="A2552" s="16" t="s">
        <v>5</v>
      </c>
      <c r="B2552" s="7">
        <v>0.29711304164677654</v>
      </c>
      <c r="C2552" s="8">
        <v>0.32409096096311613</v>
      </c>
    </row>
    <row r="2553" spans="1:3" x14ac:dyDescent="0.25">
      <c r="A2553" s="16" t="s">
        <v>6</v>
      </c>
      <c r="B2553" s="7">
        <v>6.922076581404564E-2</v>
      </c>
      <c r="C2553" s="8">
        <v>7.1385461728418254E-2</v>
      </c>
    </row>
    <row r="2554" spans="1:3" x14ac:dyDescent="0.25">
      <c r="A2554" s="17" t="s">
        <v>214</v>
      </c>
      <c r="B2554" s="9">
        <v>1</v>
      </c>
      <c r="C2554" s="10">
        <v>1</v>
      </c>
    </row>
    <row r="2555" spans="1:3" s="20" customFormat="1" x14ac:dyDescent="0.25">
      <c r="A2555" s="17" t="s">
        <v>215</v>
      </c>
      <c r="B2555" s="22">
        <v>500.00681293302409</v>
      </c>
      <c r="C2555" s="21">
        <v>499.99470588235312</v>
      </c>
    </row>
    <row r="2556" spans="1:3" s="20" customFormat="1" x14ac:dyDescent="0.25">
      <c r="A2556" s="23" t="s">
        <v>216</v>
      </c>
      <c r="B2556" s="27">
        <v>433</v>
      </c>
      <c r="C2556" s="26">
        <v>425</v>
      </c>
    </row>
    <row r="2557" spans="1:3" x14ac:dyDescent="0.25">
      <c r="A2557"/>
    </row>
    <row r="2558" spans="1:3" x14ac:dyDescent="0.25">
      <c r="A2558" s="62" t="s">
        <v>313</v>
      </c>
      <c r="B2558" s="63">
        <f>B2549+B2550</f>
        <v>0.2382736586268222</v>
      </c>
      <c r="C2558" s="63">
        <f>C2549+C2550</f>
        <v>0.18871988056344111</v>
      </c>
    </row>
    <row r="2559" spans="1:3" x14ac:dyDescent="0.25">
      <c r="A2559" s="64" t="s">
        <v>311</v>
      </c>
      <c r="B2559" s="63">
        <f>B2551</f>
        <v>0.39539253391235557</v>
      </c>
      <c r="C2559" s="63">
        <f>C2551</f>
        <v>0.41580369674502438</v>
      </c>
    </row>
    <row r="2560" spans="1:3" x14ac:dyDescent="0.25">
      <c r="A2560" s="65" t="s">
        <v>314</v>
      </c>
      <c r="B2560" s="63">
        <f>B2552+B2553</f>
        <v>0.36633380746082217</v>
      </c>
      <c r="C2560" s="63">
        <f>C2552+C2553</f>
        <v>0.39547642269153438</v>
      </c>
    </row>
    <row r="2561" spans="1:3" x14ac:dyDescent="0.25">
      <c r="A2561"/>
    </row>
    <row r="2562" spans="1:3" x14ac:dyDescent="0.25">
      <c r="A2562" s="51" t="s">
        <v>306</v>
      </c>
      <c r="B2562" s="52">
        <v>3.180454123142431</v>
      </c>
      <c r="C2562" s="52">
        <v>3.2544405764296331</v>
      </c>
    </row>
    <row r="2563" spans="1:3" x14ac:dyDescent="0.25">
      <c r="A2563"/>
    </row>
    <row r="2564" spans="1:3" x14ac:dyDescent="0.25">
      <c r="A2564" s="31" t="s">
        <v>218</v>
      </c>
      <c r="B2564" s="31" t="s">
        <v>219</v>
      </c>
    </row>
    <row r="2565" spans="1:3" x14ac:dyDescent="0.25">
      <c r="A2565" s="31" t="s">
        <v>220</v>
      </c>
      <c r="B2565" s="31" t="s">
        <v>221</v>
      </c>
    </row>
    <row r="2566" spans="1:3" x14ac:dyDescent="0.25">
      <c r="A2566" s="19"/>
    </row>
    <row r="2567" spans="1:3" x14ac:dyDescent="0.25">
      <c r="A2567" s="19" t="s">
        <v>395</v>
      </c>
      <c r="B2567" s="1"/>
      <c r="C2567" s="1"/>
    </row>
    <row r="2568" spans="1:3" x14ac:dyDescent="0.25">
      <c r="A2568" s="19"/>
    </row>
    <row r="2569" spans="1:3" x14ac:dyDescent="0.25">
      <c r="A2569" s="19"/>
      <c r="B2569" s="3" t="s">
        <v>0</v>
      </c>
      <c r="C2569" s="4" t="s">
        <v>1</v>
      </c>
    </row>
    <row r="2570" spans="1:3" x14ac:dyDescent="0.25">
      <c r="A2570" s="15" t="s">
        <v>2</v>
      </c>
      <c r="B2570" s="5">
        <v>9.1897131193824488E-3</v>
      </c>
      <c r="C2570" s="6">
        <v>4.9652290436016386E-3</v>
      </c>
    </row>
    <row r="2571" spans="1:3" x14ac:dyDescent="0.25">
      <c r="A2571" s="16" t="s">
        <v>3</v>
      </c>
      <c r="B2571" s="7">
        <v>7.256090505926141E-2</v>
      </c>
      <c r="C2571" s="8">
        <v>5.044782827112286E-2</v>
      </c>
    </row>
    <row r="2572" spans="1:3" x14ac:dyDescent="0.25">
      <c r="A2572" s="16" t="s">
        <v>4</v>
      </c>
      <c r="B2572" s="7">
        <v>0.3117913635818817</v>
      </c>
      <c r="C2572" s="8">
        <v>0.25570247214382263</v>
      </c>
    </row>
    <row r="2573" spans="1:3" x14ac:dyDescent="0.25">
      <c r="A2573" s="16" t="s">
        <v>5</v>
      </c>
      <c r="B2573" s="7">
        <v>0.49588354338820773</v>
      </c>
      <c r="C2573" s="8">
        <v>0.5527658528149122</v>
      </c>
    </row>
    <row r="2574" spans="1:3" x14ac:dyDescent="0.25">
      <c r="A2574" s="16" t="s">
        <v>6</v>
      </c>
      <c r="B2574" s="7">
        <v>0.11057447485126666</v>
      </c>
      <c r="C2574" s="8">
        <v>0.13611861772654063</v>
      </c>
    </row>
    <row r="2575" spans="1:3" x14ac:dyDescent="0.25">
      <c r="A2575" s="17" t="s">
        <v>214</v>
      </c>
      <c r="B2575" s="9">
        <v>1</v>
      </c>
      <c r="C2575" s="10">
        <v>1</v>
      </c>
    </row>
    <row r="2576" spans="1:3" s="20" customFormat="1" x14ac:dyDescent="0.25">
      <c r="A2576" s="17" t="s">
        <v>215</v>
      </c>
      <c r="B2576" s="22">
        <v>500.00681293302438</v>
      </c>
      <c r="C2576" s="21">
        <v>499.99470588235283</v>
      </c>
    </row>
    <row r="2577" spans="1:3" s="20" customFormat="1" x14ac:dyDescent="0.25">
      <c r="A2577" s="23" t="s">
        <v>216</v>
      </c>
      <c r="B2577" s="27">
        <v>433</v>
      </c>
      <c r="C2577" s="26">
        <v>425</v>
      </c>
    </row>
    <row r="2578" spans="1:3" x14ac:dyDescent="0.25">
      <c r="A2578"/>
    </row>
    <row r="2579" spans="1:3" x14ac:dyDescent="0.25">
      <c r="A2579" s="62" t="s">
        <v>313</v>
      </c>
      <c r="B2579" s="63">
        <f>B2570+B2571</f>
        <v>8.1750618178643861E-2</v>
      </c>
      <c r="C2579" s="63">
        <f>C2570+C2571</f>
        <v>5.5413057314724498E-2</v>
      </c>
    </row>
    <row r="2580" spans="1:3" x14ac:dyDescent="0.25">
      <c r="A2580" s="64" t="s">
        <v>311</v>
      </c>
      <c r="B2580" s="63">
        <f>B2572</f>
        <v>0.3117913635818817</v>
      </c>
      <c r="C2580" s="63">
        <f>C2572</f>
        <v>0.25570247214382263</v>
      </c>
    </row>
    <row r="2581" spans="1:3" x14ac:dyDescent="0.25">
      <c r="A2581" s="65" t="s">
        <v>314</v>
      </c>
      <c r="B2581" s="63">
        <f>B2573+B2574</f>
        <v>0.60645801823947443</v>
      </c>
      <c r="C2581" s="63">
        <f>C2573+C2574</f>
        <v>0.68888447054145285</v>
      </c>
    </row>
    <row r="2582" spans="1:3" x14ac:dyDescent="0.25">
      <c r="A2582"/>
    </row>
    <row r="2583" spans="1:3" x14ac:dyDescent="0.25">
      <c r="A2583" s="51" t="s">
        <v>306</v>
      </c>
      <c r="B2583" s="52">
        <v>3.6260921617927098</v>
      </c>
      <c r="C2583" s="52">
        <v>3.7646248019096706</v>
      </c>
    </row>
    <row r="2584" spans="1:3" x14ac:dyDescent="0.25">
      <c r="A2584"/>
    </row>
    <row r="2585" spans="1:3" x14ac:dyDescent="0.25">
      <c r="A2585" s="31" t="s">
        <v>218</v>
      </c>
      <c r="B2585" s="31" t="s">
        <v>219</v>
      </c>
    </row>
    <row r="2586" spans="1:3" x14ac:dyDescent="0.25">
      <c r="A2586" s="31" t="s">
        <v>220</v>
      </c>
      <c r="B2586" s="31" t="s">
        <v>221</v>
      </c>
    </row>
    <row r="2587" spans="1:3" x14ac:dyDescent="0.25">
      <c r="A2587" s="19"/>
    </row>
    <row r="2588" spans="1:3" x14ac:dyDescent="0.25">
      <c r="A2588" s="19" t="s">
        <v>396</v>
      </c>
      <c r="B2588" s="1"/>
      <c r="C2588" s="1"/>
    </row>
    <row r="2589" spans="1:3" x14ac:dyDescent="0.25">
      <c r="A2589" s="19"/>
    </row>
    <row r="2590" spans="1:3" x14ac:dyDescent="0.25">
      <c r="A2590" s="19"/>
      <c r="B2590" s="3" t="s">
        <v>0</v>
      </c>
      <c r="C2590" s="4" t="s">
        <v>1</v>
      </c>
    </row>
    <row r="2591" spans="1:3" x14ac:dyDescent="0.25">
      <c r="A2591" s="15" t="s">
        <v>2</v>
      </c>
      <c r="B2591" s="5">
        <v>1.9571095913473693E-2</v>
      </c>
      <c r="C2591" s="6">
        <v>1.7097122204823335E-2</v>
      </c>
    </row>
    <row r="2592" spans="1:3" x14ac:dyDescent="0.25">
      <c r="A2592" s="16" t="s">
        <v>3</v>
      </c>
      <c r="B2592" s="7">
        <v>0.10078892689452981</v>
      </c>
      <c r="C2592" s="8">
        <v>9.1479556842366486E-2</v>
      </c>
    </row>
    <row r="2593" spans="1:3" x14ac:dyDescent="0.25">
      <c r="A2593" s="16" t="s">
        <v>4</v>
      </c>
      <c r="B2593" s="7">
        <v>0.44163901692794466</v>
      </c>
      <c r="C2593" s="8">
        <v>0.42076892578862596</v>
      </c>
    </row>
    <row r="2594" spans="1:3" x14ac:dyDescent="0.25">
      <c r="A2594" s="16" t="s">
        <v>5</v>
      </c>
      <c r="B2594" s="7">
        <v>0.37092866402051317</v>
      </c>
      <c r="C2594" s="8">
        <v>0.41969220850573719</v>
      </c>
    </row>
    <row r="2595" spans="1:3" x14ac:dyDescent="0.25">
      <c r="A2595" s="16" t="s">
        <v>6</v>
      </c>
      <c r="B2595" s="7">
        <v>6.7072296243538596E-2</v>
      </c>
      <c r="C2595" s="8">
        <v>5.0962186658446929E-2</v>
      </c>
    </row>
    <row r="2596" spans="1:3" x14ac:dyDescent="0.25">
      <c r="A2596" s="17" t="s">
        <v>214</v>
      </c>
      <c r="B2596" s="9">
        <v>1</v>
      </c>
      <c r="C2596" s="10">
        <v>1</v>
      </c>
    </row>
    <row r="2597" spans="1:3" s="20" customFormat="1" x14ac:dyDescent="0.25">
      <c r="A2597" s="17" t="s">
        <v>215</v>
      </c>
      <c r="B2597" s="22">
        <v>500.00681293302438</v>
      </c>
      <c r="C2597" s="21">
        <v>499.99470588235317</v>
      </c>
    </row>
    <row r="2598" spans="1:3" s="20" customFormat="1" x14ac:dyDescent="0.25">
      <c r="A2598" s="23" t="s">
        <v>216</v>
      </c>
      <c r="B2598" s="27">
        <v>433</v>
      </c>
      <c r="C2598" s="26">
        <v>425</v>
      </c>
    </row>
    <row r="2599" spans="1:3" x14ac:dyDescent="0.25">
      <c r="A2599"/>
    </row>
    <row r="2600" spans="1:3" x14ac:dyDescent="0.25">
      <c r="A2600" s="62" t="s">
        <v>313</v>
      </c>
      <c r="B2600" s="63">
        <f>B2591+B2592</f>
        <v>0.12036002280800351</v>
      </c>
      <c r="C2600" s="63">
        <f>C2591+C2592</f>
        <v>0.10857667904718982</v>
      </c>
    </row>
    <row r="2601" spans="1:3" x14ac:dyDescent="0.25">
      <c r="A2601" s="64" t="s">
        <v>311</v>
      </c>
      <c r="B2601" s="63">
        <f>B2593</f>
        <v>0.44163901692794466</v>
      </c>
      <c r="C2601" s="63">
        <f>C2593</f>
        <v>0.42076892578862596</v>
      </c>
    </row>
    <row r="2602" spans="1:3" x14ac:dyDescent="0.25">
      <c r="A2602" s="65" t="s">
        <v>314</v>
      </c>
      <c r="B2602" s="63">
        <f>B2594+B2595</f>
        <v>0.43800096026405178</v>
      </c>
      <c r="C2602" s="63">
        <f>C2594+C2595</f>
        <v>0.47065439516418411</v>
      </c>
    </row>
    <row r="2603" spans="1:3" x14ac:dyDescent="0.25">
      <c r="A2603"/>
    </row>
    <row r="2604" spans="1:3" x14ac:dyDescent="0.25">
      <c r="A2604" s="51" t="s">
        <v>306</v>
      </c>
      <c r="B2604" s="52">
        <v>3.3651421377861142</v>
      </c>
      <c r="C2604" s="52">
        <v>3.3959427805706164</v>
      </c>
    </row>
    <row r="2605" spans="1:3" x14ac:dyDescent="0.25">
      <c r="A2605"/>
    </row>
    <row r="2606" spans="1:3" x14ac:dyDescent="0.25">
      <c r="A2606" s="31" t="s">
        <v>218</v>
      </c>
      <c r="B2606" s="31" t="s">
        <v>219</v>
      </c>
    </row>
    <row r="2607" spans="1:3" x14ac:dyDescent="0.25">
      <c r="A2607" s="31" t="s">
        <v>220</v>
      </c>
      <c r="B2607" s="31" t="s">
        <v>221</v>
      </c>
    </row>
    <row r="2608" spans="1:3" x14ac:dyDescent="0.25">
      <c r="A2608" s="19"/>
    </row>
    <row r="2609" spans="1:3" x14ac:dyDescent="0.25">
      <c r="A2609" s="19" t="s">
        <v>397</v>
      </c>
      <c r="B2609" s="1"/>
      <c r="C2609" s="1"/>
    </row>
    <row r="2610" spans="1:3" x14ac:dyDescent="0.25">
      <c r="A2610" s="19"/>
    </row>
    <row r="2611" spans="1:3" x14ac:dyDescent="0.25">
      <c r="A2611" s="19"/>
      <c r="B2611" s="3" t="s">
        <v>0</v>
      </c>
      <c r="C2611" s="4" t="s">
        <v>1</v>
      </c>
    </row>
    <row r="2612" spans="1:3" x14ac:dyDescent="0.25">
      <c r="A2612" s="15" t="s">
        <v>2</v>
      </c>
      <c r="B2612" s="5">
        <v>3.8248439570915824E-2</v>
      </c>
      <c r="C2612" s="6">
        <v>3.8315935109901139E-2</v>
      </c>
    </row>
    <row r="2613" spans="1:3" x14ac:dyDescent="0.25">
      <c r="A2613" s="16" t="s">
        <v>3</v>
      </c>
      <c r="B2613" s="7">
        <v>0.19840953668298733</v>
      </c>
      <c r="C2613" s="8">
        <v>0.1827259347451913</v>
      </c>
    </row>
    <row r="2614" spans="1:3" x14ac:dyDescent="0.25">
      <c r="A2614" s="16" t="s">
        <v>4</v>
      </c>
      <c r="B2614" s="7">
        <v>0.41681418197765924</v>
      </c>
      <c r="C2614" s="8">
        <v>0.39238344876592829</v>
      </c>
    </row>
    <row r="2615" spans="1:3" x14ac:dyDescent="0.25">
      <c r="A2615" s="16" t="s">
        <v>5</v>
      </c>
      <c r="B2615" s="7">
        <v>0.30517413273121663</v>
      </c>
      <c r="C2615" s="8">
        <v>0.34441823501660612</v>
      </c>
    </row>
    <row r="2616" spans="1:3" x14ac:dyDescent="0.25">
      <c r="A2616" s="16" t="s">
        <v>6</v>
      </c>
      <c r="B2616" s="7">
        <v>4.1353709037221062E-2</v>
      </c>
      <c r="C2616" s="8">
        <v>4.2156446362373229E-2</v>
      </c>
    </row>
    <row r="2617" spans="1:3" x14ac:dyDescent="0.25">
      <c r="A2617" s="17" t="s">
        <v>214</v>
      </c>
      <c r="B2617" s="9">
        <v>1</v>
      </c>
      <c r="C2617" s="10">
        <v>1</v>
      </c>
    </row>
    <row r="2618" spans="1:3" s="20" customFormat="1" x14ac:dyDescent="0.25">
      <c r="A2618" s="17" t="s">
        <v>215</v>
      </c>
      <c r="B2618" s="22">
        <v>500.00681293302398</v>
      </c>
      <c r="C2618" s="21">
        <v>499.99470588235306</v>
      </c>
    </row>
    <row r="2619" spans="1:3" s="20" customFormat="1" x14ac:dyDescent="0.25">
      <c r="A2619" s="23" t="s">
        <v>216</v>
      </c>
      <c r="B2619" s="27">
        <v>433</v>
      </c>
      <c r="C2619" s="26">
        <v>425</v>
      </c>
    </row>
    <row r="2620" spans="1:3" x14ac:dyDescent="0.25">
      <c r="A2620"/>
    </row>
    <row r="2621" spans="1:3" x14ac:dyDescent="0.25">
      <c r="A2621" s="62" t="s">
        <v>313</v>
      </c>
      <c r="B2621" s="63">
        <f>B2612+B2613</f>
        <v>0.23665797625390317</v>
      </c>
      <c r="C2621" s="63">
        <f>C2612+C2613</f>
        <v>0.22104186985509244</v>
      </c>
    </row>
    <row r="2622" spans="1:3" x14ac:dyDescent="0.25">
      <c r="A2622" s="64" t="s">
        <v>311</v>
      </c>
      <c r="B2622" s="63">
        <f>B2614</f>
        <v>0.41681418197765924</v>
      </c>
      <c r="C2622" s="63">
        <f>C2614</f>
        <v>0.39238344876592829</v>
      </c>
    </row>
    <row r="2623" spans="1:3" x14ac:dyDescent="0.25">
      <c r="A2623" s="65" t="s">
        <v>314</v>
      </c>
      <c r="B2623" s="63">
        <f>B2615+B2616</f>
        <v>0.34652784176843771</v>
      </c>
      <c r="C2623" s="63">
        <f>C2615+C2616</f>
        <v>0.38657468137897932</v>
      </c>
    </row>
    <row r="2624" spans="1:3" x14ac:dyDescent="0.25">
      <c r="A2624"/>
    </row>
    <row r="2625" spans="1:3" x14ac:dyDescent="0.25">
      <c r="A2625" s="51" t="s">
        <v>306</v>
      </c>
      <c r="B2625" s="52">
        <v>3.112975134980835</v>
      </c>
      <c r="C2625" s="52">
        <v>3.1693733227763592</v>
      </c>
    </row>
    <row r="2626" spans="1:3" x14ac:dyDescent="0.25">
      <c r="A2626"/>
    </row>
    <row r="2627" spans="1:3" x14ac:dyDescent="0.25">
      <c r="A2627" s="31" t="s">
        <v>218</v>
      </c>
      <c r="B2627" s="31" t="s">
        <v>219</v>
      </c>
    </row>
    <row r="2628" spans="1:3" x14ac:dyDescent="0.25">
      <c r="A2628" s="31" t="s">
        <v>220</v>
      </c>
      <c r="B2628" s="31" t="s">
        <v>221</v>
      </c>
    </row>
    <row r="2629" spans="1:3" x14ac:dyDescent="0.25">
      <c r="A2629" s="19"/>
    </row>
    <row r="2630" spans="1:3" x14ac:dyDescent="0.25">
      <c r="A2630" s="19" t="s">
        <v>274</v>
      </c>
      <c r="B2630" s="1"/>
      <c r="C2630" s="1"/>
    </row>
    <row r="2631" spans="1:3" x14ac:dyDescent="0.25">
      <c r="A2631" s="19"/>
    </row>
    <row r="2632" spans="1:3" x14ac:dyDescent="0.25">
      <c r="A2632" s="19"/>
      <c r="B2632" s="3" t="s">
        <v>0</v>
      </c>
      <c r="C2632" s="4" t="s">
        <v>1</v>
      </c>
    </row>
    <row r="2633" spans="1:3" x14ac:dyDescent="0.25">
      <c r="A2633" s="15" t="s">
        <v>2</v>
      </c>
      <c r="B2633" s="5">
        <v>1.1934017527243868E-2</v>
      </c>
      <c r="C2633" s="6">
        <v>1.6815942757040951E-2</v>
      </c>
    </row>
    <row r="2634" spans="1:3" x14ac:dyDescent="0.25">
      <c r="A2634" s="16" t="s">
        <v>3</v>
      </c>
      <c r="B2634" s="7">
        <v>0.17024456248748579</v>
      </c>
      <c r="C2634" s="8">
        <v>0.15733743063161834</v>
      </c>
    </row>
    <row r="2635" spans="1:3" x14ac:dyDescent="0.25">
      <c r="A2635" s="16" t="s">
        <v>4</v>
      </c>
      <c r="B2635" s="7">
        <v>0.47714315209099945</v>
      </c>
      <c r="C2635" s="8">
        <v>0.43978630361968546</v>
      </c>
    </row>
    <row r="2636" spans="1:3" x14ac:dyDescent="0.25">
      <c r="A2636" s="16" t="s">
        <v>5</v>
      </c>
      <c r="B2636" s="7">
        <v>0.30451525025409565</v>
      </c>
      <c r="C2636" s="8">
        <v>0.33701839195944427</v>
      </c>
    </row>
    <row r="2637" spans="1:3" x14ac:dyDescent="0.25">
      <c r="A2637" s="16" t="s">
        <v>6</v>
      </c>
      <c r="B2637" s="7">
        <v>3.6163017640175411E-2</v>
      </c>
      <c r="C2637" s="8">
        <v>4.9041931032210891E-2</v>
      </c>
    </row>
    <row r="2638" spans="1:3" x14ac:dyDescent="0.25">
      <c r="A2638" s="17" t="s">
        <v>214</v>
      </c>
      <c r="B2638" s="9">
        <v>1</v>
      </c>
      <c r="C2638" s="10">
        <v>1</v>
      </c>
    </row>
    <row r="2639" spans="1:3" s="20" customFormat="1" x14ac:dyDescent="0.25">
      <c r="A2639" s="17" t="s">
        <v>215</v>
      </c>
      <c r="B2639" s="22">
        <v>500.00681293302409</v>
      </c>
      <c r="C2639" s="21">
        <v>499.99470588235312</v>
      </c>
    </row>
    <row r="2640" spans="1:3" s="20" customFormat="1" x14ac:dyDescent="0.25">
      <c r="A2640" s="23" t="s">
        <v>216</v>
      </c>
      <c r="B2640" s="27">
        <v>433</v>
      </c>
      <c r="C2640" s="26">
        <v>425</v>
      </c>
    </row>
    <row r="2641" spans="1:3" x14ac:dyDescent="0.25">
      <c r="A2641"/>
    </row>
    <row r="2642" spans="1:3" x14ac:dyDescent="0.25">
      <c r="A2642" s="62" t="s">
        <v>313</v>
      </c>
      <c r="B2642" s="63">
        <f>B2633+B2634</f>
        <v>0.18217858001472967</v>
      </c>
      <c r="C2642" s="63">
        <f>C2633+C2634</f>
        <v>0.1741533733886593</v>
      </c>
    </row>
    <row r="2643" spans="1:3" x14ac:dyDescent="0.25">
      <c r="A2643" s="64" t="s">
        <v>311</v>
      </c>
      <c r="B2643" s="63">
        <f>B2635</f>
        <v>0.47714315209099945</v>
      </c>
      <c r="C2643" s="63">
        <f>C2635</f>
        <v>0.43978630361968546</v>
      </c>
    </row>
    <row r="2644" spans="1:3" x14ac:dyDescent="0.25">
      <c r="A2644" s="65" t="s">
        <v>314</v>
      </c>
      <c r="B2644" s="63">
        <f>B2636+B2637</f>
        <v>0.34067826789427108</v>
      </c>
      <c r="C2644" s="63">
        <f>C2636+C2637</f>
        <v>0.38606032299165516</v>
      </c>
    </row>
    <row r="2645" spans="1:3" x14ac:dyDescent="0.25">
      <c r="A2645"/>
    </row>
    <row r="2646" spans="1:3" x14ac:dyDescent="0.25">
      <c r="A2646" s="51" t="s">
        <v>306</v>
      </c>
      <c r="B2646" s="52">
        <v>3.1827286879924723</v>
      </c>
      <c r="C2646" s="52">
        <v>3.2441329378781645</v>
      </c>
    </row>
    <row r="2647" spans="1:3" x14ac:dyDescent="0.25">
      <c r="A2647"/>
    </row>
    <row r="2648" spans="1:3" x14ac:dyDescent="0.25">
      <c r="A2648" s="31" t="s">
        <v>218</v>
      </c>
      <c r="B2648" s="31" t="s">
        <v>219</v>
      </c>
    </row>
    <row r="2649" spans="1:3" x14ac:dyDescent="0.25">
      <c r="A2649" s="31" t="s">
        <v>220</v>
      </c>
      <c r="B2649" s="31" t="s">
        <v>221</v>
      </c>
    </row>
    <row r="2650" spans="1:3" x14ac:dyDescent="0.25">
      <c r="A2650" s="19"/>
    </row>
    <row r="2651" spans="1:3" x14ac:dyDescent="0.25">
      <c r="A2651" s="19" t="s">
        <v>275</v>
      </c>
      <c r="B2651" s="1"/>
      <c r="C2651" s="1"/>
    </row>
    <row r="2652" spans="1:3" x14ac:dyDescent="0.25">
      <c r="A2652" s="19"/>
    </row>
    <row r="2653" spans="1:3" x14ac:dyDescent="0.25">
      <c r="A2653" s="19"/>
      <c r="B2653" s="3" t="s">
        <v>0</v>
      </c>
      <c r="C2653" s="4" t="s">
        <v>1</v>
      </c>
    </row>
    <row r="2654" spans="1:3" x14ac:dyDescent="0.25">
      <c r="A2654" s="15" t="s">
        <v>2</v>
      </c>
      <c r="B2654" s="5">
        <v>1.1934017527243858E-2</v>
      </c>
      <c r="C2654" s="6">
        <v>2.2014350740184297E-3</v>
      </c>
    </row>
    <row r="2655" spans="1:3" x14ac:dyDescent="0.25">
      <c r="A2655" s="16" t="s">
        <v>3</v>
      </c>
      <c r="B2655" s="7">
        <v>9.7981574846901773E-2</v>
      </c>
      <c r="C2655" s="8">
        <v>5.9253568567196539E-2</v>
      </c>
    </row>
    <row r="2656" spans="1:3" x14ac:dyDescent="0.25">
      <c r="A2656" s="16" t="s">
        <v>4</v>
      </c>
      <c r="B2656" s="7">
        <v>0.31238719841923612</v>
      </c>
      <c r="C2656" s="8">
        <v>0.32184152538085703</v>
      </c>
    </row>
    <row r="2657" spans="1:3" x14ac:dyDescent="0.25">
      <c r="A2657" s="16" t="s">
        <v>5</v>
      </c>
      <c r="B2657" s="7">
        <v>0.49069285199116208</v>
      </c>
      <c r="C2657" s="8">
        <v>0.51997750564417744</v>
      </c>
    </row>
    <row r="2658" spans="1:3" x14ac:dyDescent="0.25">
      <c r="A2658" s="16" t="s">
        <v>6</v>
      </c>
      <c r="B2658" s="7">
        <v>8.700435721545613E-2</v>
      </c>
      <c r="C2658" s="8">
        <v>9.672596533375051E-2</v>
      </c>
    </row>
    <row r="2659" spans="1:3" x14ac:dyDescent="0.25">
      <c r="A2659" s="17" t="s">
        <v>214</v>
      </c>
      <c r="B2659" s="9">
        <v>1</v>
      </c>
      <c r="C2659" s="10">
        <v>1</v>
      </c>
    </row>
    <row r="2660" spans="1:3" s="20" customFormat="1" x14ac:dyDescent="0.25">
      <c r="A2660" s="17" t="s">
        <v>215</v>
      </c>
      <c r="B2660" s="22">
        <v>500.00681293302438</v>
      </c>
      <c r="C2660" s="21">
        <v>499.99470588235317</v>
      </c>
    </row>
    <row r="2661" spans="1:3" s="20" customFormat="1" x14ac:dyDescent="0.25">
      <c r="A2661" s="23" t="s">
        <v>216</v>
      </c>
      <c r="B2661" s="27">
        <v>433</v>
      </c>
      <c r="C2661" s="26">
        <v>425</v>
      </c>
    </row>
    <row r="2662" spans="1:3" x14ac:dyDescent="0.25">
      <c r="A2662"/>
    </row>
    <row r="2663" spans="1:3" x14ac:dyDescent="0.25">
      <c r="A2663" s="62" t="s">
        <v>313</v>
      </c>
      <c r="B2663" s="63">
        <f>B2654+B2655</f>
        <v>0.10991559237414564</v>
      </c>
      <c r="C2663" s="63">
        <f>C2654+C2655</f>
        <v>6.1455003641214971E-2</v>
      </c>
    </row>
    <row r="2664" spans="1:3" x14ac:dyDescent="0.25">
      <c r="A2664" s="64" t="s">
        <v>311</v>
      </c>
      <c r="B2664" s="63">
        <f>B2656</f>
        <v>0.31238719841923612</v>
      </c>
      <c r="C2664" s="63">
        <f>C2656</f>
        <v>0.32184152538085703</v>
      </c>
    </row>
    <row r="2665" spans="1:3" x14ac:dyDescent="0.25">
      <c r="A2665" s="65" t="s">
        <v>314</v>
      </c>
      <c r="B2665" s="63">
        <f>B2657+B2658</f>
        <v>0.57769720920661816</v>
      </c>
      <c r="C2665" s="63">
        <f>C2657+C2658</f>
        <v>0.61670347097792799</v>
      </c>
    </row>
    <row r="2666" spans="1:3" x14ac:dyDescent="0.25">
      <c r="A2666"/>
    </row>
    <row r="2667" spans="1:3" x14ac:dyDescent="0.25">
      <c r="A2667" s="51" t="s">
        <v>306</v>
      </c>
      <c r="B2667" s="52">
        <v>3.5428519565206829</v>
      </c>
      <c r="C2667" s="52">
        <v>3.6497729975964459</v>
      </c>
    </row>
    <row r="2668" spans="1:3" x14ac:dyDescent="0.25">
      <c r="A2668"/>
    </row>
    <row r="2669" spans="1:3" x14ac:dyDescent="0.25">
      <c r="A2669" s="31" t="s">
        <v>218</v>
      </c>
      <c r="B2669" s="31" t="s">
        <v>219</v>
      </c>
    </row>
    <row r="2670" spans="1:3" x14ac:dyDescent="0.25">
      <c r="A2670" s="31" t="s">
        <v>220</v>
      </c>
      <c r="B2670" s="31" t="s">
        <v>221</v>
      </c>
    </row>
    <row r="2671" spans="1:3" x14ac:dyDescent="0.25">
      <c r="A2671" s="19"/>
    </row>
    <row r="2672" spans="1:3" x14ac:dyDescent="0.25">
      <c r="A2672" s="19" t="s">
        <v>276</v>
      </c>
      <c r="B2672" s="1"/>
      <c r="C2672" s="1"/>
    </row>
    <row r="2673" spans="1:3" x14ac:dyDescent="0.25">
      <c r="A2673" s="19"/>
    </row>
    <row r="2674" spans="1:3" x14ac:dyDescent="0.25">
      <c r="A2674" s="19"/>
      <c r="B2674" s="3" t="s">
        <v>0</v>
      </c>
      <c r="C2674" s="4" t="s">
        <v>1</v>
      </c>
    </row>
    <row r="2675" spans="1:3" x14ac:dyDescent="0.25">
      <c r="A2675" s="15" t="s">
        <v>2</v>
      </c>
      <c r="B2675" s="5">
        <v>5.4479396239173736E-2</v>
      </c>
      <c r="C2675" s="6">
        <v>4.4920240331956428E-2</v>
      </c>
    </row>
    <row r="2676" spans="1:3" x14ac:dyDescent="0.25">
      <c r="A2676" s="16" t="s">
        <v>3</v>
      </c>
      <c r="B2676" s="7">
        <v>0.21040660184999774</v>
      </c>
      <c r="C2676" s="8">
        <v>0.193122750711478</v>
      </c>
    </row>
    <row r="2677" spans="1:3" x14ac:dyDescent="0.25">
      <c r="A2677" s="16" t="s">
        <v>4</v>
      </c>
      <c r="B2677" s="7">
        <v>0.47446189532290445</v>
      </c>
      <c r="C2677" s="8">
        <v>0.45636906743718475</v>
      </c>
    </row>
    <row r="2678" spans="1:3" x14ac:dyDescent="0.25">
      <c r="A2678" s="16" t="s">
        <v>5</v>
      </c>
      <c r="B2678" s="7">
        <v>0.21440562357233453</v>
      </c>
      <c r="C2678" s="8">
        <v>0.2659141096788083</v>
      </c>
    </row>
    <row r="2679" spans="1:3" x14ac:dyDescent="0.25">
      <c r="A2679" s="16" t="s">
        <v>6</v>
      </c>
      <c r="B2679" s="7">
        <v>4.6246483015589493E-2</v>
      </c>
      <c r="C2679" s="8">
        <v>3.9673831840572403E-2</v>
      </c>
    </row>
    <row r="2680" spans="1:3" x14ac:dyDescent="0.25">
      <c r="A2680" s="17" t="s">
        <v>214</v>
      </c>
      <c r="B2680" s="9">
        <v>1</v>
      </c>
      <c r="C2680" s="10">
        <v>1</v>
      </c>
    </row>
    <row r="2681" spans="1:3" s="20" customFormat="1" x14ac:dyDescent="0.25">
      <c r="A2681" s="17" t="s">
        <v>215</v>
      </c>
      <c r="B2681" s="22">
        <v>500.00681293302404</v>
      </c>
      <c r="C2681" s="21">
        <v>499.99470588235306</v>
      </c>
    </row>
    <row r="2682" spans="1:3" s="20" customFormat="1" x14ac:dyDescent="0.25">
      <c r="A2682" s="23" t="s">
        <v>216</v>
      </c>
      <c r="B2682" s="27">
        <v>433</v>
      </c>
      <c r="C2682" s="26">
        <v>425</v>
      </c>
    </row>
    <row r="2683" spans="1:3" x14ac:dyDescent="0.25">
      <c r="A2683"/>
    </row>
    <row r="2684" spans="1:3" x14ac:dyDescent="0.25">
      <c r="A2684" s="62" t="s">
        <v>313</v>
      </c>
      <c r="B2684" s="63">
        <f>B2675+B2676</f>
        <v>0.26488599808917146</v>
      </c>
      <c r="C2684" s="63">
        <f>C2675+C2676</f>
        <v>0.23804299104343443</v>
      </c>
    </row>
    <row r="2685" spans="1:3" x14ac:dyDescent="0.25">
      <c r="A2685" s="64" t="s">
        <v>311</v>
      </c>
      <c r="B2685" s="63">
        <f>B2677</f>
        <v>0.47446189532290445</v>
      </c>
      <c r="C2685" s="63">
        <f>C2677</f>
        <v>0.45636906743718475</v>
      </c>
    </row>
    <row r="2686" spans="1:3" x14ac:dyDescent="0.25">
      <c r="A2686" s="65" t="s">
        <v>314</v>
      </c>
      <c r="B2686" s="63">
        <f>B2678+B2679</f>
        <v>0.26065210658792404</v>
      </c>
      <c r="C2686" s="63">
        <f>C2678+C2679</f>
        <v>0.30558794151938068</v>
      </c>
    </row>
    <row r="2687" spans="1:3" x14ac:dyDescent="0.25">
      <c r="A2687"/>
    </row>
    <row r="2688" spans="1:3" x14ac:dyDescent="0.25">
      <c r="A2688" s="51" t="s">
        <v>306</v>
      </c>
      <c r="B2688" s="52">
        <v>2.9875331952751694</v>
      </c>
      <c r="C2688" s="52">
        <v>3.0622985419845632</v>
      </c>
    </row>
    <row r="2689" spans="1:3" x14ac:dyDescent="0.25">
      <c r="A2689"/>
    </row>
    <row r="2690" spans="1:3" x14ac:dyDescent="0.25">
      <c r="A2690" s="31" t="s">
        <v>218</v>
      </c>
      <c r="B2690" s="31" t="s">
        <v>219</v>
      </c>
    </row>
    <row r="2691" spans="1:3" x14ac:dyDescent="0.25">
      <c r="A2691" s="31" t="s">
        <v>220</v>
      </c>
      <c r="B2691" s="31" t="s">
        <v>221</v>
      </c>
    </row>
    <row r="2692" spans="1:3" x14ac:dyDescent="0.25">
      <c r="A2692" s="19"/>
    </row>
    <row r="2693" spans="1:3" x14ac:dyDescent="0.25">
      <c r="A2693" s="19" t="s">
        <v>398</v>
      </c>
      <c r="B2693" s="1"/>
      <c r="C2693" s="1"/>
    </row>
    <row r="2694" spans="1:3" x14ac:dyDescent="0.25">
      <c r="A2694" s="19"/>
    </row>
    <row r="2695" spans="1:3" x14ac:dyDescent="0.25">
      <c r="A2695" s="19"/>
      <c r="B2695" s="3" t="s">
        <v>0</v>
      </c>
      <c r="C2695" s="4" t="s">
        <v>1</v>
      </c>
    </row>
    <row r="2696" spans="1:3" x14ac:dyDescent="0.25">
      <c r="A2696" s="15" t="s">
        <v>2</v>
      </c>
      <c r="B2696" s="5">
        <v>1.3784569679073672E-2</v>
      </c>
      <c r="C2696" s="6">
        <v>2.4826145218008176E-3</v>
      </c>
    </row>
    <row r="2697" spans="1:3" x14ac:dyDescent="0.25">
      <c r="A2697" s="16" t="s">
        <v>3</v>
      </c>
      <c r="B2697" s="7">
        <v>0.12095585764535789</v>
      </c>
      <c r="C2697" s="8">
        <v>9.204191573793126E-2</v>
      </c>
    </row>
    <row r="2698" spans="1:3" x14ac:dyDescent="0.25">
      <c r="A2698" s="16" t="s">
        <v>4</v>
      </c>
      <c r="B2698" s="7">
        <v>0.48209897370913413</v>
      </c>
      <c r="C2698" s="8">
        <v>0.46236301325543427</v>
      </c>
    </row>
    <row r="2699" spans="1:3" x14ac:dyDescent="0.25">
      <c r="A2699" s="16" t="s">
        <v>5</v>
      </c>
      <c r="B2699" s="7">
        <v>0.32432121594648</v>
      </c>
      <c r="C2699" s="8">
        <v>0.38193863229140085</v>
      </c>
    </row>
    <row r="2700" spans="1:3" x14ac:dyDescent="0.25">
      <c r="A2700" s="16" t="s">
        <v>6</v>
      </c>
      <c r="B2700" s="7">
        <v>5.8839383019954346E-2</v>
      </c>
      <c r="C2700" s="8">
        <v>6.1173824193432577E-2</v>
      </c>
    </row>
    <row r="2701" spans="1:3" x14ac:dyDescent="0.25">
      <c r="A2701" s="17" t="s">
        <v>214</v>
      </c>
      <c r="B2701" s="9">
        <v>1</v>
      </c>
      <c r="C2701" s="10">
        <v>1</v>
      </c>
    </row>
    <row r="2702" spans="1:3" s="20" customFormat="1" x14ac:dyDescent="0.25">
      <c r="A2702" s="17" t="s">
        <v>215</v>
      </c>
      <c r="B2702" s="22">
        <v>500.00681293302438</v>
      </c>
      <c r="C2702" s="21">
        <v>499.99470588235317</v>
      </c>
    </row>
    <row r="2703" spans="1:3" s="20" customFormat="1" x14ac:dyDescent="0.25">
      <c r="A2703" s="23" t="s">
        <v>216</v>
      </c>
      <c r="B2703" s="27">
        <v>433</v>
      </c>
      <c r="C2703" s="26">
        <v>425</v>
      </c>
    </row>
    <row r="2704" spans="1:3" x14ac:dyDescent="0.25">
      <c r="A2704"/>
    </row>
    <row r="2705" spans="1:3" x14ac:dyDescent="0.25">
      <c r="A2705" s="62" t="s">
        <v>313</v>
      </c>
      <c r="B2705" s="63">
        <f>B2696+B2697</f>
        <v>0.13474042732443156</v>
      </c>
      <c r="C2705" s="63">
        <f>C2696+C2697</f>
        <v>9.4524530259732079E-2</v>
      </c>
    </row>
    <row r="2706" spans="1:3" x14ac:dyDescent="0.25">
      <c r="A2706" s="64" t="s">
        <v>311</v>
      </c>
      <c r="B2706" s="63">
        <f>B2698</f>
        <v>0.48209897370913413</v>
      </c>
      <c r="C2706" s="63">
        <f>C2698</f>
        <v>0.46236301325543427</v>
      </c>
    </row>
    <row r="2707" spans="1:3" x14ac:dyDescent="0.25">
      <c r="A2707" s="65" t="s">
        <v>314</v>
      </c>
      <c r="B2707" s="63">
        <f>B2699+B2700</f>
        <v>0.38316059896643434</v>
      </c>
      <c r="C2707" s="63">
        <f>C2699+C2700</f>
        <v>0.44311245648483344</v>
      </c>
    </row>
    <row r="2708" spans="1:3" x14ac:dyDescent="0.25">
      <c r="A2708"/>
    </row>
    <row r="2709" spans="1:3" x14ac:dyDescent="0.25">
      <c r="A2709" s="51" t="s">
        <v>306</v>
      </c>
      <c r="B2709" s="52">
        <v>3.2934749849828795</v>
      </c>
      <c r="C2709" s="52">
        <v>3.4072791358967343</v>
      </c>
    </row>
    <row r="2710" spans="1:3" x14ac:dyDescent="0.25">
      <c r="A2710"/>
    </row>
    <row r="2711" spans="1:3" x14ac:dyDescent="0.25">
      <c r="A2711" s="31" t="s">
        <v>218</v>
      </c>
      <c r="B2711" s="31" t="s">
        <v>219</v>
      </c>
    </row>
    <row r="2712" spans="1:3" x14ac:dyDescent="0.25">
      <c r="A2712" s="31" t="s">
        <v>220</v>
      </c>
      <c r="B2712" s="31" t="s">
        <v>221</v>
      </c>
    </row>
    <row r="2713" spans="1:3" x14ac:dyDescent="0.25">
      <c r="A2713" s="19"/>
    </row>
    <row r="2714" spans="1:3" x14ac:dyDescent="0.25">
      <c r="A2714" s="19" t="s">
        <v>277</v>
      </c>
      <c r="B2714" s="1"/>
      <c r="C2714" s="1"/>
    </row>
    <row r="2715" spans="1:3" x14ac:dyDescent="0.25">
      <c r="A2715" s="19"/>
    </row>
    <row r="2716" spans="1:3" x14ac:dyDescent="0.25">
      <c r="A2716" s="19"/>
      <c r="B2716" s="3" t="s">
        <v>0</v>
      </c>
      <c r="C2716" s="4" t="s">
        <v>1</v>
      </c>
    </row>
    <row r="2717" spans="1:3" x14ac:dyDescent="0.25">
      <c r="A2717" s="15" t="s">
        <v>2</v>
      </c>
      <c r="B2717" s="5">
        <v>1.1934017527243863E-2</v>
      </c>
      <c r="C2717" s="6">
        <v>1.6253583861476174E-2</v>
      </c>
    </row>
    <row r="2718" spans="1:3" x14ac:dyDescent="0.25">
      <c r="A2718" s="16" t="s">
        <v>3</v>
      </c>
      <c r="B2718" s="7">
        <v>0.15526832313370334</v>
      </c>
      <c r="C2718" s="8">
        <v>9.9489759303333744E-2</v>
      </c>
    </row>
    <row r="2719" spans="1:3" x14ac:dyDescent="0.25">
      <c r="A2719" s="16" t="s">
        <v>4</v>
      </c>
      <c r="B2719" s="7">
        <v>0.50841339575280631</v>
      </c>
      <c r="C2719" s="8">
        <v>0.52105422292706627</v>
      </c>
    </row>
    <row r="2720" spans="1:3" x14ac:dyDescent="0.25">
      <c r="A2720" s="16" t="s">
        <v>5</v>
      </c>
      <c r="B2720" s="7">
        <v>0.29007179809790101</v>
      </c>
      <c r="C2720" s="8">
        <v>0.31387932342813052</v>
      </c>
    </row>
    <row r="2721" spans="1:3" x14ac:dyDescent="0.25">
      <c r="A2721" s="16" t="s">
        <v>6</v>
      </c>
      <c r="B2721" s="7">
        <v>3.4312465488345593E-2</v>
      </c>
      <c r="C2721" s="8">
        <v>4.9323110479993285E-2</v>
      </c>
    </row>
    <row r="2722" spans="1:3" x14ac:dyDescent="0.25">
      <c r="A2722" s="17" t="s">
        <v>214</v>
      </c>
      <c r="B2722" s="9">
        <v>1</v>
      </c>
      <c r="C2722" s="10">
        <v>1</v>
      </c>
    </row>
    <row r="2723" spans="1:3" s="20" customFormat="1" x14ac:dyDescent="0.25">
      <c r="A2723" s="17" t="s">
        <v>215</v>
      </c>
      <c r="B2723" s="22">
        <v>500.00681293302421</v>
      </c>
      <c r="C2723" s="21">
        <v>499.99470588235306</v>
      </c>
    </row>
    <row r="2724" spans="1:3" s="20" customFormat="1" x14ac:dyDescent="0.25">
      <c r="A2724" s="23" t="s">
        <v>216</v>
      </c>
      <c r="B2724" s="27">
        <v>433</v>
      </c>
      <c r="C2724" s="26">
        <v>425</v>
      </c>
    </row>
    <row r="2725" spans="1:3" x14ac:dyDescent="0.25">
      <c r="A2725"/>
    </row>
    <row r="2726" spans="1:3" x14ac:dyDescent="0.25">
      <c r="A2726" s="62" t="s">
        <v>313</v>
      </c>
      <c r="B2726" s="63">
        <f>B2717+B2718</f>
        <v>0.16720234066094719</v>
      </c>
      <c r="C2726" s="63">
        <f>C2717+C2718</f>
        <v>0.11574334316480991</v>
      </c>
    </row>
    <row r="2727" spans="1:3" x14ac:dyDescent="0.25">
      <c r="A2727" s="64" t="s">
        <v>311</v>
      </c>
      <c r="B2727" s="63">
        <f>B2719</f>
        <v>0.50841339575280631</v>
      </c>
      <c r="C2727" s="63">
        <f>C2719</f>
        <v>0.52105422292706627</v>
      </c>
    </row>
    <row r="2728" spans="1:3" x14ac:dyDescent="0.25">
      <c r="A2728" s="65" t="s">
        <v>314</v>
      </c>
      <c r="B2728" s="63">
        <f>B2720+B2721</f>
        <v>0.32438426358624661</v>
      </c>
      <c r="C2728" s="63">
        <f>C2720+C2721</f>
        <v>0.36320243390812379</v>
      </c>
    </row>
    <row r="2729" spans="1:3" x14ac:dyDescent="0.25">
      <c r="A2729"/>
    </row>
    <row r="2730" spans="1:3" x14ac:dyDescent="0.25">
      <c r="A2730" s="51" t="s">
        <v>306</v>
      </c>
      <c r="B2730" s="52">
        <v>3.1795603708864015</v>
      </c>
      <c r="C2730" s="52">
        <v>3.2805286173618309</v>
      </c>
    </row>
    <row r="2731" spans="1:3" x14ac:dyDescent="0.25">
      <c r="A2731"/>
    </row>
    <row r="2732" spans="1:3" x14ac:dyDescent="0.25">
      <c r="A2732" s="31" t="s">
        <v>218</v>
      </c>
      <c r="B2732" s="31" t="s">
        <v>219</v>
      </c>
    </row>
    <row r="2733" spans="1:3" x14ac:dyDescent="0.25">
      <c r="A2733" s="31" t="s">
        <v>220</v>
      </c>
      <c r="B2733" s="31" t="s">
        <v>221</v>
      </c>
    </row>
    <row r="2734" spans="1:3" x14ac:dyDescent="0.25">
      <c r="A2734" s="19"/>
    </row>
    <row r="2735" spans="1:3" x14ac:dyDescent="0.25">
      <c r="A2735" s="19" t="s">
        <v>399</v>
      </c>
      <c r="B2735" s="1"/>
      <c r="C2735" s="1"/>
    </row>
    <row r="2736" spans="1:3" x14ac:dyDescent="0.25">
      <c r="A2736" s="19"/>
    </row>
    <row r="2737" spans="1:3" x14ac:dyDescent="0.25">
      <c r="A2737" s="19"/>
      <c r="B2737" s="3" t="s">
        <v>0</v>
      </c>
      <c r="C2737" s="4" t="s">
        <v>1</v>
      </c>
    </row>
    <row r="2738" spans="1:3" x14ac:dyDescent="0.25">
      <c r="A2738" s="15" t="s">
        <v>2</v>
      </c>
      <c r="B2738" s="5">
        <v>1.3784569679073671E-2</v>
      </c>
      <c r="C2738" s="6">
        <v>1.1850713713439313E-2</v>
      </c>
    </row>
    <row r="2739" spans="1:3" x14ac:dyDescent="0.25">
      <c r="A2739" s="16" t="s">
        <v>3</v>
      </c>
      <c r="B2739" s="7">
        <v>0.11606308366698945</v>
      </c>
      <c r="C2739" s="8">
        <v>9.6959144273292233E-2</v>
      </c>
    </row>
    <row r="2740" spans="1:3" x14ac:dyDescent="0.25">
      <c r="A2740" s="16" t="s">
        <v>4</v>
      </c>
      <c r="B2740" s="7">
        <v>0.40649584682333395</v>
      </c>
      <c r="C2740" s="8">
        <v>0.36619940681724872</v>
      </c>
    </row>
    <row r="2741" spans="1:3" x14ac:dyDescent="0.25">
      <c r="A2741" s="16" t="s">
        <v>5</v>
      </c>
      <c r="B2741" s="7">
        <v>0.38799032530503619</v>
      </c>
      <c r="C2741" s="8">
        <v>0.43238646056252372</v>
      </c>
    </row>
    <row r="2742" spans="1:3" x14ac:dyDescent="0.25">
      <c r="A2742" s="16" t="s">
        <v>6</v>
      </c>
      <c r="B2742" s="7">
        <v>7.5666174525566635E-2</v>
      </c>
      <c r="C2742" s="8">
        <v>9.2604274633496034E-2</v>
      </c>
    </row>
    <row r="2743" spans="1:3" x14ac:dyDescent="0.25">
      <c r="A2743" s="17" t="s">
        <v>214</v>
      </c>
      <c r="B2743" s="9">
        <v>1</v>
      </c>
      <c r="C2743" s="10">
        <v>1</v>
      </c>
    </row>
    <row r="2744" spans="1:3" s="20" customFormat="1" x14ac:dyDescent="0.25">
      <c r="A2744" s="17" t="s">
        <v>215</v>
      </c>
      <c r="B2744" s="22">
        <v>500.00681293302443</v>
      </c>
      <c r="C2744" s="21">
        <v>499.99470588235312</v>
      </c>
    </row>
    <row r="2745" spans="1:3" s="20" customFormat="1" x14ac:dyDescent="0.25">
      <c r="A2745" s="23" t="s">
        <v>216</v>
      </c>
      <c r="B2745" s="27">
        <v>433</v>
      </c>
      <c r="C2745" s="26">
        <v>425</v>
      </c>
    </row>
    <row r="2746" spans="1:3" x14ac:dyDescent="0.25">
      <c r="A2746"/>
    </row>
    <row r="2747" spans="1:3" x14ac:dyDescent="0.25">
      <c r="A2747" s="62" t="s">
        <v>313</v>
      </c>
      <c r="B2747" s="63">
        <f>B2738+B2739</f>
        <v>0.12984765334606313</v>
      </c>
      <c r="C2747" s="63">
        <f>C2738+C2739</f>
        <v>0.10880985798673154</v>
      </c>
    </row>
    <row r="2748" spans="1:3" x14ac:dyDescent="0.25">
      <c r="A2748" s="64" t="s">
        <v>311</v>
      </c>
      <c r="B2748" s="63">
        <f>B2740</f>
        <v>0.40649584682333395</v>
      </c>
      <c r="C2748" s="63">
        <f>C2740</f>
        <v>0.36619940681724872</v>
      </c>
    </row>
    <row r="2749" spans="1:3" x14ac:dyDescent="0.25">
      <c r="A2749" s="65" t="s">
        <v>314</v>
      </c>
      <c r="B2749" s="63">
        <f>B2741+B2742</f>
        <v>0.46365649983060281</v>
      </c>
      <c r="C2749" s="63">
        <f>C2741+C2742</f>
        <v>0.5249907351960198</v>
      </c>
    </row>
    <row r="2750" spans="1:3" x14ac:dyDescent="0.25">
      <c r="A2750"/>
    </row>
    <row r="2751" spans="1:3" x14ac:dyDescent="0.25">
      <c r="A2751" s="51" t="s">
        <v>306</v>
      </c>
      <c r="B2751" s="52">
        <v>3.3956904513310318</v>
      </c>
      <c r="C2751" s="52">
        <v>3.4969344381293452</v>
      </c>
    </row>
    <row r="2752" spans="1:3" x14ac:dyDescent="0.25">
      <c r="A2752"/>
    </row>
    <row r="2753" spans="1:3" x14ac:dyDescent="0.25">
      <c r="A2753" s="31" t="s">
        <v>218</v>
      </c>
      <c r="B2753" s="31" t="s">
        <v>219</v>
      </c>
    </row>
    <row r="2754" spans="1:3" x14ac:dyDescent="0.25">
      <c r="A2754" s="31" t="s">
        <v>220</v>
      </c>
      <c r="B2754" s="31" t="s">
        <v>221</v>
      </c>
    </row>
    <row r="2755" spans="1:3" x14ac:dyDescent="0.25">
      <c r="A2755" s="19"/>
    </row>
    <row r="2756" spans="1:3" x14ac:dyDescent="0.25">
      <c r="A2756" s="19" t="s">
        <v>278</v>
      </c>
      <c r="B2756" s="1"/>
      <c r="C2756" s="1"/>
    </row>
    <row r="2757" spans="1:3" x14ac:dyDescent="0.25">
      <c r="A2757" s="19"/>
    </row>
    <row r="2758" spans="1:3" x14ac:dyDescent="0.25">
      <c r="A2758" s="19"/>
      <c r="B2758" s="3" t="s">
        <v>0</v>
      </c>
      <c r="C2758" s="4" t="s">
        <v>1</v>
      </c>
    </row>
    <row r="2759" spans="1:3" x14ac:dyDescent="0.25">
      <c r="A2759" s="15" t="s">
        <v>2</v>
      </c>
      <c r="B2759" s="5">
        <v>2.1484695705070111E-3</v>
      </c>
      <c r="C2759" s="6"/>
    </row>
    <row r="2760" spans="1:3" x14ac:dyDescent="0.25">
      <c r="A2760" s="16" t="s">
        <v>3</v>
      </c>
      <c r="B2760" s="7">
        <v>1.3784569679073664E-2</v>
      </c>
      <c r="C2760" s="8">
        <v>6.604305222055293E-3</v>
      </c>
    </row>
    <row r="2761" spans="1:3" x14ac:dyDescent="0.25">
      <c r="A2761" s="16" t="s">
        <v>4</v>
      </c>
      <c r="B2761" s="7">
        <v>0.16815914055674519</v>
      </c>
      <c r="C2761" s="8">
        <v>0.15157666375291032</v>
      </c>
    </row>
    <row r="2762" spans="1:3" x14ac:dyDescent="0.25">
      <c r="A2762" s="16" t="s">
        <v>5</v>
      </c>
      <c r="B2762" s="7">
        <v>0.5485123874755522</v>
      </c>
      <c r="C2762" s="8">
        <v>0.55683954300692562</v>
      </c>
    </row>
    <row r="2763" spans="1:3" x14ac:dyDescent="0.25">
      <c r="A2763" s="16" t="s">
        <v>6</v>
      </c>
      <c r="B2763" s="7">
        <v>0.26739543271812188</v>
      </c>
      <c r="C2763" s="8">
        <v>0.28497948801810868</v>
      </c>
    </row>
    <row r="2764" spans="1:3" x14ac:dyDescent="0.25">
      <c r="A2764" s="17" t="s">
        <v>214</v>
      </c>
      <c r="B2764" s="9">
        <v>1</v>
      </c>
      <c r="C2764" s="10">
        <v>1</v>
      </c>
    </row>
    <row r="2765" spans="1:3" s="20" customFormat="1" x14ac:dyDescent="0.25">
      <c r="A2765" s="17" t="s">
        <v>215</v>
      </c>
      <c r="B2765" s="22">
        <v>500.00681293302466</v>
      </c>
      <c r="C2765" s="21">
        <v>499.99470588235283</v>
      </c>
    </row>
    <row r="2766" spans="1:3" s="20" customFormat="1" x14ac:dyDescent="0.25">
      <c r="A2766" s="23" t="s">
        <v>216</v>
      </c>
      <c r="B2766" s="27">
        <v>433</v>
      </c>
      <c r="C2766" s="26">
        <v>425</v>
      </c>
    </row>
    <row r="2767" spans="1:3" x14ac:dyDescent="0.25">
      <c r="A2767"/>
    </row>
    <row r="2768" spans="1:3" x14ac:dyDescent="0.25">
      <c r="A2768" s="62" t="s">
        <v>313</v>
      </c>
      <c r="B2768" s="63">
        <f>B2759+B2760</f>
        <v>1.5933039249580675E-2</v>
      </c>
      <c r="C2768" s="63">
        <f>C2759+C2760</f>
        <v>6.604305222055293E-3</v>
      </c>
    </row>
    <row r="2769" spans="1:3" x14ac:dyDescent="0.25">
      <c r="A2769" s="64" t="s">
        <v>311</v>
      </c>
      <c r="B2769" s="63">
        <f>B2761</f>
        <v>0.16815914055674519</v>
      </c>
      <c r="C2769" s="63">
        <f>C2761</f>
        <v>0.15157666375291032</v>
      </c>
    </row>
    <row r="2770" spans="1:3" x14ac:dyDescent="0.25">
      <c r="A2770" s="65" t="s">
        <v>314</v>
      </c>
      <c r="B2770" s="63">
        <f>B2762+B2763</f>
        <v>0.81590782019367403</v>
      </c>
      <c r="C2770" s="63">
        <f>C2762+C2763</f>
        <v>0.8418190310250343</v>
      </c>
    </row>
    <row r="2771" spans="1:3" x14ac:dyDescent="0.25">
      <c r="A2771"/>
    </row>
    <row r="2772" spans="1:3" x14ac:dyDescent="0.25">
      <c r="A2772" s="51" t="s">
        <v>306</v>
      </c>
      <c r="B2772" s="52">
        <v>4.065221744091704</v>
      </c>
      <c r="C2772" s="52">
        <v>4.1201942138210859</v>
      </c>
    </row>
    <row r="2773" spans="1:3" x14ac:dyDescent="0.25">
      <c r="A2773"/>
    </row>
    <row r="2774" spans="1:3" x14ac:dyDescent="0.25">
      <c r="A2774" s="31" t="s">
        <v>218</v>
      </c>
      <c r="B2774" s="31" t="s">
        <v>219</v>
      </c>
    </row>
    <row r="2775" spans="1:3" x14ac:dyDescent="0.25">
      <c r="A2775" s="31" t="s">
        <v>220</v>
      </c>
      <c r="B2775" s="31" t="s">
        <v>221</v>
      </c>
    </row>
    <row r="2776" spans="1:3" x14ac:dyDescent="0.25">
      <c r="A2776" s="19"/>
    </row>
    <row r="2777" spans="1:3" x14ac:dyDescent="0.25">
      <c r="A2777" s="19" t="s">
        <v>279</v>
      </c>
      <c r="B2777" s="1"/>
      <c r="C2777" s="1"/>
    </row>
    <row r="2778" spans="1:3" x14ac:dyDescent="0.25">
      <c r="A2778" s="19"/>
    </row>
    <row r="2779" spans="1:3" x14ac:dyDescent="0.25">
      <c r="A2779" s="19"/>
      <c r="B2779" s="3" t="s">
        <v>0</v>
      </c>
      <c r="C2779" s="4" t="s">
        <v>1</v>
      </c>
    </row>
    <row r="2780" spans="1:3" x14ac:dyDescent="0.25">
      <c r="A2780" s="15" t="s">
        <v>2</v>
      </c>
      <c r="B2780" s="5">
        <v>1.8677343657442096E-2</v>
      </c>
      <c r="C2780" s="6">
        <v>9.3680991916384945E-3</v>
      </c>
    </row>
    <row r="2781" spans="1:3" x14ac:dyDescent="0.25">
      <c r="A2781" s="16" t="s">
        <v>3</v>
      </c>
      <c r="B2781" s="7">
        <v>0.12465696194901757</v>
      </c>
      <c r="C2781" s="8">
        <v>0.10937221688229631</v>
      </c>
    </row>
    <row r="2782" spans="1:3" x14ac:dyDescent="0.25">
      <c r="A2782" s="16" t="s">
        <v>4</v>
      </c>
      <c r="B2782" s="7">
        <v>0.47046287360056754</v>
      </c>
      <c r="C2782" s="8">
        <v>0.46704706285125369</v>
      </c>
    </row>
    <row r="2783" spans="1:3" x14ac:dyDescent="0.25">
      <c r="A2783" s="16" t="s">
        <v>5</v>
      </c>
      <c r="B2783" s="7">
        <v>0.33076662465800105</v>
      </c>
      <c r="C2783" s="8">
        <v>0.35524023195539717</v>
      </c>
    </row>
    <row r="2784" spans="1:3" x14ac:dyDescent="0.25">
      <c r="A2784" s="16" t="s">
        <v>6</v>
      </c>
      <c r="B2784" s="7">
        <v>5.5436196134971923E-2</v>
      </c>
      <c r="C2784" s="8">
        <v>5.8972389119414152E-2</v>
      </c>
    </row>
    <row r="2785" spans="1:3" x14ac:dyDescent="0.25">
      <c r="A2785" s="17" t="s">
        <v>214</v>
      </c>
      <c r="B2785" s="9">
        <v>1</v>
      </c>
      <c r="C2785" s="10">
        <v>1</v>
      </c>
    </row>
    <row r="2786" spans="1:3" s="20" customFormat="1" x14ac:dyDescent="0.25">
      <c r="A2786" s="17" t="s">
        <v>215</v>
      </c>
      <c r="B2786" s="22">
        <v>500.00681293302432</v>
      </c>
      <c r="C2786" s="21">
        <v>499.99470588235317</v>
      </c>
    </row>
    <row r="2787" spans="1:3" s="20" customFormat="1" x14ac:dyDescent="0.25">
      <c r="A2787" s="23" t="s">
        <v>216</v>
      </c>
      <c r="B2787" s="27">
        <v>433</v>
      </c>
      <c r="C2787" s="26">
        <v>425</v>
      </c>
    </row>
    <row r="2788" spans="1:3" x14ac:dyDescent="0.25">
      <c r="A2788"/>
    </row>
    <row r="2789" spans="1:3" x14ac:dyDescent="0.25">
      <c r="A2789" s="62" t="s">
        <v>313</v>
      </c>
      <c r="B2789" s="63">
        <f>B2780+B2781</f>
        <v>0.14333430560645966</v>
      </c>
      <c r="C2789" s="63">
        <f>C2780+C2781</f>
        <v>0.11874031607393482</v>
      </c>
    </row>
    <row r="2790" spans="1:3" x14ac:dyDescent="0.25">
      <c r="A2790" s="64" t="s">
        <v>311</v>
      </c>
      <c r="B2790" s="63">
        <f>B2782</f>
        <v>0.47046287360056754</v>
      </c>
      <c r="C2790" s="63">
        <f>C2782</f>
        <v>0.46704706285125369</v>
      </c>
    </row>
    <row r="2791" spans="1:3" x14ac:dyDescent="0.25">
      <c r="A2791" s="65" t="s">
        <v>314</v>
      </c>
      <c r="B2791" s="63">
        <f>B2783+B2784</f>
        <v>0.38620282079297297</v>
      </c>
      <c r="C2791" s="63">
        <f>C2783+C2784</f>
        <v>0.41421262107481133</v>
      </c>
    </row>
    <row r="2792" spans="1:3" x14ac:dyDescent="0.25">
      <c r="A2792"/>
    </row>
    <row r="2793" spans="1:3" x14ac:dyDescent="0.25">
      <c r="A2793" s="51" t="s">
        <v>306</v>
      </c>
      <c r="B2793" s="52">
        <v>3.2796273676640437</v>
      </c>
      <c r="C2793" s="52">
        <v>3.3450765949286541</v>
      </c>
    </row>
    <row r="2794" spans="1:3" x14ac:dyDescent="0.25">
      <c r="A2794"/>
    </row>
    <row r="2795" spans="1:3" x14ac:dyDescent="0.25">
      <c r="A2795" s="31" t="s">
        <v>218</v>
      </c>
      <c r="B2795" s="31" t="s">
        <v>219</v>
      </c>
    </row>
    <row r="2796" spans="1:3" x14ac:dyDescent="0.25">
      <c r="A2796" s="31" t="s">
        <v>220</v>
      </c>
      <c r="B2796" s="31" t="s">
        <v>221</v>
      </c>
    </row>
    <row r="2797" spans="1:3" x14ac:dyDescent="0.25">
      <c r="A2797" s="19"/>
    </row>
    <row r="2798" spans="1:3" x14ac:dyDescent="0.25">
      <c r="A2798" s="19" t="s">
        <v>400</v>
      </c>
      <c r="B2798" s="1"/>
      <c r="C2798" s="1"/>
    </row>
    <row r="2799" spans="1:3" x14ac:dyDescent="0.25">
      <c r="A2799" s="19"/>
    </row>
    <row r="2800" spans="1:3" x14ac:dyDescent="0.25">
      <c r="A2800" s="19"/>
      <c r="B2800" s="3" t="s">
        <v>0</v>
      </c>
      <c r="C2800" s="4" t="s">
        <v>1</v>
      </c>
    </row>
    <row r="2801" spans="1:3" x14ac:dyDescent="0.25">
      <c r="A2801" s="15" t="s">
        <v>2</v>
      </c>
      <c r="B2801" s="5"/>
      <c r="C2801" s="6"/>
    </row>
    <row r="2802" spans="1:3" x14ac:dyDescent="0.25">
      <c r="A2802" s="16" t="s">
        <v>3</v>
      </c>
      <c r="B2802" s="7">
        <v>3.0611361184685961E-2</v>
      </c>
      <c r="C2802" s="8">
        <v>3.6114500035882714E-2</v>
      </c>
    </row>
    <row r="2803" spans="1:3" x14ac:dyDescent="0.25">
      <c r="A2803" s="16" t="s">
        <v>4</v>
      </c>
      <c r="B2803" s="7">
        <v>0.22180783217965375</v>
      </c>
      <c r="C2803" s="8">
        <v>0.25926180394851234</v>
      </c>
    </row>
    <row r="2804" spans="1:3" x14ac:dyDescent="0.25">
      <c r="A2804" s="16" t="s">
        <v>5</v>
      </c>
      <c r="B2804" s="7">
        <v>0.51975157844269593</v>
      </c>
      <c r="C2804" s="8">
        <v>0.4954325398739518</v>
      </c>
    </row>
    <row r="2805" spans="1:3" x14ac:dyDescent="0.25">
      <c r="A2805" s="16" t="s">
        <v>6</v>
      </c>
      <c r="B2805" s="7">
        <v>0.22782922819296439</v>
      </c>
      <c r="C2805" s="8">
        <v>0.20919115614165315</v>
      </c>
    </row>
    <row r="2806" spans="1:3" x14ac:dyDescent="0.25">
      <c r="A2806" s="17" t="s">
        <v>214</v>
      </c>
      <c r="B2806" s="9">
        <v>1</v>
      </c>
      <c r="C2806" s="10">
        <v>1</v>
      </c>
    </row>
    <row r="2807" spans="1:3" s="20" customFormat="1" x14ac:dyDescent="0.25">
      <c r="A2807" s="17" t="s">
        <v>215</v>
      </c>
      <c r="B2807" s="22">
        <v>500.00681293302421</v>
      </c>
      <c r="C2807" s="21">
        <v>499.994705882353</v>
      </c>
    </row>
    <row r="2808" spans="1:3" s="20" customFormat="1" x14ac:dyDescent="0.25">
      <c r="A2808" s="23" t="s">
        <v>216</v>
      </c>
      <c r="B2808" s="27">
        <v>433</v>
      </c>
      <c r="C2808" s="26">
        <v>425</v>
      </c>
    </row>
    <row r="2809" spans="1:3" x14ac:dyDescent="0.25">
      <c r="A2809"/>
    </row>
    <row r="2810" spans="1:3" x14ac:dyDescent="0.25">
      <c r="A2810" s="62" t="s">
        <v>313</v>
      </c>
      <c r="B2810" s="63">
        <f>B2801+B2802</f>
        <v>3.0611361184685961E-2</v>
      </c>
      <c r="C2810" s="63">
        <f>C2801+C2802</f>
        <v>3.6114500035882714E-2</v>
      </c>
    </row>
    <row r="2811" spans="1:3" x14ac:dyDescent="0.25">
      <c r="A2811" s="64" t="s">
        <v>311</v>
      </c>
      <c r="B2811" s="63">
        <f>B2803</f>
        <v>0.22180783217965375</v>
      </c>
      <c r="C2811" s="63">
        <f>C2803</f>
        <v>0.25926180394851234</v>
      </c>
    </row>
    <row r="2812" spans="1:3" x14ac:dyDescent="0.25">
      <c r="A2812" s="65" t="s">
        <v>314</v>
      </c>
      <c r="B2812" s="63">
        <f>B2804+B2805</f>
        <v>0.74758080663566029</v>
      </c>
      <c r="C2812" s="63">
        <f>C2804+C2805</f>
        <v>0.70462369601560493</v>
      </c>
    </row>
    <row r="2813" spans="1:3" x14ac:dyDescent="0.25">
      <c r="A2813"/>
    </row>
    <row r="2814" spans="1:3" x14ac:dyDescent="0.25">
      <c r="A2814" s="51" t="s">
        <v>306</v>
      </c>
      <c r="B2814" s="52">
        <v>3.9447986736439393</v>
      </c>
      <c r="C2814" s="52">
        <v>3.8777003521213755</v>
      </c>
    </row>
    <row r="2815" spans="1:3" x14ac:dyDescent="0.25">
      <c r="A2815"/>
    </row>
    <row r="2816" spans="1:3" x14ac:dyDescent="0.25">
      <c r="A2816" s="31" t="s">
        <v>218</v>
      </c>
      <c r="B2816" s="31" t="s">
        <v>219</v>
      </c>
    </row>
    <row r="2817" spans="1:3" x14ac:dyDescent="0.25">
      <c r="A2817" s="31" t="s">
        <v>220</v>
      </c>
      <c r="B2817" s="31" t="s">
        <v>221</v>
      </c>
    </row>
    <row r="2818" spans="1:3" x14ac:dyDescent="0.25">
      <c r="A2818" s="19"/>
    </row>
    <row r="2819" spans="1:3" x14ac:dyDescent="0.25">
      <c r="A2819" s="19" t="s">
        <v>280</v>
      </c>
      <c r="B2819" s="1"/>
      <c r="C2819" s="1"/>
    </row>
    <row r="2820" spans="1:3" x14ac:dyDescent="0.25">
      <c r="A2820" s="19"/>
    </row>
    <row r="2821" spans="1:3" x14ac:dyDescent="0.25">
      <c r="A2821" s="19"/>
      <c r="B2821" s="3" t="s">
        <v>0</v>
      </c>
      <c r="C2821" s="4" t="s">
        <v>1</v>
      </c>
    </row>
    <row r="2822" spans="1:3" x14ac:dyDescent="0.25">
      <c r="A2822" s="15" t="s">
        <v>2</v>
      </c>
      <c r="B2822" s="5">
        <v>1.1636100108566661E-2</v>
      </c>
      <c r="C2822" s="6">
        <v>7.1666641176200644E-3</v>
      </c>
    </row>
    <row r="2823" spans="1:3" x14ac:dyDescent="0.25">
      <c r="A2823" s="16" t="s">
        <v>3</v>
      </c>
      <c r="B2823" s="7">
        <v>8.4494922586505303E-2</v>
      </c>
      <c r="C2823" s="8">
        <v>8.2392637098510371E-2</v>
      </c>
    </row>
    <row r="2824" spans="1:3" x14ac:dyDescent="0.25">
      <c r="A2824" s="16" t="s">
        <v>4</v>
      </c>
      <c r="B2824" s="7">
        <v>0.36663172487949924</v>
      </c>
      <c r="C2824" s="8">
        <v>0.39289780715325229</v>
      </c>
    </row>
    <row r="2825" spans="1:3" x14ac:dyDescent="0.25">
      <c r="A2825" s="16" t="s">
        <v>5</v>
      </c>
      <c r="B2825" s="7">
        <v>0.44170206456771133</v>
      </c>
      <c r="C2825" s="8">
        <v>0.44175455975416211</v>
      </c>
    </row>
    <row r="2826" spans="1:3" x14ac:dyDescent="0.25">
      <c r="A2826" s="16" t="s">
        <v>6</v>
      </c>
      <c r="B2826" s="7">
        <v>9.5535187857717571E-2</v>
      </c>
      <c r="C2826" s="8">
        <v>7.5788331876455103E-2</v>
      </c>
    </row>
    <row r="2827" spans="1:3" x14ac:dyDescent="0.25">
      <c r="A2827" s="17" t="s">
        <v>214</v>
      </c>
      <c r="B2827" s="9">
        <v>1</v>
      </c>
      <c r="C2827" s="10">
        <v>1</v>
      </c>
    </row>
    <row r="2828" spans="1:3" s="20" customFormat="1" x14ac:dyDescent="0.25">
      <c r="A2828" s="17" t="s">
        <v>215</v>
      </c>
      <c r="B2828" s="22">
        <v>500.00681293302432</v>
      </c>
      <c r="C2828" s="21">
        <v>499.99470588235317</v>
      </c>
    </row>
    <row r="2829" spans="1:3" s="20" customFormat="1" x14ac:dyDescent="0.25">
      <c r="A2829" s="23" t="s">
        <v>216</v>
      </c>
      <c r="B2829" s="27">
        <v>433</v>
      </c>
      <c r="C2829" s="26">
        <v>425</v>
      </c>
    </row>
    <row r="2830" spans="1:3" x14ac:dyDescent="0.25">
      <c r="A2830"/>
    </row>
    <row r="2831" spans="1:3" x14ac:dyDescent="0.25">
      <c r="A2831" s="62" t="s">
        <v>313</v>
      </c>
      <c r="B2831" s="63">
        <f>B2822+B2823</f>
        <v>9.6131022695071969E-2</v>
      </c>
      <c r="C2831" s="63">
        <f>C2822+C2823</f>
        <v>8.9559301216130441E-2</v>
      </c>
    </row>
    <row r="2832" spans="1:3" x14ac:dyDescent="0.25">
      <c r="A2832" s="64" t="s">
        <v>311</v>
      </c>
      <c r="B2832" s="63">
        <f>B2824</f>
        <v>0.36663172487949924</v>
      </c>
      <c r="C2832" s="63">
        <f>C2824</f>
        <v>0.39289780715325229</v>
      </c>
    </row>
    <row r="2833" spans="1:3" x14ac:dyDescent="0.25">
      <c r="A2833" s="65" t="s">
        <v>314</v>
      </c>
      <c r="B2833" s="63">
        <f>B2825+B2826</f>
        <v>0.53723725242542886</v>
      </c>
      <c r="C2833" s="63">
        <f>C2825+C2826</f>
        <v>0.51754289163061717</v>
      </c>
    </row>
    <row r="2834" spans="1:3" x14ac:dyDescent="0.25">
      <c r="A2834"/>
    </row>
    <row r="2835" spans="1:3" x14ac:dyDescent="0.25">
      <c r="A2835" s="51" t="s">
        <v>306</v>
      </c>
      <c r="B2835" s="52">
        <v>3.5250053174795091</v>
      </c>
      <c r="C2835" s="52">
        <v>3.4966052581733238</v>
      </c>
    </row>
    <row r="2836" spans="1:3" x14ac:dyDescent="0.25">
      <c r="A2836"/>
    </row>
    <row r="2837" spans="1:3" x14ac:dyDescent="0.25">
      <c r="A2837" s="31" t="s">
        <v>218</v>
      </c>
      <c r="B2837" s="31" t="s">
        <v>219</v>
      </c>
    </row>
    <row r="2838" spans="1:3" x14ac:dyDescent="0.25">
      <c r="A2838" s="31" t="s">
        <v>220</v>
      </c>
      <c r="B2838" s="31" t="s">
        <v>221</v>
      </c>
    </row>
    <row r="2839" spans="1:3" x14ac:dyDescent="0.25">
      <c r="A2839" s="19"/>
    </row>
    <row r="2840" spans="1:3" x14ac:dyDescent="0.25">
      <c r="A2840" s="19" t="s">
        <v>281</v>
      </c>
      <c r="B2840" s="1"/>
      <c r="C2840" s="1"/>
    </row>
    <row r="2841" spans="1:3" x14ac:dyDescent="0.25">
      <c r="A2841" s="19"/>
    </row>
    <row r="2842" spans="1:3" x14ac:dyDescent="0.25">
      <c r="A2842" s="19"/>
      <c r="B2842" s="3" t="s">
        <v>0</v>
      </c>
      <c r="C2842" s="4" t="s">
        <v>1</v>
      </c>
    </row>
    <row r="2843" spans="1:3" x14ac:dyDescent="0.25">
      <c r="A2843" s="15" t="s">
        <v>2</v>
      </c>
      <c r="B2843" s="5">
        <v>3.5504135163054333E-2</v>
      </c>
      <c r="C2843" s="6">
        <v>3.1430450440063491E-2</v>
      </c>
    </row>
    <row r="2844" spans="1:3" x14ac:dyDescent="0.25">
      <c r="A2844" s="16" t="s">
        <v>3</v>
      </c>
      <c r="B2844" s="7">
        <v>0.22997769776347102</v>
      </c>
      <c r="C2844" s="8">
        <v>0.1749969117320066</v>
      </c>
    </row>
    <row r="2845" spans="1:3" x14ac:dyDescent="0.25">
      <c r="A2845" s="16" t="s">
        <v>4</v>
      </c>
      <c r="B2845" s="7">
        <v>0.56755069619143828</v>
      </c>
      <c r="C2845" s="8">
        <v>0.57698163862911478</v>
      </c>
    </row>
    <row r="2846" spans="1:3" x14ac:dyDescent="0.25">
      <c r="A2846" s="16" t="s">
        <v>5</v>
      </c>
      <c r="B2846" s="7">
        <v>0.15073651421377859</v>
      </c>
      <c r="C2846" s="8">
        <v>0.19593454518930206</v>
      </c>
    </row>
    <row r="2847" spans="1:3" x14ac:dyDescent="0.25">
      <c r="A2847" s="16" t="s">
        <v>6</v>
      </c>
      <c r="B2847" s="7">
        <v>1.6230956668257863E-2</v>
      </c>
      <c r="C2847" s="8">
        <v>2.0656454009513051E-2</v>
      </c>
    </row>
    <row r="2848" spans="1:3" x14ac:dyDescent="0.25">
      <c r="A2848" s="17" t="s">
        <v>214</v>
      </c>
      <c r="B2848" s="9">
        <v>1</v>
      </c>
      <c r="C2848" s="10">
        <v>1</v>
      </c>
    </row>
    <row r="2849" spans="1:3" s="20" customFormat="1" x14ac:dyDescent="0.25">
      <c r="A2849" s="17" t="s">
        <v>215</v>
      </c>
      <c r="B2849" s="22">
        <v>500.006812933025</v>
      </c>
      <c r="C2849" s="21">
        <v>499.99470588235266</v>
      </c>
    </row>
    <row r="2850" spans="1:3" s="20" customFormat="1" x14ac:dyDescent="0.25">
      <c r="A2850" s="23" t="s">
        <v>216</v>
      </c>
      <c r="B2850" s="27">
        <v>433</v>
      </c>
      <c r="C2850" s="26">
        <v>425</v>
      </c>
    </row>
    <row r="2851" spans="1:3" x14ac:dyDescent="0.25">
      <c r="A2851"/>
    </row>
    <row r="2852" spans="1:3" x14ac:dyDescent="0.25">
      <c r="A2852" s="62" t="s">
        <v>313</v>
      </c>
      <c r="B2852" s="63">
        <f>B2843+B2844</f>
        <v>0.26548183292652533</v>
      </c>
      <c r="C2852" s="63">
        <f>C2843+C2844</f>
        <v>0.20642736217207008</v>
      </c>
    </row>
    <row r="2853" spans="1:3" x14ac:dyDescent="0.25">
      <c r="A2853" s="64" t="s">
        <v>311</v>
      </c>
      <c r="B2853" s="63">
        <f>B2845</f>
        <v>0.56755069619143828</v>
      </c>
      <c r="C2853" s="63">
        <f>C2845</f>
        <v>0.57698163862911478</v>
      </c>
    </row>
    <row r="2854" spans="1:3" x14ac:dyDescent="0.25">
      <c r="A2854" s="65" t="s">
        <v>314</v>
      </c>
      <c r="B2854" s="63">
        <f>B2846+B2847</f>
        <v>0.16696747088203645</v>
      </c>
      <c r="C2854" s="63">
        <f>C2846+C2847</f>
        <v>0.21659099919881511</v>
      </c>
    </row>
    <row r="2855" spans="1:3" x14ac:dyDescent="0.25">
      <c r="A2855"/>
    </row>
    <row r="2856" spans="1:3" x14ac:dyDescent="0.25">
      <c r="A2856" s="51" t="s">
        <v>306</v>
      </c>
      <c r="B2856" s="52">
        <v>2.8822124594607144</v>
      </c>
      <c r="C2856" s="52">
        <v>2.9993896405961937</v>
      </c>
    </row>
    <row r="2857" spans="1:3" x14ac:dyDescent="0.25">
      <c r="A2857"/>
    </row>
    <row r="2858" spans="1:3" x14ac:dyDescent="0.25">
      <c r="A2858" s="31" t="s">
        <v>218</v>
      </c>
      <c r="B2858" s="31" t="s">
        <v>219</v>
      </c>
    </row>
    <row r="2859" spans="1:3" x14ac:dyDescent="0.25">
      <c r="A2859" s="31" t="s">
        <v>220</v>
      </c>
      <c r="B2859" s="31" t="s">
        <v>221</v>
      </c>
    </row>
    <row r="2860" spans="1:3" x14ac:dyDescent="0.25">
      <c r="A2860" s="19"/>
    </row>
    <row r="2861" spans="1:3" x14ac:dyDescent="0.25">
      <c r="A2861" s="19" t="s">
        <v>282</v>
      </c>
      <c r="B2861" s="1"/>
      <c r="C2861" s="1"/>
    </row>
    <row r="2862" spans="1:3" x14ac:dyDescent="0.25">
      <c r="A2862" s="19"/>
    </row>
    <row r="2863" spans="1:3" x14ac:dyDescent="0.25">
      <c r="A2863" s="19"/>
      <c r="B2863" s="3" t="s">
        <v>0</v>
      </c>
      <c r="C2863" s="4" t="s">
        <v>1</v>
      </c>
    </row>
    <row r="2864" spans="1:3" x14ac:dyDescent="0.25">
      <c r="A2864" s="15" t="s">
        <v>2</v>
      </c>
      <c r="B2864" s="5">
        <v>3.3057748173870166E-2</v>
      </c>
      <c r="C2864" s="6">
        <v>1.8455018935494599E-2</v>
      </c>
    </row>
    <row r="2865" spans="1:3" x14ac:dyDescent="0.25">
      <c r="A2865" s="16" t="s">
        <v>3</v>
      </c>
      <c r="B2865" s="7">
        <v>0.10627753571025264</v>
      </c>
      <c r="C2865" s="8">
        <v>0.10361145000358818</v>
      </c>
    </row>
    <row r="2866" spans="1:3" x14ac:dyDescent="0.25">
      <c r="A2866" s="16" t="s">
        <v>4</v>
      </c>
      <c r="B2866" s="7">
        <v>0.51677240425592341</v>
      </c>
      <c r="C2866" s="8">
        <v>0.50672089469182635</v>
      </c>
    </row>
    <row r="2867" spans="1:3" x14ac:dyDescent="0.25">
      <c r="A2867" s="16" t="s">
        <v>5</v>
      </c>
      <c r="B2867" s="7">
        <v>0.29919846357751689</v>
      </c>
      <c r="C2867" s="8">
        <v>0.33181998397630091</v>
      </c>
    </row>
    <row r="2868" spans="1:3" x14ac:dyDescent="0.25">
      <c r="A2868" s="16" t="s">
        <v>6</v>
      </c>
      <c r="B2868" s="7">
        <v>4.4693848282436839E-2</v>
      </c>
      <c r="C2868" s="8">
        <v>3.9392652392790009E-2</v>
      </c>
    </row>
    <row r="2869" spans="1:3" x14ac:dyDescent="0.25">
      <c r="A2869" s="17" t="s">
        <v>214</v>
      </c>
      <c r="B2869" s="9">
        <v>1</v>
      </c>
      <c r="C2869" s="10">
        <v>1</v>
      </c>
    </row>
    <row r="2870" spans="1:3" s="20" customFormat="1" x14ac:dyDescent="0.25">
      <c r="A2870" s="17" t="s">
        <v>215</v>
      </c>
      <c r="B2870" s="22">
        <v>500.00681293302438</v>
      </c>
      <c r="C2870" s="21">
        <v>499.99470588235317</v>
      </c>
    </row>
    <row r="2871" spans="1:3" s="20" customFormat="1" x14ac:dyDescent="0.25">
      <c r="A2871" s="23" t="s">
        <v>216</v>
      </c>
      <c r="B2871" s="27">
        <v>433</v>
      </c>
      <c r="C2871" s="26">
        <v>425</v>
      </c>
    </row>
    <row r="2872" spans="1:3" x14ac:dyDescent="0.25">
      <c r="A2872"/>
    </row>
    <row r="2873" spans="1:3" x14ac:dyDescent="0.25">
      <c r="A2873" s="62" t="s">
        <v>313</v>
      </c>
      <c r="B2873" s="63">
        <f>B2864+B2865</f>
        <v>0.13933528388412281</v>
      </c>
      <c r="C2873" s="63">
        <f>C2864+C2865</f>
        <v>0.12206646893908278</v>
      </c>
    </row>
    <row r="2874" spans="1:3" x14ac:dyDescent="0.25">
      <c r="A2874" s="64" t="s">
        <v>311</v>
      </c>
      <c r="B2874" s="63">
        <f>B2866</f>
        <v>0.51677240425592341</v>
      </c>
      <c r="C2874" s="63">
        <f>C2866</f>
        <v>0.50672089469182635</v>
      </c>
    </row>
    <row r="2875" spans="1:3" x14ac:dyDescent="0.25">
      <c r="A2875" s="65" t="s">
        <v>314</v>
      </c>
      <c r="B2875" s="63">
        <f>B2867+B2868</f>
        <v>0.34389231185995373</v>
      </c>
      <c r="C2875" s="63">
        <f>C2867+C2868</f>
        <v>0.37121263636909091</v>
      </c>
    </row>
    <row r="2876" spans="1:3" x14ac:dyDescent="0.25">
      <c r="A2876"/>
    </row>
    <row r="2877" spans="1:3" x14ac:dyDescent="0.25">
      <c r="A2877" s="51" t="s">
        <v>306</v>
      </c>
      <c r="B2877" s="52">
        <v>3.2161931280844009</v>
      </c>
      <c r="C2877" s="52">
        <v>3.2700838008873041</v>
      </c>
    </row>
    <row r="2878" spans="1:3" x14ac:dyDescent="0.25">
      <c r="A2878"/>
    </row>
    <row r="2879" spans="1:3" x14ac:dyDescent="0.25">
      <c r="A2879" s="31" t="s">
        <v>218</v>
      </c>
      <c r="B2879" s="31" t="s">
        <v>219</v>
      </c>
    </row>
    <row r="2880" spans="1:3" x14ac:dyDescent="0.25">
      <c r="A2880" s="31" t="s">
        <v>220</v>
      </c>
      <c r="B2880" s="31" t="s">
        <v>221</v>
      </c>
    </row>
    <row r="2881" spans="1:3" x14ac:dyDescent="0.25">
      <c r="A2881" s="19"/>
    </row>
    <row r="2882" spans="1:3" x14ac:dyDescent="0.25">
      <c r="A2882" s="19" t="s">
        <v>283</v>
      </c>
      <c r="B2882" s="1"/>
      <c r="C2882" s="1"/>
    </row>
    <row r="2883" spans="1:3" x14ac:dyDescent="0.25">
      <c r="A2883" s="19"/>
    </row>
    <row r="2884" spans="1:3" x14ac:dyDescent="0.25">
      <c r="A2884" s="19"/>
      <c r="B2884" s="3" t="s">
        <v>0</v>
      </c>
      <c r="C2884" s="4" t="s">
        <v>1</v>
      </c>
    </row>
    <row r="2885" spans="1:3" x14ac:dyDescent="0.25">
      <c r="A2885" s="15" t="s">
        <v>2</v>
      </c>
      <c r="B2885" s="5">
        <v>5.6329948391003519E-2</v>
      </c>
      <c r="C2885" s="6">
        <v>5.6770954045395748E-2</v>
      </c>
    </row>
    <row r="2886" spans="1:3" x14ac:dyDescent="0.25">
      <c r="A2886" s="16" t="s">
        <v>3</v>
      </c>
      <c r="B2886" s="7">
        <v>0.27162932421936958</v>
      </c>
      <c r="C2886" s="8">
        <v>0.2546257548609337</v>
      </c>
    </row>
    <row r="2887" spans="1:3" x14ac:dyDescent="0.25">
      <c r="A2887" s="16" t="s">
        <v>4</v>
      </c>
      <c r="B2887" s="7">
        <v>0.51862295640775335</v>
      </c>
      <c r="C2887" s="8">
        <v>0.47477608586443876</v>
      </c>
    </row>
    <row r="2888" spans="1:3" x14ac:dyDescent="0.25">
      <c r="A2888" s="16" t="s">
        <v>5</v>
      </c>
      <c r="B2888" s="7">
        <v>0.13259195775392452</v>
      </c>
      <c r="C2888" s="8">
        <v>0.18904906051946424</v>
      </c>
    </row>
    <row r="2889" spans="1:3" x14ac:dyDescent="0.25">
      <c r="A2889" s="16" t="s">
        <v>6</v>
      </c>
      <c r="B2889" s="7">
        <v>2.082581322794911E-2</v>
      </c>
      <c r="C2889" s="8">
        <v>2.4778144709767511E-2</v>
      </c>
    </row>
    <row r="2890" spans="1:3" x14ac:dyDescent="0.25">
      <c r="A2890" s="17" t="s">
        <v>214</v>
      </c>
      <c r="B2890" s="9">
        <v>1</v>
      </c>
      <c r="C2890" s="10">
        <v>1</v>
      </c>
    </row>
    <row r="2891" spans="1:3" s="20" customFormat="1" x14ac:dyDescent="0.25">
      <c r="A2891" s="17" t="s">
        <v>215</v>
      </c>
      <c r="B2891" s="22">
        <v>500.00681293302432</v>
      </c>
      <c r="C2891" s="21">
        <v>499.994705882353</v>
      </c>
    </row>
    <row r="2892" spans="1:3" s="20" customFormat="1" x14ac:dyDescent="0.25">
      <c r="A2892" s="23" t="s">
        <v>216</v>
      </c>
      <c r="B2892" s="27">
        <v>433</v>
      </c>
      <c r="C2892" s="26">
        <v>425</v>
      </c>
    </row>
    <row r="2893" spans="1:3" x14ac:dyDescent="0.25">
      <c r="A2893"/>
    </row>
    <row r="2894" spans="1:3" x14ac:dyDescent="0.25">
      <c r="A2894" s="62" t="s">
        <v>313</v>
      </c>
      <c r="B2894" s="63">
        <f>B2885+B2886</f>
        <v>0.32795927261037311</v>
      </c>
      <c r="C2894" s="63">
        <f>C2885+C2886</f>
        <v>0.31139670890632942</v>
      </c>
    </row>
    <row r="2895" spans="1:3" x14ac:dyDescent="0.25">
      <c r="A2895" s="64" t="s">
        <v>311</v>
      </c>
      <c r="B2895" s="63">
        <f>B2887</f>
        <v>0.51862295640775335</v>
      </c>
      <c r="C2895" s="63">
        <f>C2887</f>
        <v>0.47477608586443876</v>
      </c>
    </row>
    <row r="2896" spans="1:3" x14ac:dyDescent="0.25">
      <c r="A2896" s="65" t="s">
        <v>314</v>
      </c>
      <c r="B2896" s="63">
        <f>B2888+B2889</f>
        <v>0.15341777098187362</v>
      </c>
      <c r="C2896" s="63">
        <f>C2888+C2889</f>
        <v>0.21382720522923176</v>
      </c>
    </row>
    <row r="2897" spans="1:3" x14ac:dyDescent="0.25">
      <c r="A2897"/>
    </row>
    <row r="2898" spans="1:3" x14ac:dyDescent="0.25">
      <c r="A2898" s="51" t="s">
        <v>306</v>
      </c>
      <c r="B2898" s="52">
        <v>2.7899543632084471</v>
      </c>
      <c r="C2898" s="52">
        <v>2.8704376869872736</v>
      </c>
    </row>
    <row r="2899" spans="1:3" x14ac:dyDescent="0.25">
      <c r="A2899"/>
    </row>
    <row r="2900" spans="1:3" x14ac:dyDescent="0.25">
      <c r="A2900" s="31" t="s">
        <v>218</v>
      </c>
      <c r="B2900" s="31" t="s">
        <v>219</v>
      </c>
    </row>
    <row r="2901" spans="1:3" x14ac:dyDescent="0.25">
      <c r="A2901" s="31" t="s">
        <v>220</v>
      </c>
      <c r="B2901" s="31" t="s">
        <v>221</v>
      </c>
    </row>
    <row r="2902" spans="1:3" x14ac:dyDescent="0.25">
      <c r="A2902" s="19"/>
    </row>
    <row r="2903" spans="1:3" x14ac:dyDescent="0.25">
      <c r="A2903" s="19" t="s">
        <v>284</v>
      </c>
      <c r="B2903" s="1"/>
      <c r="C2903" s="1"/>
    </row>
    <row r="2904" spans="1:3" x14ac:dyDescent="0.25">
      <c r="A2904" s="19"/>
    </row>
    <row r="2905" spans="1:3" x14ac:dyDescent="0.25">
      <c r="A2905" s="19"/>
      <c r="B2905" s="3" t="s">
        <v>0</v>
      </c>
      <c r="C2905" s="4" t="s">
        <v>1</v>
      </c>
    </row>
    <row r="2906" spans="1:3" x14ac:dyDescent="0.25">
      <c r="A2906" s="15" t="s">
        <v>2</v>
      </c>
      <c r="B2906" s="5">
        <v>2.3868035054487726E-2</v>
      </c>
      <c r="C2906" s="6">
        <v>3.0868091544498683E-2</v>
      </c>
    </row>
    <row r="2907" spans="1:3" x14ac:dyDescent="0.25">
      <c r="A2907" s="16" t="s">
        <v>3</v>
      </c>
      <c r="B2907" s="7">
        <v>0.16201164926390155</v>
      </c>
      <c r="C2907" s="8">
        <v>0.1581809689749655</v>
      </c>
    </row>
    <row r="2908" spans="1:3" x14ac:dyDescent="0.25">
      <c r="A2908" s="16" t="s">
        <v>4</v>
      </c>
      <c r="B2908" s="7">
        <v>0.45978357338779913</v>
      </c>
      <c r="C2908" s="8">
        <v>0.43809922693299119</v>
      </c>
    </row>
    <row r="2909" spans="1:3" x14ac:dyDescent="0.25">
      <c r="A2909" s="16" t="s">
        <v>5</v>
      </c>
      <c r="B2909" s="7">
        <v>0.31698205497892751</v>
      </c>
      <c r="C2909" s="8">
        <v>0.31636193794993128</v>
      </c>
    </row>
    <row r="2910" spans="1:3" x14ac:dyDescent="0.25">
      <c r="A2910" s="16" t="s">
        <v>6</v>
      </c>
      <c r="B2910" s="7">
        <v>3.7354687314884213E-2</v>
      </c>
      <c r="C2910" s="8">
        <v>5.6489774597613354E-2</v>
      </c>
    </row>
    <row r="2911" spans="1:3" x14ac:dyDescent="0.25">
      <c r="A2911" s="17" t="s">
        <v>214</v>
      </c>
      <c r="B2911" s="9">
        <v>1</v>
      </c>
      <c r="C2911" s="10">
        <v>1</v>
      </c>
    </row>
    <row r="2912" spans="1:3" s="20" customFormat="1" x14ac:dyDescent="0.25">
      <c r="A2912" s="17" t="s">
        <v>215</v>
      </c>
      <c r="B2912" s="22">
        <v>500.00681293302415</v>
      </c>
      <c r="C2912" s="21">
        <v>499.99470588235312</v>
      </c>
    </row>
    <row r="2913" spans="1:3" s="20" customFormat="1" x14ac:dyDescent="0.25">
      <c r="A2913" s="23" t="s">
        <v>216</v>
      </c>
      <c r="B2913" s="27">
        <v>433</v>
      </c>
      <c r="C2913" s="26">
        <v>425</v>
      </c>
    </row>
    <row r="2914" spans="1:3" x14ac:dyDescent="0.25">
      <c r="A2914"/>
    </row>
    <row r="2915" spans="1:3" x14ac:dyDescent="0.25">
      <c r="A2915" s="62" t="s">
        <v>313</v>
      </c>
      <c r="B2915" s="63">
        <f>B2906+B2907</f>
        <v>0.18587968431838928</v>
      </c>
      <c r="C2915" s="63">
        <f>C2906+C2907</f>
        <v>0.18904906051946418</v>
      </c>
    </row>
    <row r="2916" spans="1:3" x14ac:dyDescent="0.25">
      <c r="A2916" s="64" t="s">
        <v>311</v>
      </c>
      <c r="B2916" s="63">
        <f>B2908</f>
        <v>0.45978357338779913</v>
      </c>
      <c r="C2916" s="63">
        <f>C2908</f>
        <v>0.43809922693299119</v>
      </c>
    </row>
    <row r="2917" spans="1:3" x14ac:dyDescent="0.25">
      <c r="A2917" s="65" t="s">
        <v>314</v>
      </c>
      <c r="B2917" s="63">
        <f>B2909+B2910</f>
        <v>0.35433674229381174</v>
      </c>
      <c r="C2917" s="63">
        <f>C2909+C2910</f>
        <v>0.37285171254754462</v>
      </c>
    </row>
    <row r="2918" spans="1:3" x14ac:dyDescent="0.25">
      <c r="A2918"/>
    </row>
    <row r="2919" spans="1:3" x14ac:dyDescent="0.25">
      <c r="A2919" s="51" t="s">
        <v>306</v>
      </c>
      <c r="B2919" s="52">
        <v>3.1819437102358199</v>
      </c>
      <c r="C2919" s="52">
        <v>3.2094243350811982</v>
      </c>
    </row>
    <row r="2920" spans="1:3" x14ac:dyDescent="0.25">
      <c r="A2920"/>
    </row>
    <row r="2921" spans="1:3" x14ac:dyDescent="0.25">
      <c r="A2921" s="31" t="s">
        <v>218</v>
      </c>
      <c r="B2921" s="31" t="s">
        <v>219</v>
      </c>
    </row>
    <row r="2922" spans="1:3" x14ac:dyDescent="0.25">
      <c r="A2922" s="31" t="s">
        <v>220</v>
      </c>
      <c r="B2922" s="31" t="s">
        <v>221</v>
      </c>
    </row>
    <row r="2923" spans="1:3" x14ac:dyDescent="0.25">
      <c r="A2923" s="19"/>
    </row>
    <row r="2924" spans="1:3" x14ac:dyDescent="0.25">
      <c r="A2924" s="19" t="s">
        <v>401</v>
      </c>
      <c r="B2924" s="1"/>
      <c r="C2924" s="1"/>
    </row>
    <row r="2925" spans="1:3" x14ac:dyDescent="0.25">
      <c r="A2925" s="19"/>
    </row>
    <row r="2926" spans="1:3" x14ac:dyDescent="0.25">
      <c r="A2926" s="19"/>
      <c r="B2926" s="3" t="s">
        <v>0</v>
      </c>
      <c r="C2926" s="4" t="s">
        <v>1</v>
      </c>
    </row>
    <row r="2927" spans="1:3" x14ac:dyDescent="0.25">
      <c r="A2927" s="15" t="s">
        <v>7</v>
      </c>
      <c r="B2927" s="5">
        <v>2.7569139358147352E-2</v>
      </c>
      <c r="C2927" s="6">
        <v>3.4708602796970772E-2</v>
      </c>
    </row>
    <row r="2928" spans="1:3" x14ac:dyDescent="0.25">
      <c r="A2928" s="16" t="s">
        <v>8</v>
      </c>
      <c r="B2928" s="7">
        <v>0.15031250151556833</v>
      </c>
      <c r="C2928" s="8">
        <v>0.1524202020962574</v>
      </c>
    </row>
    <row r="2929" spans="1:3" x14ac:dyDescent="0.25">
      <c r="A2929" s="16" t="s">
        <v>4</v>
      </c>
      <c r="B2929" s="7">
        <v>0.41264333811617798</v>
      </c>
      <c r="C2929" s="8">
        <v>0.40011247177911291</v>
      </c>
    </row>
    <row r="2930" spans="1:3" x14ac:dyDescent="0.25">
      <c r="A2930" s="16" t="s">
        <v>9</v>
      </c>
      <c r="B2930" s="7">
        <v>0.35433674229381174</v>
      </c>
      <c r="C2930" s="8">
        <v>0.35959510159519359</v>
      </c>
    </row>
    <row r="2931" spans="1:3" x14ac:dyDescent="0.25">
      <c r="A2931" s="16" t="s">
        <v>10</v>
      </c>
      <c r="B2931" s="7">
        <v>5.5138278716294738E-2</v>
      </c>
      <c r="C2931" s="8">
        <v>5.3163621732465367E-2</v>
      </c>
    </row>
    <row r="2932" spans="1:3" x14ac:dyDescent="0.25">
      <c r="A2932" s="17" t="s">
        <v>214</v>
      </c>
      <c r="B2932" s="9">
        <v>1</v>
      </c>
      <c r="C2932" s="10">
        <v>1</v>
      </c>
    </row>
    <row r="2933" spans="1:3" s="20" customFormat="1" x14ac:dyDescent="0.25">
      <c r="A2933" s="17" t="s">
        <v>215</v>
      </c>
      <c r="B2933" s="22">
        <v>500.00681293302415</v>
      </c>
      <c r="C2933" s="21">
        <v>499.99470588235306</v>
      </c>
    </row>
    <row r="2934" spans="1:3" s="20" customFormat="1" x14ac:dyDescent="0.25">
      <c r="A2934" s="23" t="s">
        <v>216</v>
      </c>
      <c r="B2934" s="27">
        <v>433</v>
      </c>
      <c r="C2934" s="26">
        <v>425</v>
      </c>
    </row>
    <row r="2935" spans="1:3" x14ac:dyDescent="0.25">
      <c r="A2935"/>
    </row>
    <row r="2936" spans="1:3" x14ac:dyDescent="0.25">
      <c r="A2936" s="62" t="s">
        <v>319</v>
      </c>
      <c r="B2936" s="63">
        <f>B2927+B2928</f>
        <v>0.17788164087371566</v>
      </c>
      <c r="C2936" s="63">
        <f>C2927+C2928</f>
        <v>0.18712880489322817</v>
      </c>
    </row>
    <row r="2937" spans="1:3" x14ac:dyDescent="0.25">
      <c r="A2937" s="64" t="s">
        <v>311</v>
      </c>
      <c r="B2937" s="63">
        <f>B2929</f>
        <v>0.41264333811617798</v>
      </c>
      <c r="C2937" s="63">
        <f>C2929</f>
        <v>0.40011247177911291</v>
      </c>
    </row>
    <row r="2938" spans="1:3" x14ac:dyDescent="0.25">
      <c r="A2938" s="65" t="s">
        <v>320</v>
      </c>
      <c r="B2938" s="63">
        <f>B2930+B2931</f>
        <v>0.40947502101010647</v>
      </c>
      <c r="C2938" s="63">
        <f>C2930+C2931</f>
        <v>0.41275872332765895</v>
      </c>
    </row>
    <row r="2939" spans="1:3" x14ac:dyDescent="0.25">
      <c r="A2939"/>
    </row>
    <row r="2940" spans="1:3" x14ac:dyDescent="0.25">
      <c r="A2940" s="51" t="s">
        <v>306</v>
      </c>
      <c r="B2940" s="52">
        <v>3.2591625194945375</v>
      </c>
      <c r="C2940" s="52">
        <v>3.2440849373699225</v>
      </c>
    </row>
    <row r="2941" spans="1:3" x14ac:dyDescent="0.25">
      <c r="A2941"/>
    </row>
    <row r="2942" spans="1:3" x14ac:dyDescent="0.25">
      <c r="A2942" s="31" t="s">
        <v>218</v>
      </c>
      <c r="B2942" s="31" t="s">
        <v>219</v>
      </c>
    </row>
    <row r="2943" spans="1:3" x14ac:dyDescent="0.25">
      <c r="A2943" s="31" t="s">
        <v>220</v>
      </c>
      <c r="B2943" s="31" t="s">
        <v>221</v>
      </c>
    </row>
    <row r="2944" spans="1:3" x14ac:dyDescent="0.25">
      <c r="A2944" s="19"/>
    </row>
    <row r="2945" spans="1:3" x14ac:dyDescent="0.25">
      <c r="A2945" s="19" t="s">
        <v>402</v>
      </c>
      <c r="B2945" s="1"/>
      <c r="C2945" s="1"/>
    </row>
    <row r="2946" spans="1:3" x14ac:dyDescent="0.25">
      <c r="A2946" s="19"/>
    </row>
    <row r="2947" spans="1:3" x14ac:dyDescent="0.25">
      <c r="A2947" s="19"/>
      <c r="B2947" s="3" t="s">
        <v>0</v>
      </c>
      <c r="C2947" s="4" t="s">
        <v>1</v>
      </c>
    </row>
    <row r="2948" spans="1:3" x14ac:dyDescent="0.25">
      <c r="A2948" s="15" t="s">
        <v>7</v>
      </c>
      <c r="B2948" s="5">
        <v>3.646093505885261E-2</v>
      </c>
      <c r="C2948" s="6">
        <v>5.1243366106229316E-2</v>
      </c>
    </row>
    <row r="2949" spans="1:3" x14ac:dyDescent="0.25">
      <c r="A2949" s="16" t="s">
        <v>8</v>
      </c>
      <c r="B2949" s="7">
        <v>0.15186513624872092</v>
      </c>
      <c r="C2949" s="8">
        <v>0.16286501857078473</v>
      </c>
    </row>
    <row r="2950" spans="1:3" x14ac:dyDescent="0.25">
      <c r="A2950" s="16" t="s">
        <v>4</v>
      </c>
      <c r="B2950" s="7">
        <v>0.4223658384331484</v>
      </c>
      <c r="C2950" s="8">
        <v>0.40315744519647856</v>
      </c>
    </row>
    <row r="2951" spans="1:3" x14ac:dyDescent="0.25">
      <c r="A2951" s="16" t="s">
        <v>9</v>
      </c>
      <c r="B2951" s="7">
        <v>0.327128567994108</v>
      </c>
      <c r="C2951" s="8">
        <v>0.32488649879822262</v>
      </c>
    </row>
    <row r="2952" spans="1:3" x14ac:dyDescent="0.25">
      <c r="A2952" s="16" t="s">
        <v>10</v>
      </c>
      <c r="B2952" s="7">
        <v>6.2179522265170178E-2</v>
      </c>
      <c r="C2952" s="8">
        <v>5.7847671328284604E-2</v>
      </c>
    </row>
    <row r="2953" spans="1:3" x14ac:dyDescent="0.25">
      <c r="A2953" s="17" t="s">
        <v>214</v>
      </c>
      <c r="B2953" s="9">
        <v>1</v>
      </c>
      <c r="C2953" s="10">
        <v>1</v>
      </c>
    </row>
    <row r="2954" spans="1:3" s="20" customFormat="1" x14ac:dyDescent="0.25">
      <c r="A2954" s="17" t="s">
        <v>215</v>
      </c>
      <c r="B2954" s="22">
        <v>500.00681293302421</v>
      </c>
      <c r="C2954" s="21">
        <v>499.99470588235317</v>
      </c>
    </row>
    <row r="2955" spans="1:3" s="20" customFormat="1" x14ac:dyDescent="0.25">
      <c r="A2955" s="23" t="s">
        <v>216</v>
      </c>
      <c r="B2955" s="27">
        <v>433</v>
      </c>
      <c r="C2955" s="26">
        <v>425</v>
      </c>
    </row>
    <row r="2956" spans="1:3" x14ac:dyDescent="0.25">
      <c r="A2956"/>
    </row>
    <row r="2957" spans="1:3" x14ac:dyDescent="0.25">
      <c r="A2957" s="62" t="s">
        <v>319</v>
      </c>
      <c r="B2957" s="63">
        <f>B2948+B2949</f>
        <v>0.18832607130757353</v>
      </c>
      <c r="C2957" s="63">
        <f>C2948+C2949</f>
        <v>0.21410838467701404</v>
      </c>
    </row>
    <row r="2958" spans="1:3" x14ac:dyDescent="0.25">
      <c r="A2958" s="64" t="s">
        <v>311</v>
      </c>
      <c r="B2958" s="63">
        <f>B2950</f>
        <v>0.4223658384331484</v>
      </c>
      <c r="C2958" s="63">
        <f>C2950</f>
        <v>0.40315744519647856</v>
      </c>
    </row>
    <row r="2959" spans="1:3" x14ac:dyDescent="0.25">
      <c r="A2959" s="65" t="s">
        <v>320</v>
      </c>
      <c r="B2959" s="63">
        <f>B2951+B2952</f>
        <v>0.38930809025927815</v>
      </c>
      <c r="C2959" s="63">
        <f>C2951+C2952</f>
        <v>0.38273417012650723</v>
      </c>
    </row>
    <row r="2960" spans="1:3" x14ac:dyDescent="0.25">
      <c r="A2960"/>
    </row>
    <row r="2961" spans="1:3" x14ac:dyDescent="0.25">
      <c r="A2961" s="51" t="s">
        <v>306</v>
      </c>
      <c r="B2961" s="52">
        <v>3.2267006061580199</v>
      </c>
      <c r="C2961" s="52">
        <v>3.1752300906715463</v>
      </c>
    </row>
    <row r="2962" spans="1:3" x14ac:dyDescent="0.25">
      <c r="A2962"/>
    </row>
    <row r="2963" spans="1:3" x14ac:dyDescent="0.25">
      <c r="A2963" s="31" t="s">
        <v>218</v>
      </c>
      <c r="B2963" s="31" t="s">
        <v>219</v>
      </c>
    </row>
    <row r="2964" spans="1:3" x14ac:dyDescent="0.25">
      <c r="A2964" s="31" t="s">
        <v>220</v>
      </c>
      <c r="B2964" s="31" t="s">
        <v>221</v>
      </c>
    </row>
    <row r="2965" spans="1:3" x14ac:dyDescent="0.25">
      <c r="A2965" s="19"/>
    </row>
    <row r="2966" spans="1:3" x14ac:dyDescent="0.25">
      <c r="A2966" s="19" t="s">
        <v>403</v>
      </c>
      <c r="B2966" s="1"/>
      <c r="C2966" s="1"/>
    </row>
    <row r="2967" spans="1:3" x14ac:dyDescent="0.25">
      <c r="A2967" s="19"/>
    </row>
    <row r="2968" spans="1:3" x14ac:dyDescent="0.25">
      <c r="A2968" s="19"/>
      <c r="B2968" s="3" t="s">
        <v>0</v>
      </c>
      <c r="C2968" s="4" t="s">
        <v>1</v>
      </c>
    </row>
    <row r="2969" spans="1:3" x14ac:dyDescent="0.25">
      <c r="A2969" s="15" t="s">
        <v>7</v>
      </c>
      <c r="B2969" s="5">
        <v>1.5635121830903483E-2</v>
      </c>
      <c r="C2969" s="6">
        <v>4.2156446362373229E-2</v>
      </c>
    </row>
    <row r="2970" spans="1:3" x14ac:dyDescent="0.25">
      <c r="A2970" s="16" t="s">
        <v>8</v>
      </c>
      <c r="B2970" s="7">
        <v>0.12555071420504912</v>
      </c>
      <c r="C2970" s="8">
        <v>0.13007667140005005</v>
      </c>
    </row>
    <row r="2971" spans="1:3" x14ac:dyDescent="0.25">
      <c r="A2971" s="16" t="s">
        <v>4</v>
      </c>
      <c r="B2971" s="7">
        <v>0.41598347736139368</v>
      </c>
      <c r="C2971" s="8">
        <v>0.37753576214336393</v>
      </c>
    </row>
    <row r="2972" spans="1:3" x14ac:dyDescent="0.25">
      <c r="A2972" s="16" t="s">
        <v>9</v>
      </c>
      <c r="B2972" s="7">
        <v>0.37086561638074672</v>
      </c>
      <c r="C2972" s="8">
        <v>0.36095299832586475</v>
      </c>
    </row>
    <row r="2973" spans="1:3" x14ac:dyDescent="0.25">
      <c r="A2973" s="16" t="s">
        <v>10</v>
      </c>
      <c r="B2973" s="7">
        <v>7.1965070221907013E-2</v>
      </c>
      <c r="C2973" s="8">
        <v>8.9278121768348082E-2</v>
      </c>
    </row>
    <row r="2974" spans="1:3" x14ac:dyDescent="0.25">
      <c r="A2974" s="17" t="s">
        <v>214</v>
      </c>
      <c r="B2974" s="9">
        <v>1</v>
      </c>
      <c r="C2974" s="10">
        <v>1</v>
      </c>
    </row>
    <row r="2975" spans="1:3" s="20" customFormat="1" x14ac:dyDescent="0.25">
      <c r="A2975" s="17" t="s">
        <v>215</v>
      </c>
      <c r="B2975" s="22">
        <v>500.00681293302438</v>
      </c>
      <c r="C2975" s="21">
        <v>499.99470588235306</v>
      </c>
    </row>
    <row r="2976" spans="1:3" s="20" customFormat="1" x14ac:dyDescent="0.25">
      <c r="A2976" s="23" t="s">
        <v>216</v>
      </c>
      <c r="B2976" s="27">
        <v>433</v>
      </c>
      <c r="C2976" s="26">
        <v>425</v>
      </c>
    </row>
    <row r="2977" spans="1:3" x14ac:dyDescent="0.25">
      <c r="A2977"/>
    </row>
    <row r="2978" spans="1:3" x14ac:dyDescent="0.25">
      <c r="A2978" s="62" t="s">
        <v>319</v>
      </c>
      <c r="B2978" s="63">
        <f>B2969+B2970</f>
        <v>0.14118583603595261</v>
      </c>
      <c r="C2978" s="63">
        <f>C2969+C2970</f>
        <v>0.17223311776242328</v>
      </c>
    </row>
    <row r="2979" spans="1:3" x14ac:dyDescent="0.25">
      <c r="A2979" s="64" t="s">
        <v>311</v>
      </c>
      <c r="B2979" s="63">
        <f>B2971</f>
        <v>0.41598347736139368</v>
      </c>
      <c r="C2979" s="63">
        <f>C2971</f>
        <v>0.37753576214336393</v>
      </c>
    </row>
    <row r="2980" spans="1:3" x14ac:dyDescent="0.25">
      <c r="A2980" s="65" t="s">
        <v>320</v>
      </c>
      <c r="B2980" s="63">
        <f>B2972+B2973</f>
        <v>0.44283068660265373</v>
      </c>
      <c r="C2980" s="63">
        <f>C2972+C2973</f>
        <v>0.45023112009421284</v>
      </c>
    </row>
    <row r="2981" spans="1:3" x14ac:dyDescent="0.25">
      <c r="A2981"/>
    </row>
    <row r="2982" spans="1:3" x14ac:dyDescent="0.25">
      <c r="A2982" s="51" t="s">
        <v>306</v>
      </c>
      <c r="B2982" s="52">
        <v>3.3579747989577045</v>
      </c>
      <c r="C2982" s="52">
        <v>3.3251196777377681</v>
      </c>
    </row>
    <row r="2983" spans="1:3" x14ac:dyDescent="0.25">
      <c r="A2983"/>
    </row>
    <row r="2984" spans="1:3" x14ac:dyDescent="0.25">
      <c r="A2984" s="31" t="s">
        <v>218</v>
      </c>
      <c r="B2984" s="31" t="s">
        <v>219</v>
      </c>
    </row>
    <row r="2985" spans="1:3" x14ac:dyDescent="0.25">
      <c r="A2985" s="31" t="s">
        <v>220</v>
      </c>
      <c r="B2985" s="31" t="s">
        <v>221</v>
      </c>
    </row>
    <row r="2986" spans="1:3" x14ac:dyDescent="0.25">
      <c r="A2986" s="19"/>
    </row>
    <row r="2987" spans="1:3" x14ac:dyDescent="0.25">
      <c r="A2987" s="19" t="s">
        <v>457</v>
      </c>
      <c r="B2987" s="1"/>
      <c r="C2987" s="2"/>
    </row>
    <row r="2988" spans="1:3" x14ac:dyDescent="0.25">
      <c r="A2988" s="19"/>
    </row>
    <row r="2989" spans="1:3" x14ac:dyDescent="0.25">
      <c r="A2989" s="19"/>
      <c r="C2989" s="3" t="s">
        <v>1</v>
      </c>
    </row>
    <row r="2990" spans="1:3" x14ac:dyDescent="0.25">
      <c r="A2990" s="16" t="s">
        <v>198</v>
      </c>
      <c r="C2990" s="5">
        <v>0.81591616852413751</v>
      </c>
    </row>
    <row r="2991" spans="1:3" x14ac:dyDescent="0.25">
      <c r="A2991" s="16" t="s">
        <v>199</v>
      </c>
      <c r="C2991" s="7">
        <v>0.17003168268840477</v>
      </c>
    </row>
    <row r="2992" spans="1:3" x14ac:dyDescent="0.25">
      <c r="A2992" s="16" t="s">
        <v>200</v>
      </c>
      <c r="C2992" s="7">
        <v>2.4826145218008167E-3</v>
      </c>
    </row>
    <row r="2993" spans="1:3" x14ac:dyDescent="0.25">
      <c r="A2993" s="16" t="s">
        <v>201</v>
      </c>
      <c r="C2993" s="7">
        <v>1.1569534265656923E-2</v>
      </c>
    </row>
    <row r="2994" spans="1:3" x14ac:dyDescent="0.25">
      <c r="A2994" s="17" t="s">
        <v>214</v>
      </c>
      <c r="C2994" s="9">
        <v>1</v>
      </c>
    </row>
    <row r="2995" spans="1:3" s="20" customFormat="1" x14ac:dyDescent="0.25">
      <c r="A2995" s="23" t="s">
        <v>215</v>
      </c>
      <c r="C2995" s="22">
        <v>499.99470588235334</v>
      </c>
    </row>
    <row r="2996" spans="1:3" s="20" customFormat="1" x14ac:dyDescent="0.25">
      <c r="A2996" s="16" t="s">
        <v>216</v>
      </c>
      <c r="C2996" s="27">
        <v>425</v>
      </c>
    </row>
    <row r="2997" spans="1:3" x14ac:dyDescent="0.25">
      <c r="A2997"/>
    </row>
    <row r="2998" spans="1:3" x14ac:dyDescent="0.25">
      <c r="A2998" s="31" t="s">
        <v>218</v>
      </c>
      <c r="B2998" s="31" t="s">
        <v>219</v>
      </c>
    </row>
    <row r="2999" spans="1:3" x14ac:dyDescent="0.25">
      <c r="A2999" s="31" t="s">
        <v>220</v>
      </c>
      <c r="B2999" s="31" t="s">
        <v>221</v>
      </c>
    </row>
    <row r="3000" spans="1:3" x14ac:dyDescent="0.25">
      <c r="A3000" s="19"/>
    </row>
    <row r="3001" spans="1:3" x14ac:dyDescent="0.25">
      <c r="A3001" s="19" t="s">
        <v>285</v>
      </c>
      <c r="B3001" s="1"/>
      <c r="C3001" s="1"/>
    </row>
    <row r="3002" spans="1:3" x14ac:dyDescent="0.25">
      <c r="A3002" s="19"/>
    </row>
    <row r="3003" spans="1:3" x14ac:dyDescent="0.25">
      <c r="A3003" s="19"/>
      <c r="B3003" s="3" t="s">
        <v>0</v>
      </c>
      <c r="C3003" s="4" t="s">
        <v>1</v>
      </c>
    </row>
    <row r="3004" spans="1:3" x14ac:dyDescent="0.25">
      <c r="A3004" s="16" t="s">
        <v>202</v>
      </c>
      <c r="B3004" s="5">
        <v>3.5504135163054382E-2</v>
      </c>
      <c r="C3004" s="6">
        <v>2.8947835918262648E-2</v>
      </c>
    </row>
    <row r="3005" spans="1:3" x14ac:dyDescent="0.25">
      <c r="A3005" s="16" t="s">
        <v>203</v>
      </c>
      <c r="B3005" s="7">
        <v>0.13659097947626134</v>
      </c>
      <c r="C3005" s="8">
        <v>0.13752451496545251</v>
      </c>
    </row>
    <row r="3006" spans="1:3" x14ac:dyDescent="0.25">
      <c r="A3006" s="16" t="s">
        <v>204</v>
      </c>
      <c r="B3006" s="7">
        <v>0.30772929421977846</v>
      </c>
      <c r="C3006" s="8">
        <v>0.30807055604118166</v>
      </c>
    </row>
    <row r="3007" spans="1:3" x14ac:dyDescent="0.25">
      <c r="A3007" s="16" t="s">
        <v>205</v>
      </c>
      <c r="B3007" s="7">
        <v>0.41264333811617782</v>
      </c>
      <c r="C3007" s="8">
        <v>0.37833129997847048</v>
      </c>
    </row>
    <row r="3008" spans="1:3" x14ac:dyDescent="0.25">
      <c r="A3008" s="16" t="s">
        <v>206</v>
      </c>
      <c r="B3008" s="7">
        <v>0.10508586603554383</v>
      </c>
      <c r="C3008" s="8">
        <v>0.13087220923515652</v>
      </c>
    </row>
    <row r="3009" spans="1:3" x14ac:dyDescent="0.25">
      <c r="A3009" s="16" t="s">
        <v>207</v>
      </c>
      <c r="B3009" s="7">
        <v>2.446386989184212E-3</v>
      </c>
      <c r="C3009" s="8">
        <v>1.6253583861476174E-2</v>
      </c>
    </row>
    <row r="3010" spans="1:3" x14ac:dyDescent="0.25">
      <c r="A3010" s="17" t="s">
        <v>214</v>
      </c>
      <c r="B3010" s="9">
        <v>1</v>
      </c>
      <c r="C3010" s="10">
        <v>1</v>
      </c>
    </row>
    <row r="3011" spans="1:3" s="20" customFormat="1" x14ac:dyDescent="0.25">
      <c r="A3011" s="23" t="s">
        <v>215</v>
      </c>
      <c r="B3011" s="22">
        <v>500.00681293302438</v>
      </c>
      <c r="C3011" s="21">
        <v>499.99470588235306</v>
      </c>
    </row>
    <row r="3012" spans="1:3" s="20" customFormat="1" x14ac:dyDescent="0.25">
      <c r="A3012" s="16" t="s">
        <v>216</v>
      </c>
      <c r="B3012" s="27">
        <v>433</v>
      </c>
      <c r="C3012" s="26">
        <v>425</v>
      </c>
    </row>
    <row r="3013" spans="1:3" x14ac:dyDescent="0.25">
      <c r="A3013"/>
    </row>
    <row r="3014" spans="1:3" x14ac:dyDescent="0.25">
      <c r="A3014" s="31" t="s">
        <v>218</v>
      </c>
      <c r="B3014" s="31" t="s">
        <v>219</v>
      </c>
    </row>
    <row r="3015" spans="1:3" x14ac:dyDescent="0.25">
      <c r="A3015" s="31" t="s">
        <v>220</v>
      </c>
      <c r="B3015" s="31" t="s">
        <v>221</v>
      </c>
    </row>
    <row r="3016" spans="1:3" x14ac:dyDescent="0.25">
      <c r="A3016" s="19"/>
    </row>
    <row r="3017" spans="1:3" x14ac:dyDescent="0.25">
      <c r="A3017" s="19" t="s">
        <v>286</v>
      </c>
      <c r="B3017" s="1"/>
      <c r="C3017" s="1"/>
    </row>
    <row r="3019" spans="1:3" x14ac:dyDescent="0.25">
      <c r="B3019" s="3" t="s">
        <v>0</v>
      </c>
      <c r="C3019" s="4" t="s">
        <v>1</v>
      </c>
    </row>
    <row r="3020" spans="1:3" x14ac:dyDescent="0.25">
      <c r="A3020" s="16" t="s">
        <v>208</v>
      </c>
      <c r="B3020" s="5">
        <v>2.1484695705070119E-3</v>
      </c>
      <c r="C3020" s="14"/>
    </row>
    <row r="3021" spans="1:3" x14ac:dyDescent="0.25">
      <c r="A3021" s="16" t="s">
        <v>209</v>
      </c>
      <c r="B3021" s="12"/>
      <c r="C3021" s="8">
        <v>1.3208610444110581E-2</v>
      </c>
    </row>
    <row r="3022" spans="1:3" x14ac:dyDescent="0.25">
      <c r="A3022" s="16" t="s">
        <v>210</v>
      </c>
      <c r="B3022" s="7">
        <v>4.905383506321747E-2</v>
      </c>
      <c r="C3022" s="8">
        <v>6.9698385041723918E-2</v>
      </c>
    </row>
    <row r="3023" spans="1:3" x14ac:dyDescent="0.25">
      <c r="A3023" s="16" t="s">
        <v>211</v>
      </c>
      <c r="B3023" s="7">
        <v>5.1798139471078891E-2</v>
      </c>
      <c r="C3023" s="8">
        <v>5.2601262836900579E-2</v>
      </c>
    </row>
    <row r="3024" spans="1:3" x14ac:dyDescent="0.25">
      <c r="A3024" s="16" t="s">
        <v>212</v>
      </c>
      <c r="B3024" s="7">
        <v>0.51713336931436704</v>
      </c>
      <c r="C3024" s="8">
        <v>0.49318310429169254</v>
      </c>
    </row>
    <row r="3025" spans="1:3" x14ac:dyDescent="0.25">
      <c r="A3025" s="16" t="s">
        <v>213</v>
      </c>
      <c r="B3025" s="7">
        <v>0.3798661865808296</v>
      </c>
      <c r="C3025" s="8">
        <v>0.37130863738557246</v>
      </c>
    </row>
    <row r="3026" spans="1:3" x14ac:dyDescent="0.25">
      <c r="A3026" s="17" t="s">
        <v>214</v>
      </c>
      <c r="B3026" s="9">
        <v>1</v>
      </c>
      <c r="C3026" s="10">
        <v>1</v>
      </c>
    </row>
    <row r="3027" spans="1:3" s="20" customFormat="1" x14ac:dyDescent="0.25">
      <c r="A3027" s="23" t="s">
        <v>215</v>
      </c>
      <c r="B3027" s="22">
        <v>500.00681293302449</v>
      </c>
      <c r="C3027" s="21">
        <v>499.99470588235317</v>
      </c>
    </row>
    <row r="3028" spans="1:3" s="20" customFormat="1" x14ac:dyDescent="0.25">
      <c r="A3028" s="16" t="s">
        <v>216</v>
      </c>
      <c r="B3028" s="27">
        <v>433</v>
      </c>
      <c r="C3028" s="26">
        <v>425</v>
      </c>
    </row>
    <row r="3029" spans="1:3" x14ac:dyDescent="0.25">
      <c r="A3029"/>
    </row>
    <row r="3030" spans="1:3" x14ac:dyDescent="0.25">
      <c r="A3030" s="31" t="s">
        <v>218</v>
      </c>
      <c r="B3030" s="31" t="s">
        <v>219</v>
      </c>
    </row>
    <row r="3031" spans="1:3" x14ac:dyDescent="0.25">
      <c r="A3031" s="31" t="s">
        <v>220</v>
      </c>
      <c r="B3031" s="31" t="s">
        <v>221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C07F7-4F72-444C-8CF5-C54F3D1E46E5}">
  <dimension ref="A1:A9"/>
  <sheetViews>
    <sheetView workbookViewId="0">
      <selection activeCell="A2" sqref="A2"/>
    </sheetView>
  </sheetViews>
  <sheetFormatPr defaultRowHeight="15" x14ac:dyDescent="0.25"/>
  <cols>
    <col min="1" max="1" width="11.42578125" style="70" customWidth="1"/>
    <col min="2" max="16384" width="9.140625" style="70"/>
  </cols>
  <sheetData>
    <row r="1" spans="1:1" x14ac:dyDescent="0.25">
      <c r="A1" s="83" t="s">
        <v>421</v>
      </c>
    </row>
    <row r="2" spans="1:1" x14ac:dyDescent="0.25">
      <c r="A2" s="85" t="str">
        <f>HYPERLINK("[FM 2022 Trend_GO.xlsx]GO_constructen!A2",GO_constructen!A2)</f>
        <v>C957 Non-compliance</v>
      </c>
    </row>
    <row r="3" spans="1:1" x14ac:dyDescent="0.25">
      <c r="A3" s="85" t="str">
        <f>HYPERLINK("[FM 2022 Trend_GO.xlsx]GO_constructen!A23",GO_constructen!A23)</f>
        <v>C958 Belang voldoen aan verplichtingen</v>
      </c>
    </row>
    <row r="4" spans="1:1" x14ac:dyDescent="0.25">
      <c r="A4" s="85" t="str">
        <f>HYPERLINK("[FM 2022 Trend_GO.xlsx]GO_constructen!A44",GO_constructen!A44)</f>
        <v>C9430 Kengetal Belastingmoraal</v>
      </c>
    </row>
    <row r="5" spans="1:1" x14ac:dyDescent="0.25">
      <c r="A5" s="85" t="str">
        <f>HYPERLINK("[FM 2022 Trend_GO.xlsx]GO_constructen!A65",GO_constructen!A65)</f>
        <v>C9431 Kengetal Vertrouwen</v>
      </c>
    </row>
    <row r="6" spans="1:1" x14ac:dyDescent="0.25">
      <c r="A6" s="85" t="str">
        <f>HYPERLINK("[FM 2022 Trend_GO.xlsx]GO_constructen!A86",GO_constructen!A86)</f>
        <v>C9432 Indicator Adequate behandeling</v>
      </c>
    </row>
    <row r="7" spans="1:1" x14ac:dyDescent="0.25">
      <c r="A7" s="85" t="str">
        <f>HYPERLINK("[FM 2022 Trend_GO.xlsx]GO_constructen!A107",GO_constructen!A107)</f>
        <v>C9433 Indicator Voldoende informering</v>
      </c>
    </row>
    <row r="8" spans="1:1" x14ac:dyDescent="0.25">
      <c r="A8" s="85" t="str">
        <f>HYPERLINK("[FM 2022 Trend_GO.xlsx]GO_constructen!A128",GO_constructen!A128)</f>
        <v>C9434 Indicator Ervaren gemak</v>
      </c>
    </row>
    <row r="9" spans="1:1" x14ac:dyDescent="0.25">
      <c r="A9" s="85" t="str">
        <f>HYPERLINK("[FM 2022 Trend_GO.xlsx]GO_constructen!A149",GO_constructen!A149)</f>
        <v>C9435 Indicator Ervaren corrigerend optreden</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0C80D-DD16-474A-A801-9E7ADE5331E0}">
  <dimension ref="A2:C168"/>
  <sheetViews>
    <sheetView tabSelected="1" workbookViewId="0"/>
  </sheetViews>
  <sheetFormatPr defaultRowHeight="15" x14ac:dyDescent="0.25"/>
  <cols>
    <col min="1" max="1" width="50.7109375" style="70" customWidth="1"/>
    <col min="2" max="16384" width="9.140625" style="70"/>
  </cols>
  <sheetData>
    <row r="2" spans="1:3" x14ac:dyDescent="0.25">
      <c r="A2" s="68" t="s">
        <v>405</v>
      </c>
      <c r="B2" s="69"/>
      <c r="C2" s="69"/>
    </row>
    <row r="4" spans="1:3" x14ac:dyDescent="0.25">
      <c r="B4" s="71" t="s">
        <v>0</v>
      </c>
      <c r="C4" s="71" t="s">
        <v>1</v>
      </c>
    </row>
    <row r="5" spans="1:3" x14ac:dyDescent="0.25">
      <c r="A5" s="72" t="s">
        <v>196</v>
      </c>
      <c r="B5" s="73">
        <v>0.74545335294507353</v>
      </c>
      <c r="C5" s="73">
        <v>0.7555081563608721</v>
      </c>
    </row>
    <row r="6" spans="1:3" x14ac:dyDescent="0.25">
      <c r="A6" s="74" t="s">
        <v>130</v>
      </c>
      <c r="B6" s="75">
        <v>0.16569173768764009</v>
      </c>
      <c r="C6" s="75">
        <v>0.17597990253230086</v>
      </c>
    </row>
    <row r="7" spans="1:3" x14ac:dyDescent="0.25">
      <c r="A7" s="74" t="s">
        <v>4</v>
      </c>
      <c r="B7" s="75">
        <v>6.7610857034512001E-2</v>
      </c>
      <c r="C7" s="75">
        <v>5.4084886388992982E-2</v>
      </c>
    </row>
    <row r="8" spans="1:3" x14ac:dyDescent="0.25">
      <c r="A8" s="74" t="s">
        <v>131</v>
      </c>
      <c r="B8" s="75">
        <v>1.5018271113626995E-2</v>
      </c>
      <c r="C8" s="75">
        <v>1.130435498728807E-2</v>
      </c>
    </row>
    <row r="9" spans="1:3" x14ac:dyDescent="0.25">
      <c r="A9" s="65" t="s">
        <v>197</v>
      </c>
      <c r="B9" s="66">
        <v>6.2257812191474108E-3</v>
      </c>
      <c r="C9" s="66">
        <v>3.1226997305461592E-3</v>
      </c>
    </row>
    <row r="10" spans="1:3" x14ac:dyDescent="0.25">
      <c r="A10" s="76" t="s">
        <v>214</v>
      </c>
      <c r="B10" s="77">
        <v>1</v>
      </c>
      <c r="C10" s="77">
        <v>1</v>
      </c>
    </row>
    <row r="11" spans="1:3" s="79" customFormat="1" x14ac:dyDescent="0.25">
      <c r="A11" s="58" t="s">
        <v>215</v>
      </c>
      <c r="B11" s="78">
        <v>1500.020438799062</v>
      </c>
      <c r="C11" s="78">
        <v>1499.9841176470625</v>
      </c>
    </row>
    <row r="12" spans="1:3" x14ac:dyDescent="0.25">
      <c r="A12" s="80" t="s">
        <v>216</v>
      </c>
      <c r="B12" s="81">
        <v>1299</v>
      </c>
      <c r="C12" s="81">
        <v>1275</v>
      </c>
    </row>
    <row r="14" spans="1:3" x14ac:dyDescent="0.25">
      <c r="A14" s="62" t="s">
        <v>422</v>
      </c>
      <c r="B14" s="63">
        <f t="shared" ref="B14:C14" si="0">B5+B6</f>
        <v>0.91114509063271365</v>
      </c>
      <c r="C14" s="63">
        <f t="shared" si="0"/>
        <v>0.93148805889317299</v>
      </c>
    </row>
    <row r="15" spans="1:3" x14ac:dyDescent="0.25">
      <c r="A15" s="64" t="s">
        <v>311</v>
      </c>
      <c r="B15" s="63">
        <f t="shared" ref="B15:C15" si="1">B7</f>
        <v>6.7610857034512001E-2</v>
      </c>
      <c r="C15" s="63">
        <f t="shared" si="1"/>
        <v>5.4084886388992982E-2</v>
      </c>
    </row>
    <row r="16" spans="1:3" x14ac:dyDescent="0.25">
      <c r="A16" s="65" t="s">
        <v>423</v>
      </c>
      <c r="B16" s="63">
        <f t="shared" ref="B16:C16" si="2">B8+B9</f>
        <v>2.1244052332774405E-2</v>
      </c>
      <c r="C16" s="63">
        <f t="shared" si="2"/>
        <v>1.4427054717834229E-2</v>
      </c>
    </row>
    <row r="18" spans="1:3" x14ac:dyDescent="0.25">
      <c r="A18" s="51" t="s">
        <v>306</v>
      </c>
      <c r="B18" s="52">
        <f t="shared" ref="B18:C18" si="3">(1*B5+2*B6+3*B7+4*B8+5*B9)</f>
        <v>1.3708713899741347</v>
      </c>
      <c r="C18" s="52">
        <f t="shared" si="3"/>
        <v>1.3305535391943357</v>
      </c>
    </row>
    <row r="20" spans="1:3" x14ac:dyDescent="0.25">
      <c r="A20" s="82" t="s">
        <v>218</v>
      </c>
      <c r="B20" s="31" t="s">
        <v>219</v>
      </c>
    </row>
    <row r="21" spans="1:3" x14ac:dyDescent="0.25">
      <c r="A21" s="82" t="s">
        <v>220</v>
      </c>
      <c r="B21" s="31" t="s">
        <v>458</v>
      </c>
    </row>
    <row r="23" spans="1:3" x14ac:dyDescent="0.25">
      <c r="A23" s="68" t="s">
        <v>406</v>
      </c>
      <c r="B23" s="69"/>
      <c r="C23" s="69"/>
    </row>
    <row r="25" spans="1:3" x14ac:dyDescent="0.25">
      <c r="B25" s="71" t="s">
        <v>0</v>
      </c>
      <c r="C25" s="71" t="s">
        <v>1</v>
      </c>
    </row>
    <row r="26" spans="1:3" x14ac:dyDescent="0.25">
      <c r="A26" s="72" t="s">
        <v>217</v>
      </c>
      <c r="B26" s="73"/>
      <c r="C26" s="73"/>
    </row>
    <row r="27" spans="1:3" x14ac:dyDescent="0.25">
      <c r="A27" s="74" t="s">
        <v>185</v>
      </c>
      <c r="B27" s="75">
        <v>1.6947113191760333E-2</v>
      </c>
      <c r="C27" s="75">
        <v>5.4178612871587338E-3</v>
      </c>
    </row>
    <row r="28" spans="1:3" x14ac:dyDescent="0.25">
      <c r="A28" s="74" t="s">
        <v>4</v>
      </c>
      <c r="B28" s="75">
        <v>5.953452366353474E-2</v>
      </c>
      <c r="C28" s="75">
        <v>5.6848680358576396E-2</v>
      </c>
    </row>
    <row r="29" spans="1:3" x14ac:dyDescent="0.25">
      <c r="A29" s="74" t="s">
        <v>186</v>
      </c>
      <c r="B29" s="75">
        <v>0.39457707158263028</v>
      </c>
      <c r="C29" s="75">
        <v>0.37022737103490966</v>
      </c>
    </row>
    <row r="30" spans="1:3" x14ac:dyDescent="0.25">
      <c r="A30" s="65" t="s">
        <v>187</v>
      </c>
      <c r="B30" s="66">
        <v>0.52894129156207481</v>
      </c>
      <c r="C30" s="66">
        <v>0.56750608731935526</v>
      </c>
    </row>
    <row r="31" spans="1:3" x14ac:dyDescent="0.25">
      <c r="A31" s="76" t="s">
        <v>214</v>
      </c>
      <c r="B31" s="77">
        <v>1</v>
      </c>
      <c r="C31" s="77">
        <v>1</v>
      </c>
    </row>
    <row r="32" spans="1:3" s="79" customFormat="1" x14ac:dyDescent="0.25">
      <c r="A32" s="58" t="s">
        <v>215</v>
      </c>
      <c r="B32" s="78">
        <v>1500.0204387990639</v>
      </c>
      <c r="C32" s="78">
        <v>1499.9841176470568</v>
      </c>
    </row>
    <row r="33" spans="1:3" x14ac:dyDescent="0.25">
      <c r="A33" s="80" t="s">
        <v>216</v>
      </c>
      <c r="B33" s="81">
        <v>1299</v>
      </c>
      <c r="C33" s="81">
        <v>1275</v>
      </c>
    </row>
    <row r="35" spans="1:3" x14ac:dyDescent="0.25">
      <c r="A35" s="62" t="s">
        <v>317</v>
      </c>
      <c r="B35" s="63">
        <f t="shared" ref="B35:C35" si="4">B26+B27</f>
        <v>1.6947113191760333E-2</v>
      </c>
      <c r="C35" s="63">
        <f t="shared" si="4"/>
        <v>5.4178612871587338E-3</v>
      </c>
    </row>
    <row r="36" spans="1:3" x14ac:dyDescent="0.25">
      <c r="A36" s="64" t="s">
        <v>311</v>
      </c>
      <c r="B36" s="63">
        <f t="shared" ref="B36:C36" si="5">B28</f>
        <v>5.953452366353474E-2</v>
      </c>
      <c r="C36" s="63">
        <f t="shared" si="5"/>
        <v>5.6848680358576396E-2</v>
      </c>
    </row>
    <row r="37" spans="1:3" x14ac:dyDescent="0.25">
      <c r="A37" s="65" t="s">
        <v>424</v>
      </c>
      <c r="B37" s="63">
        <f t="shared" ref="B37:C37" si="6">B29+B30</f>
        <v>0.92351836314470503</v>
      </c>
      <c r="C37" s="63">
        <f t="shared" si="6"/>
        <v>0.93773345835426491</v>
      </c>
    </row>
    <row r="39" spans="1:3" x14ac:dyDescent="0.25">
      <c r="A39" s="51" t="s">
        <v>306</v>
      </c>
      <c r="B39" s="52">
        <f t="shared" ref="B39:C39" si="7">(1*B26+2*B27+3*B28+4*B29+5*B30)</f>
        <v>4.4355125415150196</v>
      </c>
      <c r="C39" s="52">
        <f t="shared" si="7"/>
        <v>4.4998216843864611</v>
      </c>
    </row>
    <row r="41" spans="1:3" x14ac:dyDescent="0.25">
      <c r="A41" s="82" t="s">
        <v>218</v>
      </c>
      <c r="B41" s="31" t="s">
        <v>219</v>
      </c>
    </row>
    <row r="42" spans="1:3" x14ac:dyDescent="0.25">
      <c r="A42" s="82" t="s">
        <v>220</v>
      </c>
      <c r="B42" s="31" t="s">
        <v>407</v>
      </c>
    </row>
    <row r="44" spans="1:3" x14ac:dyDescent="0.25">
      <c r="A44" s="68" t="s">
        <v>408</v>
      </c>
      <c r="B44" s="69"/>
      <c r="C44" s="69"/>
    </row>
    <row r="46" spans="1:3" x14ac:dyDescent="0.25">
      <c r="B46" s="71" t="s">
        <v>0</v>
      </c>
      <c r="C46" s="71" t="s">
        <v>1</v>
      </c>
    </row>
    <row r="47" spans="1:3" x14ac:dyDescent="0.25">
      <c r="A47" s="72" t="s">
        <v>7</v>
      </c>
      <c r="B47" s="73">
        <v>3.7147011160817279E-3</v>
      </c>
      <c r="C47" s="73">
        <v>5.1992609333510308E-3</v>
      </c>
    </row>
    <row r="48" spans="1:3" x14ac:dyDescent="0.25">
      <c r="A48" s="74" t="s">
        <v>8</v>
      </c>
      <c r="B48" s="75">
        <v>1.7767829491468528E-2</v>
      </c>
      <c r="C48" s="75">
        <v>1.2810841526557268E-2</v>
      </c>
    </row>
    <row r="49" spans="1:3" x14ac:dyDescent="0.25">
      <c r="A49" s="74" t="s">
        <v>4</v>
      </c>
      <c r="B49" s="75">
        <v>9.6686067095158812E-2</v>
      </c>
      <c r="C49" s="75">
        <v>0.10907389019413088</v>
      </c>
    </row>
    <row r="50" spans="1:3" x14ac:dyDescent="0.25">
      <c r="A50" s="74" t="s">
        <v>9</v>
      </c>
      <c r="B50" s="75">
        <v>0.37220269400486056</v>
      </c>
      <c r="C50" s="75">
        <v>0.35752140316779701</v>
      </c>
    </row>
    <row r="51" spans="1:3" x14ac:dyDescent="0.25">
      <c r="A51" s="65" t="s">
        <v>10</v>
      </c>
      <c r="B51" s="66">
        <v>0.50962870829243034</v>
      </c>
      <c r="C51" s="66">
        <v>0.51539460417816374</v>
      </c>
    </row>
    <row r="52" spans="1:3" x14ac:dyDescent="0.25">
      <c r="A52" s="76" t="s">
        <v>214</v>
      </c>
      <c r="B52" s="77">
        <v>1</v>
      </c>
      <c r="C52" s="77">
        <v>1</v>
      </c>
    </row>
    <row r="53" spans="1:3" s="79" customFormat="1" x14ac:dyDescent="0.25">
      <c r="A53" s="58" t="s">
        <v>215</v>
      </c>
      <c r="B53" s="78">
        <v>4000.0545034642664</v>
      </c>
      <c r="C53" s="78">
        <v>3999.957647058844</v>
      </c>
    </row>
    <row r="54" spans="1:3" x14ac:dyDescent="0.25">
      <c r="A54" s="80" t="s">
        <v>216</v>
      </c>
      <c r="B54" s="81">
        <v>3464</v>
      </c>
      <c r="C54" s="81">
        <v>3400</v>
      </c>
    </row>
    <row r="56" spans="1:3" x14ac:dyDescent="0.25">
      <c r="A56" s="62" t="s">
        <v>422</v>
      </c>
      <c r="B56" s="63">
        <f t="shared" ref="B56:C56" si="8">B47+B48</f>
        <v>2.1482530607550256E-2</v>
      </c>
      <c r="C56" s="63">
        <f t="shared" si="8"/>
        <v>1.8010102459908299E-2</v>
      </c>
    </row>
    <row r="57" spans="1:3" x14ac:dyDescent="0.25">
      <c r="A57" s="64" t="s">
        <v>311</v>
      </c>
      <c r="B57" s="63">
        <f t="shared" ref="B57:C57" si="9">B49</f>
        <v>9.6686067095158812E-2</v>
      </c>
      <c r="C57" s="63">
        <f t="shared" si="9"/>
        <v>0.10907389019413088</v>
      </c>
    </row>
    <row r="58" spans="1:3" x14ac:dyDescent="0.25">
      <c r="A58" s="65" t="s">
        <v>423</v>
      </c>
      <c r="B58" s="63">
        <f t="shared" ref="B58:C58" si="10">B50+B51</f>
        <v>0.88183140229729085</v>
      </c>
      <c r="C58" s="63">
        <f t="shared" si="10"/>
        <v>0.87291600734596075</v>
      </c>
    </row>
    <row r="60" spans="1:3" x14ac:dyDescent="0.25">
      <c r="A60" s="51" t="s">
        <v>306</v>
      </c>
      <c r="B60" s="52">
        <f t="shared" ref="B60:C60" si="11">(1*B47+2*B48+3*B49+4*B50+5*B51)</f>
        <v>4.3662628788660891</v>
      </c>
      <c r="C60" s="52">
        <f t="shared" si="11"/>
        <v>4.3651012481308644</v>
      </c>
    </row>
    <row r="62" spans="1:3" x14ac:dyDescent="0.25">
      <c r="A62" s="82" t="s">
        <v>218</v>
      </c>
      <c r="B62" s="31" t="s">
        <v>219</v>
      </c>
    </row>
    <row r="63" spans="1:3" x14ac:dyDescent="0.25">
      <c r="A63" s="82" t="s">
        <v>220</v>
      </c>
      <c r="B63" s="31" t="s">
        <v>409</v>
      </c>
    </row>
    <row r="65" spans="1:3" x14ac:dyDescent="0.25">
      <c r="A65" s="68" t="s">
        <v>410</v>
      </c>
      <c r="B65" s="69"/>
      <c r="C65" s="69"/>
    </row>
    <row r="67" spans="1:3" x14ac:dyDescent="0.25">
      <c r="B67" s="71" t="s">
        <v>0</v>
      </c>
      <c r="C67" s="71" t="s">
        <v>1</v>
      </c>
    </row>
    <row r="68" spans="1:3" x14ac:dyDescent="0.25">
      <c r="A68" s="72" t="s">
        <v>7</v>
      </c>
      <c r="B68" s="73">
        <v>2.7349511865773203E-2</v>
      </c>
      <c r="C68" s="73">
        <v>3.4713936186775284E-2</v>
      </c>
    </row>
    <row r="69" spans="1:3" x14ac:dyDescent="0.25">
      <c r="A69" s="74" t="s">
        <v>8</v>
      </c>
      <c r="B69" s="75">
        <v>0.12416743821119497</v>
      </c>
      <c r="C69" s="75">
        <v>0.127848569377009</v>
      </c>
    </row>
    <row r="70" spans="1:3" x14ac:dyDescent="0.25">
      <c r="A70" s="74" t="s">
        <v>4</v>
      </c>
      <c r="B70" s="75">
        <v>0.34499745461512954</v>
      </c>
      <c r="C70" s="75">
        <v>0.3298143941131928</v>
      </c>
    </row>
    <row r="71" spans="1:3" x14ac:dyDescent="0.25">
      <c r="A71" s="74" t="s">
        <v>9</v>
      </c>
      <c r="B71" s="75">
        <v>0.38325798024153435</v>
      </c>
      <c r="C71" s="75">
        <v>0.38754927993355248</v>
      </c>
    </row>
    <row r="72" spans="1:3" x14ac:dyDescent="0.25">
      <c r="A72" s="65" t="s">
        <v>10</v>
      </c>
      <c r="B72" s="66">
        <v>0.12022761506636788</v>
      </c>
      <c r="C72" s="66">
        <v>0.12007382038947055</v>
      </c>
    </row>
    <row r="73" spans="1:3" x14ac:dyDescent="0.25">
      <c r="A73" s="76" t="s">
        <v>214</v>
      </c>
      <c r="B73" s="77">
        <v>1</v>
      </c>
      <c r="C73" s="77">
        <v>1</v>
      </c>
    </row>
    <row r="74" spans="1:3" s="79" customFormat="1" x14ac:dyDescent="0.25">
      <c r="A74" s="58" t="s">
        <v>215</v>
      </c>
      <c r="B74" s="78">
        <v>4500.0613163972912</v>
      </c>
      <c r="C74" s="78">
        <v>4499.9523529411836</v>
      </c>
    </row>
    <row r="75" spans="1:3" x14ac:dyDescent="0.25">
      <c r="A75" s="80" t="s">
        <v>216</v>
      </c>
      <c r="B75" s="81">
        <v>3897</v>
      </c>
      <c r="C75" s="81">
        <v>3825</v>
      </c>
    </row>
    <row r="77" spans="1:3" x14ac:dyDescent="0.25">
      <c r="A77" s="62" t="s">
        <v>422</v>
      </c>
      <c r="B77" s="63">
        <f t="shared" ref="B77:C77" si="12">B68+B69</f>
        <v>0.15151695007696817</v>
      </c>
      <c r="C77" s="63">
        <f t="shared" si="12"/>
        <v>0.16256250556378429</v>
      </c>
    </row>
    <row r="78" spans="1:3" x14ac:dyDescent="0.25">
      <c r="A78" s="64" t="s">
        <v>311</v>
      </c>
      <c r="B78" s="63">
        <f t="shared" ref="B78:C78" si="13">B70</f>
        <v>0.34499745461512954</v>
      </c>
      <c r="C78" s="63">
        <f t="shared" si="13"/>
        <v>0.3298143941131928</v>
      </c>
    </row>
    <row r="79" spans="1:3" x14ac:dyDescent="0.25">
      <c r="A79" s="65" t="s">
        <v>423</v>
      </c>
      <c r="B79" s="63">
        <f t="shared" ref="B79:C79" si="14">B71+B72</f>
        <v>0.50348559530790227</v>
      </c>
      <c r="C79" s="63">
        <f t="shared" si="14"/>
        <v>0.50762310032302305</v>
      </c>
    </row>
    <row r="81" spans="1:3" x14ac:dyDescent="0.25">
      <c r="A81" s="51" t="s">
        <v>306</v>
      </c>
      <c r="B81" s="52">
        <f t="shared" ref="B81:C81" si="15">(1*B68+2*B69+3*B70+4*B71+5*B72)</f>
        <v>3.4448467484315284</v>
      </c>
      <c r="C81" s="52">
        <f t="shared" si="15"/>
        <v>3.4304204789619339</v>
      </c>
    </row>
    <row r="83" spans="1:3" x14ac:dyDescent="0.25">
      <c r="A83" s="82" t="s">
        <v>218</v>
      </c>
      <c r="B83" s="31" t="s">
        <v>219</v>
      </c>
    </row>
    <row r="84" spans="1:3" x14ac:dyDescent="0.25">
      <c r="A84" s="82" t="s">
        <v>220</v>
      </c>
      <c r="B84" s="31" t="s">
        <v>411</v>
      </c>
    </row>
    <row r="86" spans="1:3" x14ac:dyDescent="0.25">
      <c r="A86" s="68" t="s">
        <v>412</v>
      </c>
      <c r="B86" s="69"/>
      <c r="C86" s="69"/>
    </row>
    <row r="88" spans="1:3" x14ac:dyDescent="0.25">
      <c r="B88" s="71" t="s">
        <v>0</v>
      </c>
      <c r="C88" s="71" t="s">
        <v>1</v>
      </c>
    </row>
    <row r="89" spans="1:3" x14ac:dyDescent="0.25">
      <c r="A89" s="72" t="s">
        <v>7</v>
      </c>
      <c r="B89" s="73">
        <v>1.8062594528157293E-2</v>
      </c>
      <c r="C89" s="73">
        <v>1.8132003750627842E-2</v>
      </c>
    </row>
    <row r="90" spans="1:3" x14ac:dyDescent="0.25">
      <c r="A90" s="74" t="s">
        <v>8</v>
      </c>
      <c r="B90" s="75">
        <v>8.7778942504015717E-2</v>
      </c>
      <c r="C90" s="75">
        <v>8.2907677846000338E-2</v>
      </c>
    </row>
    <row r="91" spans="1:3" x14ac:dyDescent="0.25">
      <c r="A91" s="74" t="s">
        <v>4</v>
      </c>
      <c r="B91" s="75">
        <v>0.39310487455252024</v>
      </c>
      <c r="C91" s="75">
        <v>0.35470874397493524</v>
      </c>
    </row>
    <row r="92" spans="1:3" x14ac:dyDescent="0.25">
      <c r="A92" s="74" t="s">
        <v>9</v>
      </c>
      <c r="B92" s="75">
        <v>0.39946658925432649</v>
      </c>
      <c r="C92" s="75">
        <v>0.43503778275299593</v>
      </c>
    </row>
    <row r="93" spans="1:3" x14ac:dyDescent="0.25">
      <c r="A93" s="65" t="s">
        <v>10</v>
      </c>
      <c r="B93" s="66">
        <v>0.10158699916098016</v>
      </c>
      <c r="C93" s="66">
        <v>0.10921379167544071</v>
      </c>
    </row>
    <row r="94" spans="1:3" x14ac:dyDescent="0.25">
      <c r="A94" s="76" t="s">
        <v>214</v>
      </c>
      <c r="B94" s="77">
        <v>1</v>
      </c>
      <c r="C94" s="77">
        <v>1</v>
      </c>
    </row>
    <row r="95" spans="1:3" s="79" customFormat="1" x14ac:dyDescent="0.25">
      <c r="A95" s="58" t="s">
        <v>215</v>
      </c>
      <c r="B95" s="78">
        <v>5000.0681293303533</v>
      </c>
      <c r="C95" s="78">
        <v>4999.9470588235563</v>
      </c>
    </row>
    <row r="96" spans="1:3" x14ac:dyDescent="0.25">
      <c r="A96" s="80" t="s">
        <v>216</v>
      </c>
      <c r="B96" s="81">
        <v>4330</v>
      </c>
      <c r="C96" s="81">
        <v>4250</v>
      </c>
    </row>
    <row r="98" spans="1:3" x14ac:dyDescent="0.25">
      <c r="A98" s="62" t="s">
        <v>422</v>
      </c>
      <c r="B98" s="63">
        <f t="shared" ref="B98:C98" si="16">B89+B90</f>
        <v>0.10584153703217301</v>
      </c>
      <c r="C98" s="63">
        <f t="shared" si="16"/>
        <v>0.10103968159662818</v>
      </c>
    </row>
    <row r="99" spans="1:3" x14ac:dyDescent="0.25">
      <c r="A99" s="64" t="s">
        <v>311</v>
      </c>
      <c r="B99" s="63">
        <f t="shared" ref="B99:C99" si="17">B91</f>
        <v>0.39310487455252024</v>
      </c>
      <c r="C99" s="63">
        <f t="shared" si="17"/>
        <v>0.35470874397493524</v>
      </c>
    </row>
    <row r="100" spans="1:3" x14ac:dyDescent="0.25">
      <c r="A100" s="65" t="s">
        <v>423</v>
      </c>
      <c r="B100" s="63">
        <f t="shared" ref="B100:C100" si="18">B92+B93</f>
        <v>0.50105358841530667</v>
      </c>
      <c r="C100" s="63">
        <f t="shared" si="18"/>
        <v>0.54425157442843664</v>
      </c>
    </row>
    <row r="102" spans="1:3" x14ac:dyDescent="0.25">
      <c r="A102" s="51" t="s">
        <v>306</v>
      </c>
      <c r="B102" s="52">
        <f t="shared" ref="B102:C102" si="19">(1*B89+2*B90+3*B91+4*B92+5*B93)</f>
        <v>3.4787364560159562</v>
      </c>
      <c r="C102" s="52">
        <f t="shared" si="19"/>
        <v>3.5342936807566216</v>
      </c>
    </row>
    <row r="104" spans="1:3" x14ac:dyDescent="0.25">
      <c r="A104" s="82" t="s">
        <v>218</v>
      </c>
      <c r="B104" s="31" t="s">
        <v>219</v>
      </c>
    </row>
    <row r="105" spans="1:3" x14ac:dyDescent="0.25">
      <c r="A105" s="82" t="s">
        <v>220</v>
      </c>
      <c r="B105" s="31" t="s">
        <v>413</v>
      </c>
    </row>
    <row r="107" spans="1:3" x14ac:dyDescent="0.25">
      <c r="A107" s="68" t="s">
        <v>414</v>
      </c>
      <c r="B107" s="69"/>
      <c r="C107" s="69"/>
    </row>
    <row r="109" spans="1:3" x14ac:dyDescent="0.25">
      <c r="B109" s="71" t="s">
        <v>0</v>
      </c>
      <c r="C109" s="71" t="s">
        <v>1</v>
      </c>
    </row>
    <row r="110" spans="1:3" x14ac:dyDescent="0.25">
      <c r="A110" s="72" t="s">
        <v>7</v>
      </c>
      <c r="B110" s="73">
        <v>1.0641117515180695E-2</v>
      </c>
      <c r="C110" s="73">
        <v>1.0533967745279347E-2</v>
      </c>
    </row>
    <row r="111" spans="1:3" x14ac:dyDescent="0.25">
      <c r="A111" s="74" t="s">
        <v>8</v>
      </c>
      <c r="B111" s="75">
        <v>9.3965386306898574E-2</v>
      </c>
      <c r="C111" s="75">
        <v>8.5817091658094397E-2</v>
      </c>
    </row>
    <row r="112" spans="1:3" x14ac:dyDescent="0.25">
      <c r="A112" s="74" t="s">
        <v>4</v>
      </c>
      <c r="B112" s="75">
        <v>0.36224248522556701</v>
      </c>
      <c r="C112" s="75">
        <v>0.35905865147068833</v>
      </c>
    </row>
    <row r="113" spans="1:3" x14ac:dyDescent="0.25">
      <c r="A113" s="74" t="s">
        <v>9</v>
      </c>
      <c r="B113" s="75">
        <v>0.44677751504079011</v>
      </c>
      <c r="C113" s="75">
        <v>0.46005336788533446</v>
      </c>
    </row>
    <row r="114" spans="1:3" x14ac:dyDescent="0.25">
      <c r="A114" s="65" t="s">
        <v>10</v>
      </c>
      <c r="B114" s="66">
        <v>8.6373495911563708E-2</v>
      </c>
      <c r="C114" s="66">
        <v>8.4536921240603705E-2</v>
      </c>
    </row>
    <row r="115" spans="1:3" x14ac:dyDescent="0.25">
      <c r="A115" s="76" t="s">
        <v>214</v>
      </c>
      <c r="B115" s="77">
        <v>1</v>
      </c>
      <c r="C115" s="77">
        <v>1</v>
      </c>
    </row>
    <row r="116" spans="1:3" s="79" customFormat="1" x14ac:dyDescent="0.25">
      <c r="A116" s="58" t="s">
        <v>215</v>
      </c>
      <c r="B116" s="78">
        <v>4500.0613163973057</v>
      </c>
      <c r="C116" s="78">
        <v>4499.9523529411954</v>
      </c>
    </row>
    <row r="117" spans="1:3" x14ac:dyDescent="0.25">
      <c r="A117" s="80" t="s">
        <v>216</v>
      </c>
      <c r="B117" s="81">
        <v>3897</v>
      </c>
      <c r="C117" s="81">
        <v>3825</v>
      </c>
    </row>
    <row r="119" spans="1:3" x14ac:dyDescent="0.25">
      <c r="A119" s="62" t="s">
        <v>422</v>
      </c>
      <c r="B119" s="63">
        <f t="shared" ref="B119:C119" si="20">B110+B111</f>
        <v>0.10460650382207927</v>
      </c>
      <c r="C119" s="63">
        <f t="shared" si="20"/>
        <v>9.635105940337374E-2</v>
      </c>
    </row>
    <row r="120" spans="1:3" x14ac:dyDescent="0.25">
      <c r="A120" s="64" t="s">
        <v>311</v>
      </c>
      <c r="B120" s="63">
        <f t="shared" ref="B120:C120" si="21">B112</f>
        <v>0.36224248522556701</v>
      </c>
      <c r="C120" s="63">
        <f t="shared" si="21"/>
        <v>0.35905865147068833</v>
      </c>
    </row>
    <row r="121" spans="1:3" x14ac:dyDescent="0.25">
      <c r="A121" s="65" t="s">
        <v>423</v>
      </c>
      <c r="B121" s="63">
        <f t="shared" ref="B121:C121" si="22">B113+B114</f>
        <v>0.53315101095235384</v>
      </c>
      <c r="C121" s="63">
        <f t="shared" si="22"/>
        <v>0.54459028912593821</v>
      </c>
    </row>
    <row r="123" spans="1:3" x14ac:dyDescent="0.25">
      <c r="A123" s="51" t="s">
        <v>306</v>
      </c>
      <c r="B123" s="52">
        <f t="shared" ref="B123:C123" si="23">(1*B110+2*B111+3*B112+4*B113+5*B114)</f>
        <v>3.5042768855266582</v>
      </c>
      <c r="C123" s="52">
        <f t="shared" si="23"/>
        <v>3.5222421832178892</v>
      </c>
    </row>
    <row r="125" spans="1:3" x14ac:dyDescent="0.25">
      <c r="A125" s="82" t="s">
        <v>218</v>
      </c>
      <c r="B125" s="31" t="s">
        <v>219</v>
      </c>
    </row>
    <row r="126" spans="1:3" x14ac:dyDescent="0.25">
      <c r="A126" s="82" t="s">
        <v>220</v>
      </c>
      <c r="B126" s="31" t="s">
        <v>415</v>
      </c>
    </row>
    <row r="128" spans="1:3" x14ac:dyDescent="0.25">
      <c r="A128" s="68" t="s">
        <v>416</v>
      </c>
      <c r="B128" s="69"/>
      <c r="C128" s="69"/>
    </row>
    <row r="130" spans="1:3" x14ac:dyDescent="0.25">
      <c r="B130" s="71" t="s">
        <v>0</v>
      </c>
      <c r="C130" s="71" t="s">
        <v>1</v>
      </c>
    </row>
    <row r="131" spans="1:3" x14ac:dyDescent="0.25">
      <c r="A131" s="72" t="s">
        <v>7</v>
      </c>
      <c r="B131" s="73">
        <v>1.9658315664212684E-2</v>
      </c>
      <c r="C131" s="73">
        <v>1.580095161791905E-2</v>
      </c>
    </row>
    <row r="132" spans="1:3" x14ac:dyDescent="0.25">
      <c r="A132" s="74" t="s">
        <v>8</v>
      </c>
      <c r="B132" s="75">
        <v>0.13419678577127689</v>
      </c>
      <c r="C132" s="75">
        <v>0.11076744734159921</v>
      </c>
    </row>
    <row r="133" spans="1:3" x14ac:dyDescent="0.25">
      <c r="A133" s="74" t="s">
        <v>4</v>
      </c>
      <c r="B133" s="75">
        <v>0.41293740647260185</v>
      </c>
      <c r="C133" s="75">
        <v>0.39762452386750768</v>
      </c>
    </row>
    <row r="134" spans="1:3" x14ac:dyDescent="0.25">
      <c r="A134" s="74" t="s">
        <v>9</v>
      </c>
      <c r="B134" s="75">
        <v>0.35516113444797592</v>
      </c>
      <c r="C134" s="75">
        <v>0.38973471483815719</v>
      </c>
    </row>
    <row r="135" spans="1:3" x14ac:dyDescent="0.25">
      <c r="A135" s="65" t="s">
        <v>10</v>
      </c>
      <c r="B135" s="66">
        <v>7.8046357643932807E-2</v>
      </c>
      <c r="C135" s="66">
        <v>8.6072362334816785E-2</v>
      </c>
    </row>
    <row r="136" spans="1:3" x14ac:dyDescent="0.25">
      <c r="A136" s="76" t="s">
        <v>214</v>
      </c>
      <c r="B136" s="77">
        <v>1</v>
      </c>
      <c r="C136" s="77">
        <v>1</v>
      </c>
    </row>
    <row r="137" spans="1:3" s="79" customFormat="1" x14ac:dyDescent="0.25">
      <c r="A137" s="58" t="s">
        <v>215</v>
      </c>
      <c r="B137" s="78">
        <v>4500.0613163972957</v>
      </c>
      <c r="C137" s="78">
        <v>4499.9523529411872</v>
      </c>
    </row>
    <row r="138" spans="1:3" x14ac:dyDescent="0.25">
      <c r="A138" s="80" t="s">
        <v>216</v>
      </c>
      <c r="B138" s="81">
        <v>3897</v>
      </c>
      <c r="C138" s="81">
        <v>3825</v>
      </c>
    </row>
    <row r="140" spans="1:3" x14ac:dyDescent="0.25">
      <c r="A140" s="62" t="s">
        <v>422</v>
      </c>
      <c r="B140" s="63">
        <f t="shared" ref="B140:C140" si="24">B131+B132</f>
        <v>0.15385510143548958</v>
      </c>
      <c r="C140" s="63">
        <f t="shared" si="24"/>
        <v>0.12656839895951827</v>
      </c>
    </row>
    <row r="141" spans="1:3" x14ac:dyDescent="0.25">
      <c r="A141" s="64" t="s">
        <v>311</v>
      </c>
      <c r="B141" s="63">
        <f t="shared" ref="B141:C141" si="25">B133</f>
        <v>0.41293740647260185</v>
      </c>
      <c r="C141" s="63">
        <f t="shared" si="25"/>
        <v>0.39762452386750768</v>
      </c>
    </row>
    <row r="142" spans="1:3" x14ac:dyDescent="0.25">
      <c r="A142" s="65" t="s">
        <v>423</v>
      </c>
      <c r="B142" s="63">
        <f t="shared" ref="B142:C142" si="26">B134+B135</f>
        <v>0.43320749209190873</v>
      </c>
      <c r="C142" s="63">
        <f t="shared" si="26"/>
        <v>0.47580707717297399</v>
      </c>
    </row>
    <row r="144" spans="1:3" x14ac:dyDescent="0.25">
      <c r="A144" s="51" t="s">
        <v>306</v>
      </c>
      <c r="B144" s="52">
        <f t="shared" ref="B144:C144" si="27">(1*B131+2*B132+3*B133+4*B134+5*B135)</f>
        <v>3.33774043263614</v>
      </c>
      <c r="C144" s="52">
        <f t="shared" si="27"/>
        <v>3.4195100889303536</v>
      </c>
    </row>
    <row r="146" spans="1:3" x14ac:dyDescent="0.25">
      <c r="A146" s="82" t="s">
        <v>218</v>
      </c>
      <c r="B146" s="31" t="s">
        <v>219</v>
      </c>
    </row>
    <row r="147" spans="1:3" x14ac:dyDescent="0.25">
      <c r="A147" s="82" t="s">
        <v>220</v>
      </c>
      <c r="B147" s="31" t="s">
        <v>417</v>
      </c>
    </row>
    <row r="149" spans="1:3" x14ac:dyDescent="0.25">
      <c r="A149" s="68" t="s">
        <v>418</v>
      </c>
      <c r="B149" s="69"/>
      <c r="C149" s="69"/>
    </row>
    <row r="151" spans="1:3" x14ac:dyDescent="0.25">
      <c r="B151" s="71" t="s">
        <v>0</v>
      </c>
      <c r="C151" s="71" t="s">
        <v>1</v>
      </c>
    </row>
    <row r="152" spans="1:3" x14ac:dyDescent="0.25">
      <c r="A152" s="72" t="s">
        <v>7</v>
      </c>
      <c r="B152" s="73">
        <v>2.6673462570986864E-2</v>
      </c>
      <c r="C152" s="73">
        <v>3.0311066038738392E-2</v>
      </c>
    </row>
    <row r="153" spans="1:3" x14ac:dyDescent="0.25">
      <c r="A153" s="74" t="s">
        <v>8</v>
      </c>
      <c r="B153" s="75">
        <v>0.14585898252194404</v>
      </c>
      <c r="C153" s="75">
        <v>0.13947601275255292</v>
      </c>
    </row>
    <row r="154" spans="1:3" x14ac:dyDescent="0.25">
      <c r="A154" s="74" t="s">
        <v>4</v>
      </c>
      <c r="B154" s="75">
        <v>0.43357353791253744</v>
      </c>
      <c r="C154" s="75">
        <v>0.42550479292656607</v>
      </c>
    </row>
    <row r="155" spans="1:3" x14ac:dyDescent="0.25">
      <c r="A155" s="74" t="s">
        <v>9</v>
      </c>
      <c r="B155" s="75">
        <v>0.32369928446702345</v>
      </c>
      <c r="C155" s="75">
        <v>0.33508746955359942</v>
      </c>
    </row>
    <row r="156" spans="1:3" x14ac:dyDescent="0.25">
      <c r="A156" s="65" t="s">
        <v>10</v>
      </c>
      <c r="B156" s="66">
        <v>7.0194732527508352E-2</v>
      </c>
      <c r="C156" s="66">
        <v>6.9620658728543269E-2</v>
      </c>
    </row>
    <row r="157" spans="1:3" x14ac:dyDescent="0.25">
      <c r="A157" s="76" t="s">
        <v>214</v>
      </c>
      <c r="B157" s="77">
        <v>1</v>
      </c>
      <c r="C157" s="77">
        <v>1</v>
      </c>
    </row>
    <row r="158" spans="1:3" s="79" customFormat="1" x14ac:dyDescent="0.25">
      <c r="A158" s="58" t="s">
        <v>215</v>
      </c>
      <c r="B158" s="78">
        <v>4500.0613163972876</v>
      </c>
      <c r="C158" s="78">
        <v>4499.9523529411863</v>
      </c>
    </row>
    <row r="159" spans="1:3" x14ac:dyDescent="0.25">
      <c r="A159" s="80" t="s">
        <v>216</v>
      </c>
      <c r="B159" s="81">
        <v>3897</v>
      </c>
      <c r="C159" s="81">
        <v>3825</v>
      </c>
    </row>
    <row r="161" spans="1:3" x14ac:dyDescent="0.25">
      <c r="A161" s="62" t="s">
        <v>422</v>
      </c>
      <c r="B161" s="63">
        <f t="shared" ref="B161:C161" si="28">B152+B153</f>
        <v>0.17253244509293092</v>
      </c>
      <c r="C161" s="63">
        <f t="shared" si="28"/>
        <v>0.16978707879129132</v>
      </c>
    </row>
    <row r="162" spans="1:3" x14ac:dyDescent="0.25">
      <c r="A162" s="64" t="s">
        <v>311</v>
      </c>
      <c r="B162" s="63">
        <f t="shared" ref="B162:C162" si="29">B154</f>
        <v>0.43357353791253744</v>
      </c>
      <c r="C162" s="63">
        <f t="shared" si="29"/>
        <v>0.42550479292656607</v>
      </c>
    </row>
    <row r="163" spans="1:3" x14ac:dyDescent="0.25">
      <c r="A163" s="65" t="s">
        <v>423</v>
      </c>
      <c r="B163" s="63">
        <f t="shared" ref="B163:C163" si="30">B155+B156</f>
        <v>0.3938940169945318</v>
      </c>
      <c r="C163" s="63">
        <f t="shared" si="30"/>
        <v>0.4047081282821427</v>
      </c>
    </row>
    <row r="165" spans="1:3" x14ac:dyDescent="0.25">
      <c r="A165" s="51" t="s">
        <v>306</v>
      </c>
      <c r="B165" s="52">
        <f t="shared" ref="B165:C165" si="31">(1*B152+2*B153+3*B154+4*B155+5*B156)</f>
        <v>3.2648828418581228</v>
      </c>
      <c r="C165" s="52">
        <f t="shared" si="31"/>
        <v>3.2742306421806564</v>
      </c>
    </row>
    <row r="167" spans="1:3" x14ac:dyDescent="0.25">
      <c r="A167" s="82" t="s">
        <v>218</v>
      </c>
      <c r="B167" s="31" t="s">
        <v>219</v>
      </c>
    </row>
    <row r="168" spans="1:3" x14ac:dyDescent="0.25">
      <c r="A168" s="82" t="s">
        <v>220</v>
      </c>
      <c r="B168" s="31" t="s">
        <v>419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Toelichting</vt:lpstr>
      <vt:lpstr>Index_vragen</vt:lpstr>
      <vt:lpstr>GO_vragen</vt:lpstr>
      <vt:lpstr>Index_constructen</vt:lpstr>
      <vt:lpstr>GO_constructen</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Janneke J. de Jonge</cp:lastModifiedBy>
  <dcterms:created xsi:type="dcterms:W3CDTF">2011-08-01T14:22:18Z</dcterms:created>
  <dcterms:modified xsi:type="dcterms:W3CDTF">2023-08-29T10:14:44Z</dcterms:modified>
</cp:coreProperties>
</file>